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20下郷町●\"/>
    </mc:Choice>
  </mc:AlternateContent>
  <bookViews>
    <workbookView xWindow="60" yWindow="2235" windowWidth="19200" windowHeight="11535" tabRatio="8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c r="U36" i="9" s="1"/>
  <c r="BE34" i="9" l="1"/>
  <c r="BE35" i="9" l="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<sst xmlns="http://schemas.openxmlformats.org/spreadsheetml/2006/main" count="1121" uniqueCount="567">
  <si>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</si>
  <si>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</si>
  <si>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</si>
  <si>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</si>
  <si>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</si>
  <si>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</si>
  <si>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</si>
  <si>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</si>
  <si>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</si>
  <si>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</si>
  <si>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</si>
  <si>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</si>
  <si>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</si>
  <si>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</si>
  <si>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</si>
  <si>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</si>
  <si>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</si>
  <si>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</si>
  <si>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</si>
  <si>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</si>
  <si>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</si>
  <si>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</si>
  <si>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</si>
  <si>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</si>
  <si>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</si>
  <si>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</si>
  <si>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</si>
  <si>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</si>
  <si>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</si>
  <si>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</si>
  <si>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</si>
  <si>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</si>
  <si>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</si>
  <si>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</si>
  <si>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</si>
  <si>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</si>
  <si>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</si>
  <si>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</si>
  <si>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</si>
  <si>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</si>
  <si>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</si>
  <si>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</si>
  <si>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</si>
  <si>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</si>
  <si>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</si>
  <si>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</si>
  <si>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</si>
  <si>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</si>
  <si>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</si>
  <si>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</si>
  <si>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</si>
  <si>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</si>
  <si>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</si>
  <si>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</si>
  <si>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</si>
  <si>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</si>
  <si>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</si>
  <si>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</si>
  <si>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</si>
  <si>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</si>
  <si>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</si>
  <si>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</si>
  <si>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</si>
  <si>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</si>
  <si>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</si>
  <si>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</si>
  <si>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</si>
  <si>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</si>
  <si>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</si>
  <si>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</si>
  <si>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</si>
  <si>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</si>
  <si>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</si>
  <si>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</si>
  <si>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</si>
  <si>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</si>
  <si>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</si>
  <si>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</si>
  <si>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</si>
  <si>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</si>
  <si>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</si>
  <si>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</si>
  <si>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</si>
  <si>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</si>
  <si>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</si>
  <si>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</si>
  <si>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</si>
  <si>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</si>
  <si>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</si>
  <si>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</si>
  <si>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</si>
  <si>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</si>
  <si>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</si>
  <si>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</si>
  <si>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</si>
  <si>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</si>
  <si>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</si>
  <si>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</si>
  <si>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</si>
  <si>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</si>
  <si>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</si>
  <si>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</si>
  <si>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</si>
  <si>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</si>
  <si>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</si>
  <si>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</si>
  <si>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</si>
  <si>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</si>
  <si>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</si>
  <si>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</si>
  <si>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</si>
  <si>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</si>
  <si>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</si>
  <si>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</si>
  <si>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</si>
  <si>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</si>
  <si>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</si>
  <si>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</si>
  <si>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</si>
  <si>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</si>
  <si>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</si>
  <si>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</si>
  <si>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</si>
  <si>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</si>
  <si>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</si>
  <si>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</si>
  <si>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</si>
  <si>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</si>
  <si>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</si>
  <si>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</si>
  <si>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</si>
  <si>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</si>
  <si>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</si>
  <si>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</si>
  <si>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</si>
  <si>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</si>
  <si>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</si>
  <si>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</si>
  <si>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</si>
  <si>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</si>
  <si>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</si>
  <si>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</si>
  <si>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</si>
  <si>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</si>
  <si>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</si>
  <si>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</si>
  <si>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</si>
  <si>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</si>
  <si>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</si>
  <si>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</si>
  <si>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</si>
  <si>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</si>
  <si>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</si>
  <si>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</si>
  <si>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</si>
  <si>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</si>
  <si>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</si>
  <si>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</si>
  <si>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</si>
  <si>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</si>
  <si>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</si>
  <si>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</si>
  <si>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</si>
  <si>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</si>
  <si>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</si>
  <si>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</si>
  <si>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</si>
  <si>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</si>
  <si>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</si>
  <si>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</si>
  <si>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</si>
  <si>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</si>
  <si>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</si>
  <si>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</si>
  <si>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</si>
  <si>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</si>
  <si>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</si>
  <si>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</si>
  <si>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</si>
  <si>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</si>
  <si>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</si>
  <si>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</si>
  <si>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</si>
  <si>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</si>
  <si>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</si>
  <si>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</si>
  <si>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</si>
  <si>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</si>
  <si>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</si>
  <si>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</si>
  <si>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</si>
  <si>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</si>
  <si>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</si>
  <si>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</si>
  <si>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</si>
  <si>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</si>
  <si>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</si>
  <si>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福島県下郷町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</si>
  <si>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</si>
  <si>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</si>
  <si>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</si>
  <si>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</si>
  <si>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</si>
  <si>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</si>
  <si>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</si>
  <si>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</si>
  <si>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</si>
  <si>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</si>
  <si>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</si>
  <si>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</si>
  <si>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</si>
  <si>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</si>
  <si>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</si>
  <si>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</si>
  <si>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</si>
  <si>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</si>
  <si>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</si>
  <si>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</si>
  <si>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</si>
  <si>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</si>
  <si>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</si>
  <si>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</si>
  <si>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</si>
  <si>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</si>
  <si>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</si>
  <si>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</si>
  <si>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</si>
  <si>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</si>
  <si>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</si>
  <si>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</si>
  <si>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</si>
  <si>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</si>
  <si>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</si>
  <si>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</si>
  <si>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</si>
  <si>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</si>
  <si>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</si>
  <si>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</si>
  <si>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</si>
  <si>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</si>
  <si>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</si>
  <si>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</si>
  <si>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</si>
  <si>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</si>
  <si>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</si>
  <si>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</si>
  <si>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</si>
  <si>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</si>
  <si>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</si>
  <si>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</si>
  <si>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</si>
  <si>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</si>
  <si>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</si>
  <si>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</si>
  <si>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</si>
  <si>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</si>
  <si>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</si>
  <si>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</si>
  <si>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</si>
  <si>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</si>
  <si>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</si>
  <si>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</si>
  <si>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</si>
  <si>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</si>
  <si>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</si>
  <si>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</si>
  <si>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</si>
  <si>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</si>
  <si>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</si>
  <si>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</si>
  <si>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</si>
  <si>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</si>
  <si>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</si>
  <si>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</si>
  <si>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</si>
  <si>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</si>
  <si>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</si>
  <si>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</si>
  <si>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</si>
  <si>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</si>
  <si>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</si>
  <si>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</si>
  <si>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</si>
  <si>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</si>
  <si>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</si>
  <si>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</si>
  <si>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</si>
  <si>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</si>
  <si>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</si>
  <si>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</si>
  <si>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</si>
  <si>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</si>
  <si>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</si>
  <si>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</si>
  <si>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</si>
  <si>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</si>
  <si>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</si>
  <si>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</si>
  <si>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</si>
  <si>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</si>
  <si>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</si>
  <si>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</si>
  <si>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</si>
  <si>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</si>
  <si>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</si>
  <si>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</si>
  <si>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</si>
  <si>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</si>
  <si>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</si>
  <si>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</si>
  <si>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</si>
  <si>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</si>
  <si>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</si>
  <si>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</si>
  <si>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</si>
  <si>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</si>
  <si>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</si>
  <si>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</si>
  <si>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</si>
  <si>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</si>
  <si>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</si>
  <si>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</si>
  <si>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</si>
  <si>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</si>
  <si>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</si>
  <si>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</si>
  <si>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</si>
  <si>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</si>
  <si>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</si>
  <si>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</si>
  <si>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</si>
  <si>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</si>
  <si>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</si>
  <si>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</si>
  <si>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</si>
  <si>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</si>
  <si>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</si>
  <si>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</si>
  <si>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</si>
  <si>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</si>
  <si>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</si>
  <si>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</si>
  <si>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</si>
  <si>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</si>
  <si>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</si>
  <si>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</si>
  <si>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福島県下郷町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</si>
  <si>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</si>
  <si>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</si>
  <si>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</si>
  <si>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</si>
  <si>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</si>
  <si>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</si>
  <si>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</si>
  <si>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</si>
  <si>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</si>
  <si>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</si>
  <si>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</si>
  <si>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</si>
  <si>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</si>
  <si>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</si>
  <si>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</si>
  <si>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</si>
  <si>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</si>
  <si>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</si>
  <si>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</si>
  <si>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</si>
  <si>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宅地分譲事業特別会計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</si>
  <si>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</si>
  <si>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</si>
  <si>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</si>
  <si>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</si>
  <si>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</si>
  <si>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</si>
  <si>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</si>
  <si>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</si>
  <si>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</si>
  <si>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</si>
  <si>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</si>
  <si>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</si>
  <si>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</si>
  <si>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</si>
  <si>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</si>
  <si>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</si>
  <si>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</si>
  <si>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</si>
  <si>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</si>
  <si>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</si>
  <si>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</si>
  <si>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</si>
  <si>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</si>
  <si>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</si>
  <si>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</si>
  <si>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</si>
  <si>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</si>
  <si>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</si>
  <si>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</si>
  <si>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</si>
  <si>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</si>
  <si>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</si>
  <si>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</si>
  <si>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</si>
  <si>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</si>
  <si>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</si>
  <si>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</si>
  <si>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</si>
  <si>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</si>
  <si>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</si>
  <si>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</si>
  <si>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</si>
  <si>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</si>
  <si>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</si>
  <si>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</si>
  <si>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</si>
  <si>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</si>
  <si>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</si>
  <si>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</si>
  <si>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</si>
  <si>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</si>
  <si>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</si>
  <si>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</si>
  <si>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</si>
  <si>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</si>
  <si>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</si>
  <si>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</si>
  <si>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</si>
  <si>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</si>
  <si>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</si>
  <si>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</si>
  <si>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</si>
  <si>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</si>
  <si>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</si>
  <si>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</si>
  <si>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</si>
  <si>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</si>
  <si>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</si>
  <si>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</si>
  <si>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</si>
  <si>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</si>
  <si>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</si>
  <si>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</si>
  <si>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</si>
  <si>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</si>
  <si>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</si>
  <si>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</si>
  <si>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</si>
  <si>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</si>
  <si>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</si>
  <si>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</si>
  <si>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</si>
  <si>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</si>
  <si>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</si>
  <si>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</si>
  <si>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</si>
  <si>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</si>
  <si>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</si>
  <si>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</si>
  <si>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</si>
  <si>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</si>
  <si>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</si>
  <si>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</si>
  <si>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</si>
  <si>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</si>
  <si>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</si>
  <si>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</si>
  <si>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</si>
  <si>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</si>
  <si>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</si>
  <si>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</si>
  <si>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</si>
  <si>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</si>
  <si>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</si>
  <si>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</si>
  <si>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</si>
  <si>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</si>
  <si>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</si>
  <si>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</si>
  <si>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</si>
  <si>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</si>
  <si>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</si>
  <si>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</si>
  <si>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</si>
  <si>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</si>
  <si>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</si>
  <si>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</si>
  <si>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</si>
  <si>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</si>
  <si>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</si>
  <si>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</si>
  <si>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</si>
  <si>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</si>
  <si>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</si>
  <si>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</si>
  <si>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</si>
  <si>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</si>
  <si>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</si>
  <si>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</si>
  <si>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</si>
  <si>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</si>
  <si>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</si>
  <si>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</si>
  <si>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</si>
  <si>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</si>
  <si>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</si>
  <si>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</si>
  <si>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</si>
  <si>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</si>
  <si>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</si>
  <si>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</si>
  <si>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</si>
  <si>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</si>
  <si>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</si>
  <si>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</si>
  <si>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</si>
  <si>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</si>
  <si>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</si>
  <si>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</si>
  <si>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</si>
  <si>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</si>
  <si>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</si>
  <si>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</si>
  <si>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</si>
  <si>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0.36</t>
  </si>
  <si>
    <t>▲ 6.65</t>
  </si>
  <si>
    <t>▲ 0.33</t>
  </si>
  <si>
    <t>▲ 3.18</t>
  </si>
  <si>
    <t>一般会計</t>
  </si>
  <si>
    <t>国民健康保険特別会計</t>
  </si>
  <si>
    <t>介護保険特別会計</t>
  </si>
  <si>
    <t>簡易水道事業特別会計</t>
  </si>
  <si>
    <t>後期高齢者医療特別会計</t>
  </si>
  <si>
    <t>宅地分譲事業特別会計</t>
  </si>
  <si>
    <t>農業集落排水事業特別会計</t>
  </si>
  <si>
    <t>その他会計（赤字）</t>
  </si>
  <si>
    <t>その他会計（黒字）</t>
  </si>
  <si>
    <t>-</t>
    <phoneticPr fontId="2"/>
  </si>
  <si>
    <t>-</t>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</si>
  <si>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</si>
  <si>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</si>
  <si>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</si>
  <si>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　　〃　　消防補償等特別会計</t>
    <rPh sb="5" eb="7">
      <t>ショウボウ</t>
    </rPh>
    <rPh sb="7" eb="9">
      <t>ホショウ</t>
    </rPh>
    <rPh sb="9" eb="10">
      <t>トウ</t>
    </rPh>
    <rPh sb="10" eb="12">
      <t>トクベツ</t>
    </rPh>
    <rPh sb="12" eb="14">
      <t>カイケイ</t>
    </rPh>
    <phoneticPr fontId="2"/>
  </si>
  <si>
    <t>　　〃　　消防賞じゅつ金特別会計</t>
    <rPh sb="5" eb="7">
      <t>ショウボウ</t>
    </rPh>
    <rPh sb="7" eb="8">
      <t>ショウ</t>
    </rPh>
    <rPh sb="11" eb="12">
      <t>キン</t>
    </rPh>
    <rPh sb="12" eb="14">
      <t>トクベツ</t>
    </rPh>
    <rPh sb="14" eb="16">
      <t>カイケイ</t>
    </rPh>
    <phoneticPr fontId="2"/>
  </si>
  <si>
    <t>　　〃　　非常勤職員公務災害補償特別会計</t>
    <rPh sb="5" eb="8">
      <t>ヒジョウキン</t>
    </rPh>
    <rPh sb="8" eb="10">
      <t>ショクイン</t>
    </rPh>
    <rPh sb="10" eb="12">
      <t>コウム</t>
    </rPh>
    <rPh sb="12" eb="14">
      <t>サイガイ</t>
    </rPh>
    <rPh sb="14" eb="16">
      <t>ホショウ</t>
    </rPh>
    <rPh sb="16" eb="18">
      <t>トクベツ</t>
    </rPh>
    <rPh sb="18" eb="20">
      <t>カイケイ</t>
    </rPh>
    <phoneticPr fontId="2"/>
  </si>
  <si>
    <t>　　〃　　自治会館管理特別会計</t>
    <rPh sb="5" eb="7">
      <t>ジチ</t>
    </rPh>
    <rPh sb="7" eb="9">
      <t>カイカン</t>
    </rPh>
    <rPh sb="9" eb="11">
      <t>カンリ</t>
    </rPh>
    <rPh sb="11" eb="13">
      <t>トクベツ</t>
    </rPh>
    <rPh sb="13" eb="15">
      <t>カイケイ</t>
    </rPh>
    <phoneticPr fontId="2"/>
  </si>
  <si>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2"/>
  </si>
  <si>
    <t>　　〃　　ふるさと市町村圏事業特別会計</t>
    <rPh sb="9" eb="12">
      <t>シチョウソン</t>
    </rPh>
    <rPh sb="12" eb="13">
      <t>ケン</t>
    </rPh>
    <rPh sb="13" eb="15">
      <t>ジギョウ</t>
    </rPh>
    <rPh sb="15" eb="17">
      <t>トクベツ</t>
    </rPh>
    <rPh sb="17" eb="19">
      <t>カイケイ</t>
    </rPh>
    <phoneticPr fontId="2"/>
  </si>
  <si>
    <t>　　〃　　地域医療支援センター特別会計</t>
    <rPh sb="5" eb="7">
      <t>チイキ</t>
    </rPh>
    <rPh sb="7" eb="9">
      <t>イリョウ</t>
    </rPh>
    <rPh sb="9" eb="11">
      <t>シエン</t>
    </rPh>
    <rPh sb="15" eb="17">
      <t>トクベツ</t>
    </rPh>
    <rPh sb="17" eb="19">
      <t>カイケイ</t>
    </rPh>
    <phoneticPr fontId="2"/>
  </si>
  <si>
    <t>　　〃　　あいづふるさと基金事業特別会計</t>
    <rPh sb="12" eb="14">
      <t>キキン</t>
    </rPh>
    <rPh sb="14" eb="16">
      <t>ジギョウ</t>
    </rPh>
    <rPh sb="16" eb="18">
      <t>トクベツ</t>
    </rPh>
    <rPh sb="18" eb="20">
      <t>カイケイ</t>
    </rPh>
    <phoneticPr fontId="2"/>
  </si>
  <si>
    <t>南会津地方環境衛生組合</t>
    <rPh sb="0" eb="3">
      <t>ミナミアイヅ</t>
    </rPh>
    <rPh sb="3" eb="5">
      <t>チホウ</t>
    </rPh>
    <rPh sb="5" eb="7">
      <t>カンキョウ</t>
    </rPh>
    <rPh sb="7" eb="9">
      <t>エイセイ</t>
    </rPh>
    <rPh sb="9" eb="11">
      <t>クミアイ</t>
    </rPh>
    <phoneticPr fontId="2"/>
  </si>
  <si>
    <t>-</t>
    <phoneticPr fontId="2"/>
  </si>
  <si>
    <t>下郷町観光公社</t>
    <rPh sb="0" eb="3">
      <t>シモゴウマチ</t>
    </rPh>
    <rPh sb="3" eb="5">
      <t>カンコウ</t>
    </rPh>
    <rPh sb="5" eb="7">
      <t>コウシャ</t>
    </rPh>
    <phoneticPr fontId="24"/>
  </si>
  <si>
    <t>下郷町地域振興株式会社</t>
    <rPh sb="0" eb="3">
      <t>シモゴウマチ</t>
    </rPh>
    <rPh sb="3" eb="5">
      <t>チイキ</t>
    </rPh>
    <rPh sb="5" eb="7">
      <t>シンコウ</t>
    </rPh>
    <rPh sb="7" eb="9">
      <t>カブシキ</t>
    </rPh>
    <rPh sb="9" eb="11">
      <t>カイシャ</t>
    </rPh>
    <phoneticPr fontId="24"/>
  </si>
  <si>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</si>
  <si>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</si>
  <si>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</si>
  <si>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</si>
  <si>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</si>
  <si>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</si>
  <si>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</si>
  <si>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</si>
  <si>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</si>
  <si>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</si>
  <si>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</si>
  <si>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</si>
  <si>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</si>
  <si>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</si>
  <si>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新庁舎建設等により平成10年度に地方債残高のピークを迎えて以降、地方債発行の抑制及び人員削減等の経常経費削減に努め、地方債の残高を減少させるとともに、基金残高を年々増額することができた。その結果、将来負担比率については平成23年度より発生せず、実質公債費比率については、年々数値の改善につながっ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</si>
</sst>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70528</c:v>
                </c:pt>
                <c:pt idx="1">
                  <c:v>170448</c:v>
                </c:pt>
                <c:pt idx="2">
                  <c:v>113745</c:v>
                </c:pt>
                <c:pt idx="3">
                  <c:v>111916</c:v>
                </c:pt>
                <c:pt idx="4">
                  <c:v>158619</c:v>
                </c:pt>
              </c:numCache>
            </c:numRef>
          </c:val>
          <c:smooth val="0"/>
        </c:ser>
        <c:dLbls>
          <c:showLegendKey val="0"/>
          <c:showVal val="0"/>
          <c:showCatName val="0"/>
          <c:showSerName val="0"/>
          <c:showPercent val="0"/>
          <c:showBubbleSize val="0"/>
        </c:dLbls>
        <c:marker val="1"/>
        <c:smooth val="0"/>
        <c:axId val="466354896"/>
        <c:axId val="466351760"/>
      </c:lineChart>
      <c:catAx>
        <c:axId val="466354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6351760"/>
        <c:crosses val="autoZero"/>
        <c:auto val="1"/>
        <c:lblAlgn val="ctr"/>
        <c:lblOffset val="100"/>
        <c:tickLblSkip val="1"/>
        <c:tickMarkSkip val="1"/>
        <c:noMultiLvlLbl val="0"/>
      </c:catAx>
      <c:valAx>
        <c:axId val="46635176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6354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8.42</c:v>
                </c:pt>
                <c:pt idx="1">
                  <c:v>9.75</c:v>
                </c:pt>
                <c:pt idx="2">
                  <c:v>6.54</c:v>
                </c:pt>
                <c:pt idx="3">
                  <c:v>10.8</c:v>
                </c:pt>
                <c:pt idx="4">
                  <c:v>11.76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52.67</c:v>
                </c:pt>
                <c:pt idx="1">
                  <c:v>56.15</c:v>
                </c:pt>
                <c:pt idx="2">
                  <c:v>59.14</c:v>
                </c:pt>
                <c:pt idx="3">
                  <c:v>56.34</c:v>
                </c:pt>
                <c:pt idx="4">
                  <c:v>58.68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66353720"/>
        <c:axId val="466352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8.6999999999999993</c:v>
                </c:pt>
                <c:pt idx="1">
                  <c:v>-0.36</c:v>
                </c:pt>
                <c:pt idx="2">
                  <c:v>-6.65</c:v>
                </c:pt>
                <c:pt idx="3">
                  <c:v>-0.33</c:v>
                </c:pt>
                <c:pt idx="4">
                  <c:v>-3.18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66353720"/>
        <c:axId val="466352936"/>
      </c:lineChart>
      <c:catAx>
        <c:axId val="466353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6352936"/>
        <c:crosses val="autoZero"/>
        <c:auto val="1"/>
        <c:lblAlgn val="ctr"/>
        <c:lblOffset val="100"/>
        <c:tickLblSkip val="1"/>
        <c:tickMarkSkip val="1"/>
        <c:noMultiLvlLbl val="0"/>
      </c:catAx>
      <c:valAx>
        <c:axId val="466352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353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宅地分譲事業特別会計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0.05</c:v>
                </c:pt>
                <c:pt idx="4">
                  <c:v>#N/A</c:v>
                </c:pt>
                <c:pt idx="5">
                  <c:v>0.04</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0.64</c:v>
                </c:pt>
                <c:pt idx="2">
                  <c:v>#N/A</c:v>
                </c:pt>
                <c:pt idx="3">
                  <c:v>0.87</c:v>
                </c:pt>
                <c:pt idx="4">
                  <c:v>#N/A</c:v>
                </c:pt>
                <c:pt idx="5">
                  <c:v>0.38</c:v>
                </c:pt>
                <c:pt idx="6">
                  <c:v>#N/A</c:v>
                </c:pt>
                <c:pt idx="7">
                  <c:v>1.26</c:v>
                </c:pt>
                <c:pt idx="8">
                  <c:v>#N/A</c:v>
                </c:pt>
                <c:pt idx="9">
                  <c:v>1.35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2.2400000000000002</c:v>
                </c:pt>
                <c:pt idx="2">
                  <c:v>#N/A</c:v>
                </c:pt>
                <c:pt idx="3">
                  <c:v>1.86</c:v>
                </c:pt>
                <c:pt idx="4">
                  <c:v>#N/A</c:v>
                </c:pt>
                <c:pt idx="5">
                  <c:v>1.89</c:v>
                </c:pt>
                <c:pt idx="6">
                  <c:v>#N/A</c:v>
                </c:pt>
                <c:pt idx="7">
                  <c:v>2.12</c:v>
                </c:pt>
                <c:pt idx="8">
                  <c:v>#N/A</c:v>
                </c:pt>
                <c:pt idx="9">
                  <c:v>2.4300000000000002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8.42</c:v>
                </c:pt>
                <c:pt idx="2">
                  <c:v>#N/A</c:v>
                </c:pt>
                <c:pt idx="3">
                  <c:v>9.74</c:v>
                </c:pt>
                <c:pt idx="4">
                  <c:v>#N/A</c:v>
                </c:pt>
                <c:pt idx="5">
                  <c:v>6.53</c:v>
                </c:pt>
                <c:pt idx="6">
                  <c:v>#N/A</c:v>
                </c:pt>
                <c:pt idx="7">
                  <c:v>10.8</c:v>
                </c:pt>
                <c:pt idx="8">
                  <c:v>#N/A</c:v>
                </c:pt>
                <c:pt idx="9">
                  <c:v>11.75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8731544"/>
        <c:axId val="178730368"/>
      </c:barChart>
      <c:catAx>
        <c:axId val="178731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730368"/>
        <c:crosses val="autoZero"/>
        <c:auto val="1"/>
        <c:lblAlgn val="ctr"/>
        <c:lblOffset val="100"/>
        <c:tickLblSkip val="1"/>
        <c:tickMarkSkip val="1"/>
        <c:noMultiLvlLbl val="0"/>
      </c:catAx>
      <c:valAx>
        <c:axId val="17873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731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415</c:v>
                </c:pt>
                <c:pt idx="5">
                  <c:v>392</c:v>
                </c:pt>
                <c:pt idx="8">
                  <c:v>399</c:v>
                </c:pt>
                <c:pt idx="11">
                  <c:v>377</c:v>
                </c:pt>
                <c:pt idx="14">
                  <c:v>362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10</c:v>
                </c:pt>
                <c:pt idx="6">
                  <c:v>10</c:v>
                </c:pt>
                <c:pt idx="9">
                  <c:v>10</c:v>
                </c:pt>
                <c:pt idx="12">
                  <c:v>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117</c:v>
                </c:pt>
                <c:pt idx="3">
                  <c:v>96</c:v>
                </c:pt>
                <c:pt idx="6">
                  <c:v>98</c:v>
                </c:pt>
                <c:pt idx="9">
                  <c:v>106</c:v>
                </c:pt>
                <c:pt idx="12">
                  <c:v>94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465</c:v>
                </c:pt>
                <c:pt idx="3">
                  <c:v>449</c:v>
                </c:pt>
                <c:pt idx="6">
                  <c:v>429</c:v>
                </c:pt>
                <c:pt idx="9">
                  <c:v>396</c:v>
                </c:pt>
                <c:pt idx="12">
                  <c:v>402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8732720"/>
        <c:axId val="178732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177</c:v>
                </c:pt>
                <c:pt idx="2">
                  <c:v>#N/A</c:v>
                </c:pt>
                <c:pt idx="3">
                  <c:v>#N/A</c:v>
                </c:pt>
                <c:pt idx="4">
                  <c:v>163</c:v>
                </c:pt>
                <c:pt idx="5">
                  <c:v>#N/A</c:v>
                </c:pt>
                <c:pt idx="6">
                  <c:v>#N/A</c:v>
                </c:pt>
                <c:pt idx="7">
                  <c:v>138</c:v>
                </c:pt>
                <c:pt idx="8">
                  <c:v>#N/A</c:v>
                </c:pt>
                <c:pt idx="9">
                  <c:v>#N/A</c:v>
                </c:pt>
                <c:pt idx="10">
                  <c:v>135</c:v>
                </c:pt>
                <c:pt idx="11">
                  <c:v>#N/A</c:v>
                </c:pt>
                <c:pt idx="12">
                  <c:v>#N/A</c:v>
                </c:pt>
                <c:pt idx="13">
                  <c:v>139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8732720"/>
        <c:axId val="178732328"/>
      </c:lineChart>
      <c:catAx>
        <c:axId val="17873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732328"/>
        <c:crosses val="autoZero"/>
        <c:auto val="1"/>
        <c:lblAlgn val="ctr"/>
        <c:lblOffset val="100"/>
        <c:tickLblSkip val="1"/>
        <c:tickMarkSkip val="1"/>
        <c:noMultiLvlLbl val="0"/>
      </c:catAx>
      <c:valAx>
        <c:axId val="178732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73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3558</c:v>
                </c:pt>
                <c:pt idx="5">
                  <c:v>3608</c:v>
                </c:pt>
                <c:pt idx="8">
                  <c:v>3622</c:v>
                </c:pt>
                <c:pt idx="11">
                  <c:v>3620</c:v>
                </c:pt>
                <c:pt idx="14">
                  <c:v>3620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147</c:v>
                </c:pt>
                <c:pt idx="5">
                  <c:v>124</c:v>
                </c:pt>
                <c:pt idx="8">
                  <c:v>100</c:v>
                </c:pt>
                <c:pt idx="11">
                  <c:v>75</c:v>
                </c:pt>
                <c:pt idx="14">
                  <c:v>52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3183</c:v>
                </c:pt>
                <c:pt idx="5">
                  <c:v>3343</c:v>
                </c:pt>
                <c:pt idx="8">
                  <c:v>3363</c:v>
                </c:pt>
                <c:pt idx="11">
                  <c:v>3251</c:v>
                </c:pt>
                <c:pt idx="14">
                  <c:v>3240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988</c:v>
                </c:pt>
                <c:pt idx="3">
                  <c:v>939</c:v>
                </c:pt>
                <c:pt idx="6">
                  <c:v>820</c:v>
                </c:pt>
                <c:pt idx="9">
                  <c:v>759</c:v>
                </c:pt>
                <c:pt idx="12">
                  <c:v>685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1195</c:v>
                </c:pt>
                <c:pt idx="3">
                  <c:v>1159</c:v>
                </c:pt>
                <c:pt idx="6">
                  <c:v>1026</c:v>
                </c:pt>
                <c:pt idx="9">
                  <c:v>1088</c:v>
                </c:pt>
                <c:pt idx="12">
                  <c:v>950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3901</c:v>
                </c:pt>
                <c:pt idx="3">
                  <c:v>3939</c:v>
                </c:pt>
                <c:pt idx="6">
                  <c:v>3956</c:v>
                </c:pt>
                <c:pt idx="9">
                  <c:v>4002</c:v>
                </c:pt>
                <c:pt idx="12">
                  <c:v>4027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8729584"/>
        <c:axId val="178737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8729584"/>
        <c:axId val="178737528"/>
      </c:lineChart>
      <c:catAx>
        <c:axId val="17872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8737528"/>
        <c:crosses val="autoZero"/>
        <c:auto val="1"/>
        <c:lblAlgn val="ctr"/>
        <c:lblOffset val="100"/>
        <c:tickLblSkip val="1"/>
        <c:tickMarkSkip val="1"/>
        <c:noMultiLvlLbl val="0"/>
      </c:catAx>
      <c:valAx>
        <c:axId val="178737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72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{727D7FEB-B20F-4E6D-856C-F0B3BA3427D6}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{D448B684-2201-4E2A-AC49-5747EB508834}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{07596348-7402-46D3-A98E-C3A74C65F957}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{38472A11-E072-4321-854B-AEF5B2355639}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{75492D0A-D2AC-4CD8-A5C6-8DF337DC012D}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{1615A1BA-4C7C-4DD6-BEFC-0256EDE5B18A}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{425E2CF1-8C84-4F79-B7AF-611AE09836CD}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{A4DBE2A3-36FB-4A52-9C54-A8832EF32239}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{F9C1B202-0391-4E9B-A122-67E4ED5E7E69}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{7A722D72-53F5-4234-B8B0-815E048509E5}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8737920"/>
        <c:axId val="178405272"/>
      </c:scatterChart>
      <c:valAx>
        <c:axId val="178737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405272"/>
        <c:crosses val="autoZero"/>
        <c:crossBetween val="midCat"/>
      </c:valAx>
      <c:valAx>
        <c:axId val="178405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8737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{F4EBB8B8-E8AB-4440-9D8E-03BC088FECAB}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{9AF56D53-4AF2-4E63-9A38-2B4C0F850FDD}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{93D17FAE-D0FD-4D7A-B64F-EFE780E80B5B}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{1A826F2F-01AD-47BF-957B-7D0727CFE18F}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{51BFBC26-0594-4F8B-BF48-FF47B6F7C30C}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6.8</c:v>
                </c:pt>
                <c:pt idx="1">
                  <c:v>6.4</c:v>
                </c:pt>
                <c:pt idx="2">
                  <c:v>5.7</c:v>
                </c:pt>
                <c:pt idx="3">
                  <c:v>5.2</c:v>
                </c:pt>
                <c:pt idx="4">
                  <c:v>4.9000000000000004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{B5236788-6CED-45D7-A4BA-AC74C34994D7}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{7728C8C8-C893-4FA7-B1F6-0FA0B3BD49EC}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{A6DB2323-A0FA-4DF1-ABFD-7965E6B3F814}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{BEA38F7A-BE04-4882-8069-9FDDF27CB7A8}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{4543677E-9020-44C6-9973-50BC10C3CCD3}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7376784"/>
        <c:axId val="440129960"/>
      </c:scatterChart>
      <c:valAx>
        <c:axId val="177376784"/>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129960"/>
        <c:crosses val="autoZero"/>
        <c:crossBetween val="midCat"/>
      </c:valAx>
      <c:valAx>
        <c:axId val="440129960"/>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7376784"/>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平成１６年度をピークとして元利償還金は減少</a:t>
          </a:r>
          <a:r>
            <a:rPr kumimoji="1" lang="ja-JP" altLang="en-US" sz="1400">
              <a:solidFill>
                <a:schemeClr val="dk1"/>
              </a:solidFill>
              <a:effectLst/>
              <a:latin typeface="+mn-lt"/>
              <a:ea typeface="+mn-ea"/>
              <a:cs typeface="+mn-cs"/>
            </a:rPr>
            <a:t>にあり、それに伴い実質公債費比率の分子についても減少傾向となっている。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財政調整基金をはじめとする</a:t>
          </a:r>
          <a:r>
            <a:rPr kumimoji="1" lang="ja-JP" altLang="ja-JP" sz="1400">
              <a:solidFill>
                <a:schemeClr val="dk1"/>
              </a:solidFill>
              <a:effectLst/>
              <a:latin typeface="+mn-lt"/>
              <a:ea typeface="+mn-ea"/>
              <a:cs typeface="+mn-cs"/>
            </a:rPr>
            <a:t>充当可能基金</a:t>
          </a:r>
          <a:r>
            <a:rPr kumimoji="1" lang="ja-JP" altLang="en-US" sz="1400">
              <a:solidFill>
                <a:schemeClr val="dk1"/>
              </a:solidFill>
              <a:effectLst/>
              <a:latin typeface="+mn-lt"/>
              <a:ea typeface="+mn-ea"/>
              <a:cs typeface="+mn-cs"/>
            </a:rPr>
            <a:t>の残高が大きいことから、近年は将来負担比率は発生していない</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今後も、</a:t>
          </a:r>
          <a:r>
            <a:rPr kumimoji="1" lang="ja-JP" altLang="ja-JP" sz="1400">
              <a:solidFill>
                <a:schemeClr val="dk1"/>
              </a:solidFill>
              <a:effectLst/>
              <a:latin typeface="+mn-lt"/>
              <a:ea typeface="+mn-ea"/>
              <a:cs typeface="+mn-cs"/>
            </a:rPr>
            <a:t>適正な基金運用と地方債発行の抑制に努め、将来負担比率が悪化しないよう努める。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福島県下郷町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6,036
6,014
317.04
4,874,284
4,509,007
365,277
3,107,316
4,026,685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福島県下郷町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6,036
6,014
317.04
4,874,284
4,509,007
365,277
3,107,316
4,026,685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福島県下郷町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6,036
6,014
317.04
4,874,284
4,509,007
365,277
3,107,316
4,026,685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福島県下郷町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6,036
6,014
317.04
4,874,284
4,509,007
365,277
3,107,316
4,026,685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基準財政収入額においては、依然として大川ダム関連の大規模償却資産の償却による固定資産税の減等、大きな減額要因がある</a:t>
          </a:r>
          <a:r>
            <a:rPr kumimoji="1" lang="ja-JP" altLang="en-US" sz="1300">
              <a:solidFill>
                <a:schemeClr val="dk1"/>
              </a:solidFill>
              <a:effectLst/>
              <a:latin typeface="+mn-lt"/>
              <a:ea typeface="+mn-ea"/>
              <a:cs typeface="+mn-cs"/>
            </a:rPr>
            <a:t>ため今後も注視する必要がある。</a:t>
          </a:r>
          <a:endParaRPr lang="ja-JP" altLang="ja-JP" sz="1300">
            <a:effectLst/>
          </a:endParaRPr>
        </a:p>
        <a:p>
          <a:r>
            <a:rPr kumimoji="1" lang="ja-JP" altLang="ja-JP" sz="1300">
              <a:solidFill>
                <a:schemeClr val="dk1"/>
              </a:solidFill>
              <a:effectLst/>
              <a:latin typeface="+mn-lt"/>
              <a:ea typeface="+mn-ea"/>
              <a:cs typeface="+mn-cs"/>
            </a:rPr>
            <a:t>　基準財政需要額においては、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年国勢調査の結果による</a:t>
          </a:r>
          <a:r>
            <a:rPr kumimoji="1" lang="ja-JP" altLang="ja-JP" sz="1300">
              <a:solidFill>
                <a:schemeClr val="dk1"/>
              </a:solidFill>
              <a:effectLst/>
              <a:latin typeface="+mn-lt"/>
              <a:ea typeface="+mn-ea"/>
              <a:cs typeface="+mn-cs"/>
            </a:rPr>
            <a:t>人口減少が大きく影響しており、少子化対策及び企業誘致の促進、税の徴収率向上に努める必要がある。</a:t>
          </a:r>
          <a:endParaRPr kumimoji="1" lang="en-US" altLang="ja-JP" sz="13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8165</xdr:rowOff>
    </xdr:to>
    <xdr:cxnSp macro="">
      <xdr:nvCxnSpPr>
        <xdr:cNvPr id="69" name="直線コネクタ 68"/>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8165</xdr:rowOff>
    </xdr:from>
    <xdr:to>
      <xdr:col>6</xdr:col>
      <xdr:colOff>0</xdr:colOff>
      <xdr:row>42</xdr:row>
      <xdr:rowOff>8165</xdr:rowOff>
    </xdr:to>
    <xdr:cxnSp macro="">
      <xdr:nvCxnSpPr>
        <xdr:cNvPr id="72" name="直線コネクタ 71"/>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42</xdr:row>
      <xdr:rowOff>8165</xdr:rowOff>
    </xdr:to>
    <xdr:cxnSp macro="">
      <xdr:nvCxnSpPr>
        <xdr:cNvPr id="75" name="直線コネクタ 74"/>
        <xdr:cNvCxnSpPr/>
      </xdr:nvCxnSpPr>
      <xdr:spPr>
        <a:xfrm>
          <a:off x="2336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145143</xdr:rowOff>
    </xdr:from>
    <xdr:to>
      <xdr:col>3</xdr:col>
      <xdr:colOff>279400</xdr:colOff>
      <xdr:row>41</xdr:row>
      <xdr:rowOff>162378</xdr:rowOff>
    </xdr:to>
    <xdr:cxnSp macro="">
      <xdr:nvCxnSpPr>
        <xdr:cNvPr id="78" name="直線コネクタ 77"/>
        <xdr:cNvCxnSpPr/>
      </xdr:nvCxnSpPr>
      <xdr:spPr>
        <a:xfrm>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8" name="円/楕円 87"/>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145342</xdr:rowOff>
    </xdr:from>
    <xdr:ext cx="762000" cy="259045"/>
    <xdr:sp macro="" textlink="">
      <xdr:nvSpPr>
        <xdr:cNvPr id="89"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0" name="円/楕円 89"/>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91" name="テキスト ボックス 90"/>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128815</xdr:rowOff>
    </xdr:from>
    <xdr:to>
      <xdr:col>4</xdr:col>
      <xdr:colOff>533400</xdr:colOff>
      <xdr:row>42</xdr:row>
      <xdr:rowOff>58965</xdr:rowOff>
    </xdr:to>
    <xdr:sp macro="" textlink="">
      <xdr:nvSpPr>
        <xdr:cNvPr id="92" name="円/楕円 91"/>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93" name="テキスト ボックス 92"/>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4" name="円/楕円 93"/>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5" name="テキスト ボックス 94"/>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6" name="円/楕円 95"/>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97" name="テキスト ボックス 96"/>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昨年度から</a:t>
          </a:r>
          <a:r>
            <a:rPr kumimoji="1" lang="ja-JP" altLang="en-US" sz="1300">
              <a:solidFill>
                <a:schemeClr val="dk1"/>
              </a:solidFill>
              <a:effectLst/>
              <a:latin typeface="+mn-lt"/>
              <a:ea typeface="+mn-ea"/>
              <a:cs typeface="+mn-cs"/>
            </a:rPr>
            <a:t>１．９</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８０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％となった。</a:t>
          </a:r>
          <a:r>
            <a:rPr kumimoji="1" lang="ja-JP" altLang="en-US" sz="1300">
              <a:solidFill>
                <a:schemeClr val="dk1"/>
              </a:solidFill>
              <a:effectLst/>
              <a:latin typeface="+mn-lt"/>
              <a:ea typeface="+mn-ea"/>
              <a:cs typeface="+mn-cs"/>
            </a:rPr>
            <a:t>要因としては、</a:t>
          </a:r>
          <a:r>
            <a:rPr kumimoji="1" lang="ja-JP" altLang="ja-JP" sz="1300">
              <a:solidFill>
                <a:schemeClr val="dk1"/>
              </a:solidFill>
              <a:effectLst/>
              <a:latin typeface="+mn-lt"/>
              <a:ea typeface="+mn-ea"/>
              <a:cs typeface="+mn-cs"/>
            </a:rPr>
            <a:t>地方税</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地方消費税交付金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普通交付税</a:t>
          </a:r>
          <a:r>
            <a:rPr kumimoji="1" lang="ja-JP" altLang="en-US" sz="1300">
              <a:solidFill>
                <a:schemeClr val="dk1"/>
              </a:solidFill>
              <a:effectLst/>
              <a:latin typeface="+mn-lt"/>
              <a:ea typeface="+mn-ea"/>
              <a:cs typeface="+mn-cs"/>
            </a:rPr>
            <a:t>等の</a:t>
          </a:r>
          <a:r>
            <a:rPr kumimoji="1" lang="ja-JP" altLang="ja-JP" sz="1300">
              <a:solidFill>
                <a:schemeClr val="dk1"/>
              </a:solidFill>
              <a:effectLst/>
              <a:latin typeface="+mn-lt"/>
              <a:ea typeface="+mn-ea"/>
              <a:cs typeface="+mn-cs"/>
            </a:rPr>
            <a:t>経常一般財源の額が著しく</a:t>
          </a:r>
          <a:r>
            <a:rPr kumimoji="1" lang="ja-JP" altLang="en-US" sz="1300">
              <a:solidFill>
                <a:schemeClr val="dk1"/>
              </a:solidFill>
              <a:effectLst/>
              <a:latin typeface="+mn-lt"/>
              <a:ea typeface="+mn-ea"/>
              <a:cs typeface="+mn-cs"/>
            </a:rPr>
            <a:t>減少したためである。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今後も、定員適正化計画の推進による人件費や行政改革を基本とし、義務的経費の削減に努める。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32512</xdr:rowOff>
    </xdr:from>
    <xdr:to>
      <xdr:col>7</xdr:col>
      <xdr:colOff>152400</xdr:colOff>
      <xdr:row>61</xdr:row>
      <xdr:rowOff>124206</xdr:rowOff>
    </xdr:to>
    <xdr:cxnSp macro="">
      <xdr:nvCxnSpPr>
        <xdr:cNvPr id="130" name="直線コネクタ 129"/>
        <xdr:cNvCxnSpPr/>
      </xdr:nvCxnSpPr>
      <xdr:spPr>
        <a:xfrm>
          <a:off x="4114800" y="1049096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32512</xdr:rowOff>
    </xdr:from>
    <xdr:to>
      <xdr:col>6</xdr:col>
      <xdr:colOff>0</xdr:colOff>
      <xdr:row>62</xdr:row>
      <xdr:rowOff>20320</xdr:rowOff>
    </xdr:to>
    <xdr:cxnSp macro="">
      <xdr:nvCxnSpPr>
        <xdr:cNvPr id="133" name="直線コネクタ 132"/>
        <xdr:cNvCxnSpPr/>
      </xdr:nvCxnSpPr>
      <xdr:spPr>
        <a:xfrm flipV="1">
          <a:off x="3225800" y="1049096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146050</xdr:rowOff>
    </xdr:from>
    <xdr:to>
      <xdr:col>4</xdr:col>
      <xdr:colOff>482600</xdr:colOff>
      <xdr:row>62</xdr:row>
      <xdr:rowOff>20320</xdr:rowOff>
    </xdr:to>
    <xdr:cxnSp macro="">
      <xdr:nvCxnSpPr>
        <xdr:cNvPr id="136" name="直線コネクタ 135"/>
        <xdr:cNvCxnSpPr/>
      </xdr:nvCxnSpPr>
      <xdr:spPr>
        <a:xfrm>
          <a:off x="2336800" y="104330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88138</xdr:rowOff>
    </xdr:from>
    <xdr:to>
      <xdr:col>3</xdr:col>
      <xdr:colOff>279400</xdr:colOff>
      <xdr:row>60</xdr:row>
      <xdr:rowOff>146050</xdr:rowOff>
    </xdr:to>
    <xdr:cxnSp macro="">
      <xdr:nvCxnSpPr>
        <xdr:cNvPr id="139" name="直線コネクタ 138"/>
        <xdr:cNvCxnSpPr/>
      </xdr:nvCxnSpPr>
      <xdr:spPr>
        <a:xfrm>
          <a:off x="1447800" y="103751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73406</xdr:rowOff>
    </xdr:from>
    <xdr:to>
      <xdr:col>7</xdr:col>
      <xdr:colOff>203200</xdr:colOff>
      <xdr:row>62</xdr:row>
      <xdr:rowOff>3556</xdr:rowOff>
    </xdr:to>
    <xdr:sp macro="" textlink="">
      <xdr:nvSpPr>
        <xdr:cNvPr id="149" name="円/楕円 148"/>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89933</xdr:rowOff>
    </xdr:from>
    <xdr:ext cx="762000" cy="259045"/>
    <xdr:sp macro="" textlink="">
      <xdr:nvSpPr>
        <xdr:cNvPr id="150" name="財政構造の弾力性該当値テキスト"/>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153162</xdr:rowOff>
    </xdr:from>
    <xdr:to>
      <xdr:col>6</xdr:col>
      <xdr:colOff>50800</xdr:colOff>
      <xdr:row>61</xdr:row>
      <xdr:rowOff>83312</xdr:rowOff>
    </xdr:to>
    <xdr:sp macro="" textlink="">
      <xdr:nvSpPr>
        <xdr:cNvPr id="151" name="円/楕円 150"/>
        <xdr:cNvSpPr/>
      </xdr:nvSpPr>
      <xdr:spPr>
        <a:xfrm>
          <a:off x="4064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52" name="テキスト ボックス 151"/>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3" name="円/楕円 152"/>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81297</xdr:rowOff>
    </xdr:from>
    <xdr:ext cx="762000" cy="259045"/>
    <xdr:sp macro="" textlink="">
      <xdr:nvSpPr>
        <xdr:cNvPr id="154" name="テキスト ボックス 153"/>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5" name="円/楕円 154"/>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56" name="テキスト ボックス 155"/>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37338</xdr:rowOff>
    </xdr:from>
    <xdr:to>
      <xdr:col>2</xdr:col>
      <xdr:colOff>127000</xdr:colOff>
      <xdr:row>60</xdr:row>
      <xdr:rowOff>138938</xdr:rowOff>
    </xdr:to>
    <xdr:sp macro="" textlink="">
      <xdr:nvSpPr>
        <xdr:cNvPr id="157" name="円/楕円 156"/>
        <xdr:cNvSpPr/>
      </xdr:nvSpPr>
      <xdr:spPr>
        <a:xfrm>
          <a:off x="1397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149115</xdr:rowOff>
    </xdr:from>
    <xdr:ext cx="762000" cy="259045"/>
    <xdr:sp macro="" textlink="">
      <xdr:nvSpPr>
        <xdr:cNvPr id="158" name="テキスト ボックス 157"/>
        <xdr:cNvSpPr txBox="1"/>
      </xdr:nvSpPr>
      <xdr:spPr>
        <a:xfrm>
          <a:off x="1066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[238,304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人件費については、職員数の減等により昨年度より減少し、物件費について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委託事業が年々増加している中で、前年度から大きな変動は無かった。類似団体平均との比較においても比較的良好な水準であり、</a:t>
          </a:r>
          <a:r>
            <a:rPr kumimoji="1" lang="ja-JP" altLang="ja-JP" sz="1300">
              <a:solidFill>
                <a:schemeClr val="dk1"/>
              </a:solidFill>
              <a:effectLst/>
              <a:latin typeface="+mn-lt"/>
              <a:ea typeface="+mn-ea"/>
              <a:cs typeface="+mn-cs"/>
            </a:rPr>
            <a:t>今後も、効率的な財政運営に努める。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120489</xdr:rowOff>
    </xdr:from>
    <xdr:to>
      <xdr:col>7</xdr:col>
      <xdr:colOff>152400</xdr:colOff>
      <xdr:row>83</xdr:row>
      <xdr:rowOff>126529</xdr:rowOff>
    </xdr:to>
    <xdr:cxnSp macro="">
      <xdr:nvCxnSpPr>
        <xdr:cNvPr id="193" name="直線コネクタ 192"/>
        <xdr:cNvCxnSpPr/>
      </xdr:nvCxnSpPr>
      <xdr:spPr>
        <a:xfrm>
          <a:off x="4114800" y="14350839"/>
          <a:ext cx="8382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73893</xdr:rowOff>
    </xdr:from>
    <xdr:to>
      <xdr:col>6</xdr:col>
      <xdr:colOff>0</xdr:colOff>
      <xdr:row>83</xdr:row>
      <xdr:rowOff>120489</xdr:rowOff>
    </xdr:to>
    <xdr:cxnSp macro="">
      <xdr:nvCxnSpPr>
        <xdr:cNvPr id="196" name="直線コネクタ 195"/>
        <xdr:cNvCxnSpPr/>
      </xdr:nvCxnSpPr>
      <xdr:spPr>
        <a:xfrm>
          <a:off x="3225800" y="14304243"/>
          <a:ext cx="8890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144552</xdr:rowOff>
    </xdr:from>
    <xdr:to>
      <xdr:col>4</xdr:col>
      <xdr:colOff>482600</xdr:colOff>
      <xdr:row>83</xdr:row>
      <xdr:rowOff>73893</xdr:rowOff>
    </xdr:to>
    <xdr:cxnSp macro="">
      <xdr:nvCxnSpPr>
        <xdr:cNvPr id="199" name="直線コネクタ 198"/>
        <xdr:cNvCxnSpPr/>
      </xdr:nvCxnSpPr>
      <xdr:spPr>
        <a:xfrm>
          <a:off x="2336800" y="14203452"/>
          <a:ext cx="889000" cy="10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123467</xdr:rowOff>
    </xdr:from>
    <xdr:to>
      <xdr:col>3</xdr:col>
      <xdr:colOff>279400</xdr:colOff>
      <xdr:row>82</xdr:row>
      <xdr:rowOff>144552</xdr:rowOff>
    </xdr:to>
    <xdr:cxnSp macro="">
      <xdr:nvCxnSpPr>
        <xdr:cNvPr id="202" name="直線コネクタ 201"/>
        <xdr:cNvCxnSpPr/>
      </xdr:nvCxnSpPr>
      <xdr:spPr>
        <a:xfrm>
          <a:off x="1447800" y="14182367"/>
          <a:ext cx="889000" cy="2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75729</xdr:rowOff>
    </xdr:from>
    <xdr:to>
      <xdr:col>7</xdr:col>
      <xdr:colOff>203200</xdr:colOff>
      <xdr:row>84</xdr:row>
      <xdr:rowOff>5879</xdr:rowOff>
    </xdr:to>
    <xdr:sp macro="" textlink="">
      <xdr:nvSpPr>
        <xdr:cNvPr id="212" name="円/楕円 211"/>
        <xdr:cNvSpPr/>
      </xdr:nvSpPr>
      <xdr:spPr>
        <a:xfrm>
          <a:off x="4902200" y="1430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92256</xdr:rowOff>
    </xdr:from>
    <xdr:ext cx="762000" cy="259045"/>
    <xdr:sp macro="" textlink="">
      <xdr:nvSpPr>
        <xdr:cNvPr id="213" name="人件費・物件費等の状況該当値テキスト"/>
        <xdr:cNvSpPr txBox="1"/>
      </xdr:nvSpPr>
      <xdr:spPr>
        <a:xfrm>
          <a:off x="5041900" y="1415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238,304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69689</xdr:rowOff>
    </xdr:from>
    <xdr:to>
      <xdr:col>6</xdr:col>
      <xdr:colOff>50800</xdr:colOff>
      <xdr:row>83</xdr:row>
      <xdr:rowOff>171289</xdr:rowOff>
    </xdr:to>
    <xdr:sp macro="" textlink="">
      <xdr:nvSpPr>
        <xdr:cNvPr id="214" name="円/楕円 213"/>
        <xdr:cNvSpPr/>
      </xdr:nvSpPr>
      <xdr:spPr>
        <a:xfrm>
          <a:off x="4064000" y="143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10016</xdr:rowOff>
    </xdr:from>
    <xdr:ext cx="736600" cy="259045"/>
    <xdr:sp macro="" textlink="">
      <xdr:nvSpPr>
        <xdr:cNvPr id="215" name="テキスト ボックス 214"/>
        <xdr:cNvSpPr txBox="1"/>
      </xdr:nvSpPr>
      <xdr:spPr>
        <a:xfrm>
          <a:off x="3733800" y="1406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236,802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23093</xdr:rowOff>
    </xdr:from>
    <xdr:to>
      <xdr:col>4</xdr:col>
      <xdr:colOff>533400</xdr:colOff>
      <xdr:row>83</xdr:row>
      <xdr:rowOff>124693</xdr:rowOff>
    </xdr:to>
    <xdr:sp macro="" textlink="">
      <xdr:nvSpPr>
        <xdr:cNvPr id="216" name="円/楕円 215"/>
        <xdr:cNvSpPr/>
      </xdr:nvSpPr>
      <xdr:spPr>
        <a:xfrm>
          <a:off x="3175000" y="142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134870</xdr:rowOff>
    </xdr:from>
    <xdr:ext cx="762000" cy="259045"/>
    <xdr:sp macro="" textlink="">
      <xdr:nvSpPr>
        <xdr:cNvPr id="217" name="テキスト ボックス 216"/>
        <xdr:cNvSpPr txBox="1"/>
      </xdr:nvSpPr>
      <xdr:spPr>
        <a:xfrm>
          <a:off x="2844800" y="140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225,216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93752</xdr:rowOff>
    </xdr:from>
    <xdr:to>
      <xdr:col>3</xdr:col>
      <xdr:colOff>330200</xdr:colOff>
      <xdr:row>83</xdr:row>
      <xdr:rowOff>23902</xdr:rowOff>
    </xdr:to>
    <xdr:sp macro="" textlink="">
      <xdr:nvSpPr>
        <xdr:cNvPr id="218" name="円/楕円 217"/>
        <xdr:cNvSpPr/>
      </xdr:nvSpPr>
      <xdr:spPr>
        <a:xfrm>
          <a:off x="2286000" y="141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34079</xdr:rowOff>
    </xdr:from>
    <xdr:ext cx="762000" cy="259045"/>
    <xdr:sp macro="" textlink="">
      <xdr:nvSpPr>
        <xdr:cNvPr id="219" name="テキスト ボックス 218"/>
        <xdr:cNvSpPr txBox="1"/>
      </xdr:nvSpPr>
      <xdr:spPr>
        <a:xfrm>
          <a:off x="1955800" y="1392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200,154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72667</xdr:rowOff>
    </xdr:from>
    <xdr:to>
      <xdr:col>2</xdr:col>
      <xdr:colOff>127000</xdr:colOff>
      <xdr:row>83</xdr:row>
      <xdr:rowOff>2817</xdr:rowOff>
    </xdr:to>
    <xdr:sp macro="" textlink="">
      <xdr:nvSpPr>
        <xdr:cNvPr id="220" name="円/楕円 219"/>
        <xdr:cNvSpPr/>
      </xdr:nvSpPr>
      <xdr:spPr>
        <a:xfrm>
          <a:off x="1397000" y="141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12994</xdr:rowOff>
    </xdr:from>
    <xdr:ext cx="762000" cy="259045"/>
    <xdr:sp macro="" textlink="">
      <xdr:nvSpPr>
        <xdr:cNvPr id="221" name="テキスト ボックス 220"/>
        <xdr:cNvSpPr txBox="1"/>
      </xdr:nvSpPr>
      <xdr:spPr>
        <a:xfrm>
          <a:off x="1066800" y="139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194,911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階層の変動はあるものの、今後もより一層の給与適正化に努める。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162052</xdr:rowOff>
    </xdr:from>
    <xdr:to>
      <xdr:col>24</xdr:col>
      <xdr:colOff>558800</xdr:colOff>
      <xdr:row>86</xdr:row>
      <xdr:rowOff>5080</xdr:rowOff>
    </xdr:to>
    <xdr:cxnSp macro="">
      <xdr:nvCxnSpPr>
        <xdr:cNvPr id="253" name="直線コネクタ 252"/>
        <xdr:cNvCxnSpPr/>
      </xdr:nvCxnSpPr>
      <xdr:spPr>
        <a:xfrm>
          <a:off x="16179800" y="1473530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162052</xdr:rowOff>
    </xdr:from>
    <xdr:to>
      <xdr:col>23</xdr:col>
      <xdr:colOff>406400</xdr:colOff>
      <xdr:row>86</xdr:row>
      <xdr:rowOff>14732</xdr:rowOff>
    </xdr:to>
    <xdr:cxnSp macro="">
      <xdr:nvCxnSpPr>
        <xdr:cNvPr id="256" name="直線コネクタ 255"/>
        <xdr:cNvCxnSpPr/>
      </xdr:nvCxnSpPr>
      <xdr:spPr>
        <a:xfrm flipV="1">
          <a:off x="15290800" y="147353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137922</xdr:rowOff>
    </xdr:from>
    <xdr:to>
      <xdr:col>22</xdr:col>
      <xdr:colOff>203200</xdr:colOff>
      <xdr:row>86</xdr:row>
      <xdr:rowOff>14732</xdr:rowOff>
    </xdr:to>
    <xdr:cxnSp macro="">
      <xdr:nvCxnSpPr>
        <xdr:cNvPr id="259" name="直線コネクタ 258"/>
        <xdr:cNvCxnSpPr/>
      </xdr:nvCxnSpPr>
      <xdr:spPr>
        <a:xfrm>
          <a:off x="14401800" y="147111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0" name="フローチャート : 判断 259"/>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1" name="テキスト ボックス 260"/>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137922</xdr:rowOff>
    </xdr:from>
    <xdr:to>
      <xdr:col>21</xdr:col>
      <xdr:colOff>0</xdr:colOff>
      <xdr:row>88</xdr:row>
      <xdr:rowOff>4826</xdr:rowOff>
    </xdr:to>
    <xdr:cxnSp macro="">
      <xdr:nvCxnSpPr>
        <xdr:cNvPr id="262" name="直線コネクタ 261"/>
        <xdr:cNvCxnSpPr/>
      </xdr:nvCxnSpPr>
      <xdr:spPr>
        <a:xfrm flipV="1">
          <a:off x="13512800" y="14711172"/>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3" name="フローチャート : 判断 262"/>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4" name="テキスト ボックス 263"/>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5" name="フローチャート : 判断 264"/>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6" name="テキスト ボックス 265"/>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2" name="円/楕円 271"/>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3"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111252</xdr:rowOff>
    </xdr:from>
    <xdr:to>
      <xdr:col>23</xdr:col>
      <xdr:colOff>457200</xdr:colOff>
      <xdr:row>86</xdr:row>
      <xdr:rowOff>41402</xdr:rowOff>
    </xdr:to>
    <xdr:sp macro="" textlink="">
      <xdr:nvSpPr>
        <xdr:cNvPr id="274" name="円/楕円 273"/>
        <xdr:cNvSpPr/>
      </xdr:nvSpPr>
      <xdr:spPr>
        <a:xfrm>
          <a:off x="16129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26179</xdr:rowOff>
    </xdr:from>
    <xdr:ext cx="736600" cy="259045"/>
    <xdr:sp macro="" textlink="">
      <xdr:nvSpPr>
        <xdr:cNvPr id="275" name="テキスト ボックス 274"/>
        <xdr:cNvSpPr txBox="1"/>
      </xdr:nvSpPr>
      <xdr:spPr>
        <a:xfrm>
          <a:off x="15798800" y="1477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135382</xdr:rowOff>
    </xdr:from>
    <xdr:to>
      <xdr:col>22</xdr:col>
      <xdr:colOff>254000</xdr:colOff>
      <xdr:row>86</xdr:row>
      <xdr:rowOff>65532</xdr:rowOff>
    </xdr:to>
    <xdr:sp macro="" textlink="">
      <xdr:nvSpPr>
        <xdr:cNvPr id="276" name="円/楕円 275"/>
        <xdr:cNvSpPr/>
      </xdr:nvSpPr>
      <xdr:spPr>
        <a:xfrm>
          <a:off x="15240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50309</xdr:rowOff>
    </xdr:from>
    <xdr:ext cx="762000" cy="259045"/>
    <xdr:sp macro="" textlink="">
      <xdr:nvSpPr>
        <xdr:cNvPr id="277" name="テキスト ボックス 276"/>
        <xdr:cNvSpPr txBox="1"/>
      </xdr:nvSpPr>
      <xdr:spPr>
        <a:xfrm>
          <a:off x="14909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87122</xdr:rowOff>
    </xdr:from>
    <xdr:to>
      <xdr:col>21</xdr:col>
      <xdr:colOff>50800</xdr:colOff>
      <xdr:row>86</xdr:row>
      <xdr:rowOff>17272</xdr:rowOff>
    </xdr:to>
    <xdr:sp macro="" textlink="">
      <xdr:nvSpPr>
        <xdr:cNvPr id="278" name="円/楕円 277"/>
        <xdr:cNvSpPr/>
      </xdr:nvSpPr>
      <xdr:spPr>
        <a:xfrm>
          <a:off x="14351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2049</xdr:rowOff>
    </xdr:from>
    <xdr:ext cx="762000" cy="259045"/>
    <xdr:sp macro="" textlink="">
      <xdr:nvSpPr>
        <xdr:cNvPr id="279" name="テキスト ボックス 278"/>
        <xdr:cNvSpPr txBox="1"/>
      </xdr:nvSpPr>
      <xdr:spPr>
        <a:xfrm>
          <a:off x="14020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125476</xdr:rowOff>
    </xdr:from>
    <xdr:to>
      <xdr:col>19</xdr:col>
      <xdr:colOff>533400</xdr:colOff>
      <xdr:row>88</xdr:row>
      <xdr:rowOff>55626</xdr:rowOff>
    </xdr:to>
    <xdr:sp macro="" textlink="">
      <xdr:nvSpPr>
        <xdr:cNvPr id="280" name="円/楕円 279"/>
        <xdr:cNvSpPr/>
      </xdr:nvSpPr>
      <xdr:spPr>
        <a:xfrm>
          <a:off x="13462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40403</xdr:rowOff>
    </xdr:from>
    <xdr:ext cx="762000" cy="259045"/>
    <xdr:sp macro="" textlink="">
      <xdr:nvSpPr>
        <xdr:cNvPr id="281" name="テキスト ボックス 280"/>
        <xdr:cNvSpPr txBox="1"/>
      </xdr:nvSpPr>
      <xdr:spPr>
        <a:xfrm>
          <a:off x="13131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町民福祉等の適正水準を維持しながらも、類似団体を下回っている。これまで同様、適正な定員の管理を目指す。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105029</xdr:rowOff>
    </xdr:from>
    <xdr:to>
      <xdr:col>24</xdr:col>
      <xdr:colOff>558800</xdr:colOff>
      <xdr:row>60</xdr:row>
      <xdr:rowOff>170783</xdr:rowOff>
    </xdr:to>
    <xdr:cxnSp macro="">
      <xdr:nvCxnSpPr>
        <xdr:cNvPr id="312" name="直線コネクタ 311"/>
        <xdr:cNvCxnSpPr/>
      </xdr:nvCxnSpPr>
      <xdr:spPr>
        <a:xfrm>
          <a:off x="16179800" y="10392029"/>
          <a:ext cx="838200" cy="6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3"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105029</xdr:rowOff>
    </xdr:from>
    <xdr:to>
      <xdr:col>23</xdr:col>
      <xdr:colOff>406400</xdr:colOff>
      <xdr:row>60</xdr:row>
      <xdr:rowOff>143637</xdr:rowOff>
    </xdr:to>
    <xdr:cxnSp macro="">
      <xdr:nvCxnSpPr>
        <xdr:cNvPr id="315" name="直線コネクタ 314"/>
        <xdr:cNvCxnSpPr/>
      </xdr:nvCxnSpPr>
      <xdr:spPr>
        <a:xfrm flipV="1">
          <a:off x="15290800" y="1039202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7" name="テキスト ボックス 316"/>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119507</xdr:rowOff>
    </xdr:from>
    <xdr:to>
      <xdr:col>22</xdr:col>
      <xdr:colOff>203200</xdr:colOff>
      <xdr:row>60</xdr:row>
      <xdr:rowOff>143637</xdr:rowOff>
    </xdr:to>
    <xdr:cxnSp macro="">
      <xdr:nvCxnSpPr>
        <xdr:cNvPr id="318" name="直線コネクタ 317"/>
        <xdr:cNvCxnSpPr/>
      </xdr:nvCxnSpPr>
      <xdr:spPr>
        <a:xfrm>
          <a:off x="14401800" y="104065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19" name="フローチャート : 判断 318"/>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0" name="テキスト ボックス 319"/>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116491</xdr:rowOff>
    </xdr:from>
    <xdr:to>
      <xdr:col>21</xdr:col>
      <xdr:colOff>0</xdr:colOff>
      <xdr:row>60</xdr:row>
      <xdr:rowOff>119507</xdr:rowOff>
    </xdr:to>
    <xdr:cxnSp macro="">
      <xdr:nvCxnSpPr>
        <xdr:cNvPr id="321" name="直線コネクタ 320"/>
        <xdr:cNvCxnSpPr/>
      </xdr:nvCxnSpPr>
      <xdr:spPr>
        <a:xfrm>
          <a:off x="13512800" y="10403491"/>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2" name="フローチャート : 判断 321"/>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3" name="テキスト ボックス 322"/>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4" name="フローチャート : 判断 323"/>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5" name="テキスト ボックス 324"/>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119983</xdr:rowOff>
    </xdr:from>
    <xdr:to>
      <xdr:col>24</xdr:col>
      <xdr:colOff>609600</xdr:colOff>
      <xdr:row>61</xdr:row>
      <xdr:rowOff>50133</xdr:rowOff>
    </xdr:to>
    <xdr:sp macro="" textlink="">
      <xdr:nvSpPr>
        <xdr:cNvPr id="331" name="円/楕円 330"/>
        <xdr:cNvSpPr/>
      </xdr:nvSpPr>
      <xdr:spPr>
        <a:xfrm>
          <a:off x="16967200" y="104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136510</xdr:rowOff>
    </xdr:from>
    <xdr:ext cx="762000" cy="259045"/>
    <xdr:sp macro="" textlink="">
      <xdr:nvSpPr>
        <xdr:cNvPr id="332" name="定員管理の状況該当値テキスト"/>
        <xdr:cNvSpPr txBox="1"/>
      </xdr:nvSpPr>
      <xdr:spPr>
        <a:xfrm>
          <a:off x="17106900" y="1025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54229</xdr:rowOff>
    </xdr:from>
    <xdr:to>
      <xdr:col>23</xdr:col>
      <xdr:colOff>457200</xdr:colOff>
      <xdr:row>60</xdr:row>
      <xdr:rowOff>155829</xdr:rowOff>
    </xdr:to>
    <xdr:sp macro="" textlink="">
      <xdr:nvSpPr>
        <xdr:cNvPr id="333" name="円/楕円 332"/>
        <xdr:cNvSpPr/>
      </xdr:nvSpPr>
      <xdr:spPr>
        <a:xfrm>
          <a:off x="16129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166006</xdr:rowOff>
    </xdr:from>
    <xdr:ext cx="736600" cy="259045"/>
    <xdr:sp macro="" textlink="">
      <xdr:nvSpPr>
        <xdr:cNvPr id="334" name="テキスト ボックス 333"/>
        <xdr:cNvSpPr txBox="1"/>
      </xdr:nvSpPr>
      <xdr:spPr>
        <a:xfrm>
          <a:off x="15798800" y="1011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92837</xdr:rowOff>
    </xdr:from>
    <xdr:to>
      <xdr:col>22</xdr:col>
      <xdr:colOff>254000</xdr:colOff>
      <xdr:row>61</xdr:row>
      <xdr:rowOff>22987</xdr:rowOff>
    </xdr:to>
    <xdr:sp macro="" textlink="">
      <xdr:nvSpPr>
        <xdr:cNvPr id="335" name="円/楕円 334"/>
        <xdr:cNvSpPr/>
      </xdr:nvSpPr>
      <xdr:spPr>
        <a:xfrm>
          <a:off x="152400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33164</xdr:rowOff>
    </xdr:from>
    <xdr:ext cx="762000" cy="259045"/>
    <xdr:sp macro="" textlink="">
      <xdr:nvSpPr>
        <xdr:cNvPr id="336" name="テキスト ボックス 335"/>
        <xdr:cNvSpPr txBox="1"/>
      </xdr:nvSpPr>
      <xdr:spPr>
        <a:xfrm>
          <a:off x="14909800" y="1014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68707</xdr:rowOff>
    </xdr:from>
    <xdr:to>
      <xdr:col>21</xdr:col>
      <xdr:colOff>50800</xdr:colOff>
      <xdr:row>60</xdr:row>
      <xdr:rowOff>170307</xdr:rowOff>
    </xdr:to>
    <xdr:sp macro="" textlink="">
      <xdr:nvSpPr>
        <xdr:cNvPr id="337" name="円/楕円 336"/>
        <xdr:cNvSpPr/>
      </xdr:nvSpPr>
      <xdr:spPr>
        <a:xfrm>
          <a:off x="14351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9034</xdr:rowOff>
    </xdr:from>
    <xdr:ext cx="762000" cy="259045"/>
    <xdr:sp macro="" textlink="">
      <xdr:nvSpPr>
        <xdr:cNvPr id="338" name="テキスト ボックス 337"/>
        <xdr:cNvSpPr txBox="1"/>
      </xdr:nvSpPr>
      <xdr:spPr>
        <a:xfrm>
          <a:off x="14020800" y="1012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65691</xdr:rowOff>
    </xdr:from>
    <xdr:to>
      <xdr:col>19</xdr:col>
      <xdr:colOff>533400</xdr:colOff>
      <xdr:row>60</xdr:row>
      <xdr:rowOff>167291</xdr:rowOff>
    </xdr:to>
    <xdr:sp macro="" textlink="">
      <xdr:nvSpPr>
        <xdr:cNvPr id="339" name="円/楕円 338"/>
        <xdr:cNvSpPr/>
      </xdr:nvSpPr>
      <xdr:spPr>
        <a:xfrm>
          <a:off x="13462000" y="1035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6018</xdr:rowOff>
    </xdr:from>
    <xdr:ext cx="762000" cy="259045"/>
    <xdr:sp macro="" textlink="">
      <xdr:nvSpPr>
        <xdr:cNvPr id="340" name="テキスト ボックス 339"/>
        <xdr:cNvSpPr txBox="1"/>
      </xdr:nvSpPr>
      <xdr:spPr>
        <a:xfrm>
          <a:off x="13131800" y="1012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簡易水道事業について、地方債償還の財源に充当したと認められる繰入金の額が減少したため</a:t>
          </a:r>
          <a:r>
            <a:rPr kumimoji="1" lang="ja-JP" altLang="ja-JP" sz="1300">
              <a:solidFill>
                <a:schemeClr val="dk1"/>
              </a:solidFill>
              <a:effectLst/>
              <a:latin typeface="+mn-lt"/>
              <a:ea typeface="+mn-ea"/>
              <a:cs typeface="+mn-cs"/>
            </a:rPr>
            <a:t>、前年度より０．</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ポイント減少している。今後も新規起債に関しては事業計画を選別し、負担の抑制に努めていく。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122174</xdr:rowOff>
    </xdr:from>
    <xdr:to>
      <xdr:col>24</xdr:col>
      <xdr:colOff>558800</xdr:colOff>
      <xdr:row>40</xdr:row>
      <xdr:rowOff>136652</xdr:rowOff>
    </xdr:to>
    <xdr:cxnSp macro="">
      <xdr:nvCxnSpPr>
        <xdr:cNvPr id="371" name="直線コネクタ 370"/>
        <xdr:cNvCxnSpPr/>
      </xdr:nvCxnSpPr>
      <xdr:spPr>
        <a:xfrm flipV="1">
          <a:off x="16179800" y="698017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136652</xdr:rowOff>
    </xdr:from>
    <xdr:to>
      <xdr:col>23</xdr:col>
      <xdr:colOff>406400</xdr:colOff>
      <xdr:row>40</xdr:row>
      <xdr:rowOff>160782</xdr:rowOff>
    </xdr:to>
    <xdr:cxnSp macro="">
      <xdr:nvCxnSpPr>
        <xdr:cNvPr id="374" name="直線コネクタ 373"/>
        <xdr:cNvCxnSpPr/>
      </xdr:nvCxnSpPr>
      <xdr:spPr>
        <a:xfrm flipV="1">
          <a:off x="15290800" y="69946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6" name="テキスト ボックス 375"/>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160782</xdr:rowOff>
    </xdr:from>
    <xdr:to>
      <xdr:col>22</xdr:col>
      <xdr:colOff>203200</xdr:colOff>
      <xdr:row>41</xdr:row>
      <xdr:rowOff>23114</xdr:rowOff>
    </xdr:to>
    <xdr:cxnSp macro="">
      <xdr:nvCxnSpPr>
        <xdr:cNvPr id="377" name="直線コネクタ 376"/>
        <xdr:cNvCxnSpPr/>
      </xdr:nvCxnSpPr>
      <xdr:spPr>
        <a:xfrm flipV="1">
          <a:off x="14401800" y="70187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78" name="フローチャート : 判断 377"/>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79" name="テキスト ボックス 378"/>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41</xdr:row>
      <xdr:rowOff>42418</xdr:rowOff>
    </xdr:to>
    <xdr:cxnSp macro="">
      <xdr:nvCxnSpPr>
        <xdr:cNvPr id="380" name="直線コネクタ 379"/>
        <xdr:cNvCxnSpPr/>
      </xdr:nvCxnSpPr>
      <xdr:spPr>
        <a:xfrm flipV="1">
          <a:off x="13512800" y="70525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1" name="フローチャート : 判断 380"/>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2" name="テキスト ボックス 381"/>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3" name="フローチャート : 判断 38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4" name="テキスト ボックス 383"/>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71374</xdr:rowOff>
    </xdr:from>
    <xdr:to>
      <xdr:col>24</xdr:col>
      <xdr:colOff>609600</xdr:colOff>
      <xdr:row>41</xdr:row>
      <xdr:rowOff>1524</xdr:rowOff>
    </xdr:to>
    <xdr:sp macro="" textlink="">
      <xdr:nvSpPr>
        <xdr:cNvPr id="390" name="円/楕円 389"/>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87901</xdr:rowOff>
    </xdr:from>
    <xdr:ext cx="762000" cy="259045"/>
    <xdr:sp macro="" textlink="">
      <xdr:nvSpPr>
        <xdr:cNvPr id="391" name="公債費負担の状況該当値テキスト"/>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85852</xdr:rowOff>
    </xdr:from>
    <xdr:to>
      <xdr:col>23</xdr:col>
      <xdr:colOff>457200</xdr:colOff>
      <xdr:row>41</xdr:row>
      <xdr:rowOff>16002</xdr:rowOff>
    </xdr:to>
    <xdr:sp macro="" textlink="">
      <xdr:nvSpPr>
        <xdr:cNvPr id="392" name="円/楕円 391"/>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26179</xdr:rowOff>
    </xdr:from>
    <xdr:ext cx="736600" cy="259045"/>
    <xdr:sp macro="" textlink="">
      <xdr:nvSpPr>
        <xdr:cNvPr id="393" name="テキスト ボックス 392"/>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109982</xdr:rowOff>
    </xdr:from>
    <xdr:to>
      <xdr:col>22</xdr:col>
      <xdr:colOff>254000</xdr:colOff>
      <xdr:row>41</xdr:row>
      <xdr:rowOff>40132</xdr:rowOff>
    </xdr:to>
    <xdr:sp macro="" textlink="">
      <xdr:nvSpPr>
        <xdr:cNvPr id="394" name="円/楕円 393"/>
        <xdr:cNvSpPr/>
      </xdr:nvSpPr>
      <xdr:spPr>
        <a:xfrm>
          <a:off x="15240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50309</xdr:rowOff>
    </xdr:from>
    <xdr:ext cx="762000" cy="259045"/>
    <xdr:sp macro="" textlink="">
      <xdr:nvSpPr>
        <xdr:cNvPr id="395" name="テキスト ボックス 394"/>
        <xdr:cNvSpPr txBox="1"/>
      </xdr:nvSpPr>
      <xdr:spPr>
        <a:xfrm>
          <a:off x="14909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396" name="円/楕円 395"/>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397" name="テキスト ボックス 396"/>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163068</xdr:rowOff>
    </xdr:from>
    <xdr:to>
      <xdr:col>19</xdr:col>
      <xdr:colOff>533400</xdr:colOff>
      <xdr:row>41</xdr:row>
      <xdr:rowOff>93218</xdr:rowOff>
    </xdr:to>
    <xdr:sp macro="" textlink="">
      <xdr:nvSpPr>
        <xdr:cNvPr id="398" name="円/楕円 397"/>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103395</xdr:rowOff>
    </xdr:from>
    <xdr:ext cx="762000" cy="259045"/>
    <xdr:sp macro="" textlink="">
      <xdr:nvSpPr>
        <xdr:cNvPr id="399" name="テキスト ボックス 398"/>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平成２３年度から将来負担比率は発生していない。</a:t>
          </a:r>
          <a:endParaRPr lang="ja-JP" altLang="ja-JP" sz="1300">
            <a:effectLst/>
          </a:endParaRPr>
        </a:p>
        <a:p>
          <a:r>
            <a:rPr kumimoji="1" lang="ja-JP" altLang="ja-JP" sz="1300">
              <a:solidFill>
                <a:schemeClr val="dk1"/>
              </a:solidFill>
              <a:effectLst/>
              <a:latin typeface="+mn-lt"/>
              <a:ea typeface="+mn-ea"/>
              <a:cs typeface="+mn-cs"/>
            </a:rPr>
            <a:t>　要因としては、財政調整基金等の充当可能基金</a:t>
          </a:r>
          <a:r>
            <a:rPr kumimoji="1" lang="ja-JP" altLang="en-US" sz="1300">
              <a:solidFill>
                <a:schemeClr val="dk1"/>
              </a:solidFill>
              <a:effectLst/>
              <a:latin typeface="+mn-lt"/>
              <a:ea typeface="+mn-ea"/>
              <a:cs typeface="+mn-cs"/>
            </a:rPr>
            <a:t>の額</a:t>
          </a:r>
          <a:r>
            <a:rPr kumimoji="1" lang="ja-JP" altLang="ja-JP" sz="1300">
              <a:solidFill>
                <a:schemeClr val="dk1"/>
              </a:solidFill>
              <a:effectLst/>
              <a:latin typeface="+mn-lt"/>
              <a:ea typeface="+mn-ea"/>
              <a:cs typeface="+mn-cs"/>
            </a:rPr>
            <a:t>が大き</a:t>
          </a:r>
          <a:r>
            <a:rPr kumimoji="1" lang="ja-JP" altLang="en-US" sz="1300">
              <a:solidFill>
                <a:schemeClr val="dk1"/>
              </a:solidFill>
              <a:effectLst/>
              <a:latin typeface="+mn-lt"/>
              <a:ea typeface="+mn-ea"/>
              <a:cs typeface="+mn-cs"/>
            </a:rPr>
            <a:t>い</a:t>
          </a:r>
          <a:r>
            <a:rPr kumimoji="1" lang="ja-JP" altLang="ja-JP" sz="1300">
              <a:solidFill>
                <a:schemeClr val="dk1"/>
              </a:solidFill>
              <a:effectLst/>
              <a:latin typeface="+mn-lt"/>
              <a:ea typeface="+mn-ea"/>
              <a:cs typeface="+mn-cs"/>
            </a:rPr>
            <a:t>ことである。今後も公債等の義務的経費の削減を進めていき、財政の健全化に努める。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1" name="フローチャート : 判断 44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2" name="テキスト ボックス 44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福島県下郷町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6,036
6,014
317.04
4,874,284
4,509,007
365,277
3,107,316
4,026,685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２</a:t>
          </a:r>
          <a:r>
            <a:rPr kumimoji="1" lang="ja-JP" altLang="en-US" sz="1300">
              <a:solidFill>
                <a:schemeClr val="dk1"/>
              </a:solidFill>
              <a:effectLst/>
              <a:latin typeface="+mn-lt"/>
              <a:ea typeface="+mn-ea"/>
              <a:cs typeface="+mn-cs"/>
            </a:rPr>
            <a:t>３．５</a:t>
          </a:r>
          <a:r>
            <a:rPr kumimoji="1" lang="ja-JP" altLang="ja-JP" sz="1300">
              <a:solidFill>
                <a:schemeClr val="dk1"/>
              </a:solidFill>
              <a:effectLst/>
              <a:latin typeface="+mn-lt"/>
              <a:ea typeface="+mn-ea"/>
              <a:cs typeface="+mn-cs"/>
            </a:rPr>
            <a:t>％と類似団体平均より若干上回っているが、当町は広大な面積に集落が点在する地域形態から福祉行政の遂行には一定のマンパワーは必要と判断している。</a:t>
          </a:r>
          <a:endParaRPr lang="ja-JP" altLang="ja-JP" sz="1300">
            <a:effectLst/>
          </a:endParaRPr>
        </a:p>
        <a:p>
          <a:r>
            <a:rPr kumimoji="1" lang="ja-JP" altLang="ja-JP" sz="1300">
              <a:solidFill>
                <a:schemeClr val="dk1"/>
              </a:solidFill>
              <a:effectLst/>
              <a:latin typeface="+mn-lt"/>
              <a:ea typeface="+mn-ea"/>
              <a:cs typeface="+mn-cs"/>
            </a:rPr>
            <a:t>　今後は、定員適正化計画の見直し等を含め人件費抑制に努めていく。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42418</xdr:rowOff>
    </xdr:to>
    <xdr:cxnSp macro="">
      <xdr:nvCxnSpPr>
        <xdr:cNvPr id="64" name="直線コネクタ 63"/>
        <xdr:cNvCxnSpPr/>
      </xdr:nvCxnSpPr>
      <xdr:spPr>
        <a:xfrm flipV="1">
          <a:off x="3987800" y="63449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42418</xdr:rowOff>
    </xdr:from>
    <xdr:to>
      <xdr:col>5</xdr:col>
      <xdr:colOff>549275</xdr:colOff>
      <xdr:row>37</xdr:row>
      <xdr:rowOff>88138</xdr:rowOff>
    </xdr:to>
    <xdr:cxnSp macro="">
      <xdr:nvCxnSpPr>
        <xdr:cNvPr id="67" name="直線コネクタ 66"/>
        <xdr:cNvCxnSpPr/>
      </xdr:nvCxnSpPr>
      <xdr:spPr>
        <a:xfrm flipV="1">
          <a:off x="3098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14986</xdr:rowOff>
    </xdr:from>
    <xdr:to>
      <xdr:col>4</xdr:col>
      <xdr:colOff>346075</xdr:colOff>
      <xdr:row>37</xdr:row>
      <xdr:rowOff>88138</xdr:rowOff>
    </xdr:to>
    <xdr:cxnSp macro="">
      <xdr:nvCxnSpPr>
        <xdr:cNvPr id="70" name="直線コネクタ 69"/>
        <xdr:cNvCxnSpPr/>
      </xdr:nvCxnSpPr>
      <xdr:spPr>
        <a:xfrm>
          <a:off x="2209800" y="6358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14986</xdr:rowOff>
    </xdr:from>
    <xdr:to>
      <xdr:col>3</xdr:col>
      <xdr:colOff>142875</xdr:colOff>
      <xdr:row>37</xdr:row>
      <xdr:rowOff>19558</xdr:rowOff>
    </xdr:to>
    <xdr:cxnSp macro="">
      <xdr:nvCxnSpPr>
        <xdr:cNvPr id="73" name="直線コネクタ 72"/>
        <xdr:cNvCxnSpPr/>
      </xdr:nvCxnSpPr>
      <xdr:spPr>
        <a:xfrm flipV="1">
          <a:off x="1320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3" name="円/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93997</xdr:rowOff>
    </xdr:from>
    <xdr:ext cx="762000" cy="259045"/>
    <xdr:sp macro="" textlink="">
      <xdr:nvSpPr>
        <xdr:cNvPr id="84"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163068</xdr:rowOff>
    </xdr:from>
    <xdr:to>
      <xdr:col>5</xdr:col>
      <xdr:colOff>600075</xdr:colOff>
      <xdr:row>37</xdr:row>
      <xdr:rowOff>93218</xdr:rowOff>
    </xdr:to>
    <xdr:sp macro="" textlink="">
      <xdr:nvSpPr>
        <xdr:cNvPr id="85" name="円/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37338</xdr:rowOff>
    </xdr:from>
    <xdr:to>
      <xdr:col>4</xdr:col>
      <xdr:colOff>396875</xdr:colOff>
      <xdr:row>37</xdr:row>
      <xdr:rowOff>138938</xdr:rowOff>
    </xdr:to>
    <xdr:sp macro="" textlink="">
      <xdr:nvSpPr>
        <xdr:cNvPr id="87" name="円/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123715</xdr:rowOff>
    </xdr:from>
    <xdr:ext cx="762000" cy="259045"/>
    <xdr:sp macro="" textlink="">
      <xdr:nvSpPr>
        <xdr:cNvPr id="88" name="テキスト ボックス 87"/>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135636</xdr:rowOff>
    </xdr:from>
    <xdr:to>
      <xdr:col>3</xdr:col>
      <xdr:colOff>193675</xdr:colOff>
      <xdr:row>37</xdr:row>
      <xdr:rowOff>65786</xdr:rowOff>
    </xdr:to>
    <xdr:sp macro="" textlink="">
      <xdr:nvSpPr>
        <xdr:cNvPr id="89" name="円/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50563</xdr:rowOff>
    </xdr:from>
    <xdr:ext cx="762000" cy="259045"/>
    <xdr:sp macro="" textlink="">
      <xdr:nvSpPr>
        <xdr:cNvPr id="90" name="テキスト ボックス 89"/>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140208</xdr:rowOff>
    </xdr:from>
    <xdr:to>
      <xdr:col>1</xdr:col>
      <xdr:colOff>676275</xdr:colOff>
      <xdr:row>37</xdr:row>
      <xdr:rowOff>70358</xdr:rowOff>
    </xdr:to>
    <xdr:sp macro="" textlink="">
      <xdr:nvSpPr>
        <xdr:cNvPr id="91" name="円/楕円 90"/>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55135</xdr:rowOff>
    </xdr:from>
    <xdr:ext cx="762000" cy="259045"/>
    <xdr:sp macro="" textlink="">
      <xdr:nvSpPr>
        <xdr:cNvPr id="92" name="テキスト ボックス 91"/>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前年度と比較して０．</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の１０．</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り、ほぼ同程度の水準となって</a:t>
          </a:r>
          <a:r>
            <a:rPr kumimoji="1" lang="ja-JP" altLang="ja-JP" sz="1300">
              <a:solidFill>
                <a:schemeClr val="dk1"/>
              </a:solidFill>
              <a:effectLst/>
              <a:latin typeface="+mn-lt"/>
              <a:ea typeface="+mn-ea"/>
              <a:cs typeface="+mn-cs"/>
            </a:rPr>
            <a:t>いる。</a:t>
          </a:r>
          <a:r>
            <a:rPr kumimoji="1" lang="ja-JP" altLang="en-US" sz="1300">
              <a:solidFill>
                <a:schemeClr val="dk1"/>
              </a:solidFill>
              <a:effectLst/>
              <a:latin typeface="+mn-lt"/>
              <a:ea typeface="+mn-ea"/>
              <a:cs typeface="+mn-cs"/>
            </a:rPr>
            <a:t>近年、</a:t>
          </a:r>
          <a:r>
            <a:rPr kumimoji="1" lang="ja-JP" altLang="ja-JP" sz="1300">
              <a:solidFill>
                <a:schemeClr val="dk1"/>
              </a:solidFill>
              <a:effectLst/>
              <a:latin typeface="+mn-lt"/>
              <a:ea typeface="+mn-ea"/>
              <a:cs typeface="+mn-cs"/>
            </a:rPr>
            <a:t>電算業務等の委託経費も年々増加傾向にある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今後、効率的な財政運営に努めることにより一般的な物件費の削減を図っていく。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77470</xdr:rowOff>
    </xdr:to>
    <xdr:cxnSp macro="">
      <xdr:nvCxnSpPr>
        <xdr:cNvPr id="125" name="直線コネクタ 124"/>
        <xdr:cNvCxnSpPr/>
      </xdr:nvCxnSpPr>
      <xdr:spPr>
        <a:xfrm flipV="1">
          <a:off x="15671800" y="2641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24130</xdr:rowOff>
    </xdr:from>
    <xdr:to>
      <xdr:col>22</xdr:col>
      <xdr:colOff>565150</xdr:colOff>
      <xdr:row>15</xdr:row>
      <xdr:rowOff>77470</xdr:rowOff>
    </xdr:to>
    <xdr:cxnSp macro="">
      <xdr:nvCxnSpPr>
        <xdr:cNvPr id="128" name="直線コネクタ 127"/>
        <xdr:cNvCxnSpPr/>
      </xdr:nvCxnSpPr>
      <xdr:spPr>
        <a:xfrm>
          <a:off x="14782800" y="259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15</xdr:row>
      <xdr:rowOff>24130</xdr:rowOff>
    </xdr:to>
    <xdr:cxnSp macro="">
      <xdr:nvCxnSpPr>
        <xdr:cNvPr id="131" name="直線コネクタ 130"/>
        <xdr:cNvCxnSpPr/>
      </xdr:nvCxnSpPr>
      <xdr:spPr>
        <a:xfrm>
          <a:off x="13893800" y="255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119380</xdr:rowOff>
    </xdr:from>
    <xdr:to>
      <xdr:col>20</xdr:col>
      <xdr:colOff>158750</xdr:colOff>
      <xdr:row>14</xdr:row>
      <xdr:rowOff>149860</xdr:rowOff>
    </xdr:to>
    <xdr:cxnSp macro="">
      <xdr:nvCxnSpPr>
        <xdr:cNvPr id="134" name="直線コネクタ 133"/>
        <xdr:cNvCxnSpPr/>
      </xdr:nvCxnSpPr>
      <xdr:spPr>
        <a:xfrm>
          <a:off x="13004800" y="2519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4" name="円/楕円 143"/>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5"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6" name="円/楕円 145"/>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138447</xdr:rowOff>
    </xdr:from>
    <xdr:ext cx="736600" cy="259045"/>
    <xdr:sp macro="" textlink="">
      <xdr:nvSpPr>
        <xdr:cNvPr id="147" name="テキスト ボックス 146"/>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144780</xdr:rowOff>
    </xdr:from>
    <xdr:to>
      <xdr:col>21</xdr:col>
      <xdr:colOff>412750</xdr:colOff>
      <xdr:row>15</xdr:row>
      <xdr:rowOff>74930</xdr:rowOff>
    </xdr:to>
    <xdr:sp macro="" textlink="">
      <xdr:nvSpPr>
        <xdr:cNvPr id="148" name="円/楕円 147"/>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85107</xdr:rowOff>
    </xdr:from>
    <xdr:ext cx="762000" cy="259045"/>
    <xdr:sp macro="" textlink="">
      <xdr:nvSpPr>
        <xdr:cNvPr id="149" name="テキスト ボックス 14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50" name="円/楕円 149"/>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51" name="テキスト ボックス 150"/>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68580</xdr:rowOff>
    </xdr:from>
    <xdr:to>
      <xdr:col>19</xdr:col>
      <xdr:colOff>6350</xdr:colOff>
      <xdr:row>14</xdr:row>
      <xdr:rowOff>170180</xdr:rowOff>
    </xdr:to>
    <xdr:sp macro="" textlink="">
      <xdr:nvSpPr>
        <xdr:cNvPr id="152" name="円/楕円 151"/>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8907</xdr:rowOff>
    </xdr:from>
    <xdr:ext cx="762000" cy="259045"/>
    <xdr:sp macro="" textlink="">
      <xdr:nvSpPr>
        <xdr:cNvPr id="153" name="テキスト ボックス 152"/>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臨時福祉給付金事業により</a:t>
          </a:r>
          <a:r>
            <a:rPr kumimoji="1" lang="ja-JP" altLang="ja-JP" sz="1300">
              <a:solidFill>
                <a:schemeClr val="dk1"/>
              </a:solidFill>
              <a:effectLst/>
              <a:latin typeface="+mn-lt"/>
              <a:ea typeface="+mn-ea"/>
              <a:cs typeface="+mn-cs"/>
            </a:rPr>
            <a:t>前年度から０．</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a:t>
          </a:r>
          <a:r>
            <a:rPr kumimoji="1" lang="ja-JP" altLang="en-US" sz="1300">
              <a:solidFill>
                <a:schemeClr val="dk1"/>
              </a:solidFill>
              <a:effectLst/>
              <a:latin typeface="+mn-lt"/>
              <a:ea typeface="+mn-ea"/>
              <a:cs typeface="+mn-cs"/>
            </a:rPr>
            <a:t>。臨時福祉給付金事業以外の扶助費については、</a:t>
          </a:r>
          <a:r>
            <a:rPr kumimoji="1" lang="ja-JP" altLang="ja-JP" sz="1300">
              <a:solidFill>
                <a:schemeClr val="dk1"/>
              </a:solidFill>
              <a:effectLst/>
              <a:latin typeface="+mn-lt"/>
              <a:ea typeface="+mn-ea"/>
              <a:cs typeface="+mn-cs"/>
            </a:rPr>
            <a:t>今</a:t>
          </a:r>
          <a:r>
            <a:rPr kumimoji="1" lang="ja-JP" altLang="en-US" sz="1300">
              <a:solidFill>
                <a:schemeClr val="dk1"/>
              </a:solidFill>
              <a:effectLst/>
              <a:latin typeface="+mn-lt"/>
              <a:ea typeface="+mn-ea"/>
              <a:cs typeface="+mn-cs"/>
            </a:rPr>
            <a:t>後とも</a:t>
          </a:r>
          <a:r>
            <a:rPr kumimoji="1" lang="ja-JP" altLang="ja-JP" sz="1300">
              <a:solidFill>
                <a:schemeClr val="dk1"/>
              </a:solidFill>
              <a:effectLst/>
              <a:latin typeface="+mn-lt"/>
              <a:ea typeface="+mn-ea"/>
              <a:cs typeface="+mn-cs"/>
            </a:rPr>
            <a:t>予防対策等の充実により抑制を図っていく。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118835</xdr:rowOff>
    </xdr:to>
    <xdr:cxnSp macro="">
      <xdr:nvCxnSpPr>
        <xdr:cNvPr id="187" name="直線コネクタ 186"/>
        <xdr:cNvCxnSpPr/>
      </xdr:nvCxnSpPr>
      <xdr:spPr>
        <a:xfrm>
          <a:off x="3987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102507</xdr:rowOff>
    </xdr:to>
    <xdr:cxnSp macro="">
      <xdr:nvCxnSpPr>
        <xdr:cNvPr id="190" name="直線コネクタ 189"/>
        <xdr:cNvCxnSpPr/>
      </xdr:nvCxnSpPr>
      <xdr:spPr>
        <a:xfrm flipV="1">
          <a:off x="3098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55</xdr:row>
      <xdr:rowOff>102507</xdr:rowOff>
    </xdr:to>
    <xdr:cxnSp macro="">
      <xdr:nvCxnSpPr>
        <xdr:cNvPr id="193" name="直線コネクタ 192"/>
        <xdr:cNvCxnSpPr/>
      </xdr:nvCxnSpPr>
      <xdr:spPr>
        <a:xfrm>
          <a:off x="2209800" y="9532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55</xdr:row>
      <xdr:rowOff>102507</xdr:rowOff>
    </xdr:to>
    <xdr:cxnSp macro="">
      <xdr:nvCxnSpPr>
        <xdr:cNvPr id="196" name="直線コネクタ 195"/>
        <xdr:cNvCxnSpPr/>
      </xdr:nvCxnSpPr>
      <xdr:spPr>
        <a:xfrm>
          <a:off x="1320800" y="9532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6" name="円/楕円 205"/>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07"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08" name="円/楕円 207"/>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09" name="テキスト ボックス 208"/>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0" name="円/楕円 209"/>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11" name="テキスト ボックス 210"/>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2" name="円/楕円 211"/>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13" name="テキスト ボックス 212"/>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4" name="円/楕円 213"/>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15" name="テキスト ボックス 21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前年度より</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し、類似団体平均を上回っている。要因としては、</a:t>
          </a:r>
          <a:r>
            <a:rPr lang="ja-JP" altLang="en-US" sz="1300" b="0" i="0" baseline="0">
              <a:solidFill>
                <a:schemeClr val="dk1"/>
              </a:solidFill>
              <a:effectLst/>
              <a:latin typeface="+mn-lt"/>
              <a:ea typeface="+mn-ea"/>
              <a:cs typeface="+mn-cs"/>
            </a:rPr>
            <a:t>除雪委託料の増、</a:t>
          </a:r>
          <a:r>
            <a:rPr lang="ja-JP" altLang="ja-JP" sz="1300" b="0" i="0" baseline="0">
              <a:solidFill>
                <a:schemeClr val="dk1"/>
              </a:solidFill>
              <a:effectLst/>
              <a:latin typeface="+mn-lt"/>
              <a:ea typeface="+mn-ea"/>
              <a:cs typeface="+mn-cs"/>
            </a:rPr>
            <a:t>町施設の経年劣化による維持補修費が大きくなってきていることが上げられる。</a:t>
          </a:r>
          <a:endParaRPr lang="ja-JP" altLang="ja-JP" sz="1300">
            <a:effectLst/>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今後も、修繕計画の見直し、施設の統廃合の検討を進めていき、抑制に努めていく。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29845</xdr:rowOff>
    </xdr:from>
    <xdr:to>
      <xdr:col>24</xdr:col>
      <xdr:colOff>31750</xdr:colOff>
      <xdr:row>58</xdr:row>
      <xdr:rowOff>167005</xdr:rowOff>
    </xdr:to>
    <xdr:cxnSp macro="">
      <xdr:nvCxnSpPr>
        <xdr:cNvPr id="243" name="直線コネクタ 242"/>
        <xdr:cNvCxnSpPr/>
      </xdr:nvCxnSpPr>
      <xdr:spPr>
        <a:xfrm>
          <a:off x="15671800" y="997394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29845</xdr:rowOff>
    </xdr:from>
    <xdr:to>
      <xdr:col>22</xdr:col>
      <xdr:colOff>565150</xdr:colOff>
      <xdr:row>58</xdr:row>
      <xdr:rowOff>81280</xdr:rowOff>
    </xdr:to>
    <xdr:cxnSp macro="">
      <xdr:nvCxnSpPr>
        <xdr:cNvPr id="246" name="直線コネクタ 245"/>
        <xdr:cNvCxnSpPr/>
      </xdr:nvCxnSpPr>
      <xdr:spPr>
        <a:xfrm flipV="1">
          <a:off x="14782800" y="9973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64135</xdr:rowOff>
    </xdr:from>
    <xdr:to>
      <xdr:col>21</xdr:col>
      <xdr:colOff>361950</xdr:colOff>
      <xdr:row>58</xdr:row>
      <xdr:rowOff>81280</xdr:rowOff>
    </xdr:to>
    <xdr:cxnSp macro="">
      <xdr:nvCxnSpPr>
        <xdr:cNvPr id="249" name="直線コネクタ 248"/>
        <xdr:cNvCxnSpPr/>
      </xdr:nvCxnSpPr>
      <xdr:spPr>
        <a:xfrm>
          <a:off x="13893800" y="10008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46990</xdr:rowOff>
    </xdr:from>
    <xdr:to>
      <xdr:col>20</xdr:col>
      <xdr:colOff>158750</xdr:colOff>
      <xdr:row>58</xdr:row>
      <xdr:rowOff>64135</xdr:rowOff>
    </xdr:to>
    <xdr:cxnSp macro="">
      <xdr:nvCxnSpPr>
        <xdr:cNvPr id="252" name="直線コネクタ 251"/>
        <xdr:cNvCxnSpPr/>
      </xdr:nvCxnSpPr>
      <xdr:spPr>
        <a:xfrm>
          <a:off x="13004800" y="99910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116205</xdr:rowOff>
    </xdr:from>
    <xdr:to>
      <xdr:col>24</xdr:col>
      <xdr:colOff>82550</xdr:colOff>
      <xdr:row>59</xdr:row>
      <xdr:rowOff>46355</xdr:rowOff>
    </xdr:to>
    <xdr:sp macro="" textlink="">
      <xdr:nvSpPr>
        <xdr:cNvPr id="262" name="円/楕円 261"/>
        <xdr:cNvSpPr/>
      </xdr:nvSpPr>
      <xdr:spPr>
        <a:xfrm>
          <a:off x="164592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88282</xdr:rowOff>
    </xdr:from>
    <xdr:ext cx="762000" cy="259045"/>
    <xdr:sp macro="" textlink="">
      <xdr:nvSpPr>
        <xdr:cNvPr id="263" name="その他該当値テキスト"/>
        <xdr:cNvSpPr txBox="1"/>
      </xdr:nvSpPr>
      <xdr:spPr>
        <a:xfrm>
          <a:off x="165989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150495</xdr:rowOff>
    </xdr:from>
    <xdr:to>
      <xdr:col>22</xdr:col>
      <xdr:colOff>615950</xdr:colOff>
      <xdr:row>58</xdr:row>
      <xdr:rowOff>80645</xdr:rowOff>
    </xdr:to>
    <xdr:sp macro="" textlink="">
      <xdr:nvSpPr>
        <xdr:cNvPr id="264" name="円/楕円 263"/>
        <xdr:cNvSpPr/>
      </xdr:nvSpPr>
      <xdr:spPr>
        <a:xfrm>
          <a:off x="15621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65422</xdr:rowOff>
    </xdr:from>
    <xdr:ext cx="736600" cy="259045"/>
    <xdr:sp macro="" textlink="">
      <xdr:nvSpPr>
        <xdr:cNvPr id="265" name="テキスト ボックス 264"/>
        <xdr:cNvSpPr txBox="1"/>
      </xdr:nvSpPr>
      <xdr:spPr>
        <a:xfrm>
          <a:off x="15290800" y="1000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66" name="円/楕円 265"/>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67" name="テキスト ボックス 266"/>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13335</xdr:rowOff>
    </xdr:from>
    <xdr:to>
      <xdr:col>20</xdr:col>
      <xdr:colOff>209550</xdr:colOff>
      <xdr:row>58</xdr:row>
      <xdr:rowOff>114935</xdr:rowOff>
    </xdr:to>
    <xdr:sp macro="" textlink="">
      <xdr:nvSpPr>
        <xdr:cNvPr id="268" name="円/楕円 267"/>
        <xdr:cNvSpPr/>
      </xdr:nvSpPr>
      <xdr:spPr>
        <a:xfrm>
          <a:off x="13843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99712</xdr:rowOff>
    </xdr:from>
    <xdr:ext cx="762000" cy="259045"/>
    <xdr:sp macro="" textlink="">
      <xdr:nvSpPr>
        <xdr:cNvPr id="269" name="テキスト ボックス 268"/>
        <xdr:cNvSpPr txBox="1"/>
      </xdr:nvSpPr>
      <xdr:spPr>
        <a:xfrm>
          <a:off x="13512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167640</xdr:rowOff>
    </xdr:from>
    <xdr:to>
      <xdr:col>19</xdr:col>
      <xdr:colOff>6350</xdr:colOff>
      <xdr:row>58</xdr:row>
      <xdr:rowOff>97790</xdr:rowOff>
    </xdr:to>
    <xdr:sp macro="" textlink="">
      <xdr:nvSpPr>
        <xdr:cNvPr id="270" name="円/楕円 269"/>
        <xdr:cNvSpPr/>
      </xdr:nvSpPr>
      <xdr:spPr>
        <a:xfrm>
          <a:off x="12954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82567</xdr:rowOff>
    </xdr:from>
    <xdr:ext cx="762000" cy="259045"/>
    <xdr:sp macro="" textlink="">
      <xdr:nvSpPr>
        <xdr:cNvPr id="271" name="テキスト ボックス 270"/>
        <xdr:cNvSpPr txBox="1"/>
      </xdr:nvSpPr>
      <xdr:spPr>
        <a:xfrm>
          <a:off x="12623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前年度と比較し、０．</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ポイント減の１６．</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％となった。今後も行政としての責任分担、経費負担の在り方、事業効果について検討し、廃止・統合削減に努めていく。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37</xdr:row>
      <xdr:rowOff>152146</xdr:rowOff>
    </xdr:to>
    <xdr:cxnSp macro="">
      <xdr:nvCxnSpPr>
        <xdr:cNvPr id="301" name="直線コネクタ 300"/>
        <xdr:cNvCxnSpPr/>
      </xdr:nvCxnSpPr>
      <xdr:spPr>
        <a:xfrm flipV="1">
          <a:off x="15671800" y="6477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152146</xdr:rowOff>
    </xdr:from>
    <xdr:to>
      <xdr:col>22</xdr:col>
      <xdr:colOff>565150</xdr:colOff>
      <xdr:row>37</xdr:row>
      <xdr:rowOff>165862</xdr:rowOff>
    </xdr:to>
    <xdr:cxnSp macro="">
      <xdr:nvCxnSpPr>
        <xdr:cNvPr id="304" name="直線コネクタ 303"/>
        <xdr:cNvCxnSpPr/>
      </xdr:nvCxnSpPr>
      <xdr:spPr>
        <a:xfrm flipV="1">
          <a:off x="14782800" y="64957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165862</xdr:rowOff>
    </xdr:to>
    <xdr:cxnSp macro="">
      <xdr:nvCxnSpPr>
        <xdr:cNvPr id="307" name="直線コネクタ 306"/>
        <xdr:cNvCxnSpPr/>
      </xdr:nvCxnSpPr>
      <xdr:spPr>
        <a:xfrm>
          <a:off x="13893800" y="64089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65278</xdr:rowOff>
    </xdr:to>
    <xdr:cxnSp macro="">
      <xdr:nvCxnSpPr>
        <xdr:cNvPr id="310" name="直線コネクタ 309"/>
        <xdr:cNvCxnSpPr/>
      </xdr:nvCxnSpPr>
      <xdr:spPr>
        <a:xfrm>
          <a:off x="13004800" y="6367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83058</xdr:rowOff>
    </xdr:from>
    <xdr:to>
      <xdr:col>24</xdr:col>
      <xdr:colOff>82550</xdr:colOff>
      <xdr:row>38</xdr:row>
      <xdr:rowOff>13208</xdr:rowOff>
    </xdr:to>
    <xdr:sp macro="" textlink="">
      <xdr:nvSpPr>
        <xdr:cNvPr id="320" name="円/楕円 319"/>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55135</xdr:rowOff>
    </xdr:from>
    <xdr:ext cx="762000" cy="259045"/>
    <xdr:sp macro="" textlink="">
      <xdr:nvSpPr>
        <xdr:cNvPr id="321"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22" name="円/楕円 321"/>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23" name="テキスト ボックス 322"/>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115062</xdr:rowOff>
    </xdr:from>
    <xdr:to>
      <xdr:col>21</xdr:col>
      <xdr:colOff>412750</xdr:colOff>
      <xdr:row>38</xdr:row>
      <xdr:rowOff>45212</xdr:rowOff>
    </xdr:to>
    <xdr:sp macro="" textlink="">
      <xdr:nvSpPr>
        <xdr:cNvPr id="324" name="円/楕円 323"/>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29989</xdr:rowOff>
    </xdr:from>
    <xdr:ext cx="762000" cy="259045"/>
    <xdr:sp macro="" textlink="">
      <xdr:nvSpPr>
        <xdr:cNvPr id="325" name="テキスト ボックス 324"/>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26" name="円/楕円 325"/>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27" name="テキスト ボックス 326"/>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8" name="円/楕円 327"/>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9" name="テキスト ボックス 32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公債費については、役場庁舎等の返済がピークであった平成１６年度を契機に年々減少</a:t>
          </a:r>
          <a:r>
            <a:rPr kumimoji="1" lang="ja-JP" altLang="en-US" sz="1300">
              <a:solidFill>
                <a:schemeClr val="dk1"/>
              </a:solidFill>
              <a:effectLst/>
              <a:latin typeface="+mn-lt"/>
              <a:ea typeface="+mn-ea"/>
              <a:cs typeface="+mn-cs"/>
            </a:rPr>
            <a:t>傾向にある。</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と比較しても</a:t>
          </a:r>
          <a:r>
            <a:rPr kumimoji="1" lang="ja-JP" altLang="ja-JP" sz="1300">
              <a:solidFill>
                <a:schemeClr val="dk1"/>
              </a:solidFill>
              <a:effectLst/>
              <a:latin typeface="+mn-lt"/>
              <a:ea typeface="+mn-ea"/>
              <a:cs typeface="+mn-cs"/>
            </a:rPr>
            <a:t>６．</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％下回っ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今後も計画的な起債に努め、健全財政の維持を図る。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94996</xdr:rowOff>
    </xdr:from>
    <xdr:to>
      <xdr:col>7</xdr:col>
      <xdr:colOff>15875</xdr:colOff>
      <xdr:row>76</xdr:row>
      <xdr:rowOff>117856</xdr:rowOff>
    </xdr:to>
    <xdr:cxnSp macro="">
      <xdr:nvCxnSpPr>
        <xdr:cNvPr id="359" name="直線コネクタ 358"/>
        <xdr:cNvCxnSpPr/>
      </xdr:nvCxnSpPr>
      <xdr:spPr>
        <a:xfrm>
          <a:off x="3987800" y="131251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76</xdr:row>
      <xdr:rowOff>163576</xdr:rowOff>
    </xdr:to>
    <xdr:cxnSp macro="">
      <xdr:nvCxnSpPr>
        <xdr:cNvPr id="362" name="直線コネクタ 361"/>
        <xdr:cNvCxnSpPr/>
      </xdr:nvCxnSpPr>
      <xdr:spPr>
        <a:xfrm flipV="1">
          <a:off x="3098800" y="13125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163576</xdr:rowOff>
    </xdr:from>
    <xdr:to>
      <xdr:col>4</xdr:col>
      <xdr:colOff>346075</xdr:colOff>
      <xdr:row>77</xdr:row>
      <xdr:rowOff>1270</xdr:rowOff>
    </xdr:to>
    <xdr:cxnSp macro="">
      <xdr:nvCxnSpPr>
        <xdr:cNvPr id="365" name="直線コネクタ 364"/>
        <xdr:cNvCxnSpPr/>
      </xdr:nvCxnSpPr>
      <xdr:spPr>
        <a:xfrm flipV="1">
          <a:off x="2209800" y="13193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14987</xdr:rowOff>
    </xdr:to>
    <xdr:cxnSp macro="">
      <xdr:nvCxnSpPr>
        <xdr:cNvPr id="368" name="直線コネクタ 367"/>
        <xdr:cNvCxnSpPr/>
      </xdr:nvCxnSpPr>
      <xdr:spPr>
        <a:xfrm flipV="1">
          <a:off x="1320800" y="132029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78" name="円/楕円 377"/>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79"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textlink="">
      <xdr:nvSpPr>
        <xdr:cNvPr id="380" name="円/楕円 379"/>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155973</xdr:rowOff>
    </xdr:from>
    <xdr:ext cx="736600" cy="259045"/>
    <xdr:sp macro="" textlink="">
      <xdr:nvSpPr>
        <xdr:cNvPr id="381" name="テキスト ボックス 380"/>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112776</xdr:rowOff>
    </xdr:from>
    <xdr:to>
      <xdr:col>4</xdr:col>
      <xdr:colOff>396875</xdr:colOff>
      <xdr:row>77</xdr:row>
      <xdr:rowOff>42926</xdr:rowOff>
    </xdr:to>
    <xdr:sp macro="" textlink="">
      <xdr:nvSpPr>
        <xdr:cNvPr id="382" name="円/楕円 381"/>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83" name="テキスト ボックス 382"/>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84" name="円/楕円 383"/>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85" name="テキスト ボックス 384"/>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86" name="円/楕円 385"/>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87" name="テキスト ボックス 386"/>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公債費以外に係る経常収支比率は、類似団体と比較し２．</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ポイント上回る６</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％となっている。</a:t>
          </a:r>
          <a:r>
            <a:rPr kumimoji="1" lang="ja-JP" altLang="en-US" sz="1300">
              <a:solidFill>
                <a:schemeClr val="dk1"/>
              </a:solidFill>
              <a:effectLst/>
              <a:latin typeface="+mn-lt"/>
              <a:ea typeface="+mn-ea"/>
              <a:cs typeface="+mn-cs"/>
            </a:rPr>
            <a:t>扶助</a:t>
          </a:r>
          <a:r>
            <a:rPr kumimoji="1" lang="ja-JP" altLang="ja-JP" sz="1300">
              <a:solidFill>
                <a:schemeClr val="dk1"/>
              </a:solidFill>
              <a:effectLst/>
              <a:latin typeface="+mn-lt"/>
              <a:ea typeface="+mn-ea"/>
              <a:cs typeface="+mn-cs"/>
            </a:rPr>
            <a:t>費及び</a:t>
          </a:r>
          <a:r>
            <a:rPr kumimoji="1" lang="ja-JP" altLang="en-US" sz="1300">
              <a:solidFill>
                <a:schemeClr val="dk1"/>
              </a:solidFill>
              <a:effectLst/>
              <a:latin typeface="+mn-lt"/>
              <a:ea typeface="+mn-ea"/>
              <a:cs typeface="+mn-cs"/>
            </a:rPr>
            <a:t>普通建設事業</a:t>
          </a:r>
          <a:r>
            <a:rPr kumimoji="1" lang="ja-JP" altLang="ja-JP" sz="1300">
              <a:solidFill>
                <a:schemeClr val="dk1"/>
              </a:solidFill>
              <a:effectLst/>
              <a:latin typeface="+mn-lt"/>
              <a:ea typeface="+mn-ea"/>
              <a:cs typeface="+mn-cs"/>
            </a:rPr>
            <a:t>費によるところが大きく、今後も各費目の歳出削減に努め、健全財政を目指す。</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77</xdr:row>
      <xdr:rowOff>5080</xdr:rowOff>
    </xdr:to>
    <xdr:cxnSp macro="">
      <xdr:nvCxnSpPr>
        <xdr:cNvPr id="420" name="直線コネクタ 419"/>
        <xdr:cNvCxnSpPr/>
      </xdr:nvCxnSpPr>
      <xdr:spPr>
        <a:xfrm>
          <a:off x="15671800" y="131533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123189</xdr:rowOff>
    </xdr:from>
    <xdr:to>
      <xdr:col>22</xdr:col>
      <xdr:colOff>565150</xdr:colOff>
      <xdr:row>77</xdr:row>
      <xdr:rowOff>20320</xdr:rowOff>
    </xdr:to>
    <xdr:cxnSp macro="">
      <xdr:nvCxnSpPr>
        <xdr:cNvPr id="423" name="直線コネクタ 422"/>
        <xdr:cNvCxnSpPr/>
      </xdr:nvCxnSpPr>
      <xdr:spPr>
        <a:xfrm flipV="1">
          <a:off x="14782800" y="131533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77</xdr:row>
      <xdr:rowOff>20320</xdr:rowOff>
    </xdr:to>
    <xdr:cxnSp macro="">
      <xdr:nvCxnSpPr>
        <xdr:cNvPr id="426" name="直線コネクタ 425"/>
        <xdr:cNvCxnSpPr/>
      </xdr:nvCxnSpPr>
      <xdr:spPr>
        <a:xfrm>
          <a:off x="13893800" y="1304290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12700</xdr:rowOff>
    </xdr:to>
    <xdr:cxnSp macro="">
      <xdr:nvCxnSpPr>
        <xdr:cNvPr id="429" name="直線コネクタ 428"/>
        <xdr:cNvCxnSpPr/>
      </xdr:nvCxnSpPr>
      <xdr:spPr>
        <a:xfrm>
          <a:off x="13004800" y="12985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125730</xdr:rowOff>
    </xdr:from>
    <xdr:to>
      <xdr:col>24</xdr:col>
      <xdr:colOff>82550</xdr:colOff>
      <xdr:row>77</xdr:row>
      <xdr:rowOff>55880</xdr:rowOff>
    </xdr:to>
    <xdr:sp macro="" textlink="">
      <xdr:nvSpPr>
        <xdr:cNvPr id="439" name="円/楕円 438"/>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97807</xdr:rowOff>
    </xdr:from>
    <xdr:ext cx="762000" cy="259045"/>
    <xdr:sp macro="" textlink="">
      <xdr:nvSpPr>
        <xdr:cNvPr id="440" name="公債費以外該当値テキスト"/>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72389</xdr:rowOff>
    </xdr:from>
    <xdr:to>
      <xdr:col>22</xdr:col>
      <xdr:colOff>615950</xdr:colOff>
      <xdr:row>77</xdr:row>
      <xdr:rowOff>2539</xdr:rowOff>
    </xdr:to>
    <xdr:sp macro="" textlink="">
      <xdr:nvSpPr>
        <xdr:cNvPr id="441" name="円/楕円 440"/>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158766</xdr:rowOff>
    </xdr:from>
    <xdr:ext cx="736600" cy="259045"/>
    <xdr:sp macro="" textlink="">
      <xdr:nvSpPr>
        <xdr:cNvPr id="442" name="テキスト ボックス 441"/>
        <xdr:cNvSpPr txBox="1"/>
      </xdr:nvSpPr>
      <xdr:spPr>
        <a:xfrm>
          <a:off x="15290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140970</xdr:rowOff>
    </xdr:from>
    <xdr:to>
      <xdr:col>21</xdr:col>
      <xdr:colOff>412750</xdr:colOff>
      <xdr:row>77</xdr:row>
      <xdr:rowOff>71120</xdr:rowOff>
    </xdr:to>
    <xdr:sp macro="" textlink="">
      <xdr:nvSpPr>
        <xdr:cNvPr id="443" name="円/楕円 442"/>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55897</xdr:rowOff>
    </xdr:from>
    <xdr:ext cx="762000" cy="259045"/>
    <xdr:sp macro="" textlink="">
      <xdr:nvSpPr>
        <xdr:cNvPr id="444" name="テキスト ボックス 443"/>
        <xdr:cNvSpPr txBox="1"/>
      </xdr:nvSpPr>
      <xdr:spPr>
        <a:xfrm>
          <a:off x="14401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45" name="円/楕円 444"/>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46" name="テキスト ボックス 445"/>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47" name="円/楕円 446"/>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162577</xdr:rowOff>
    </xdr:from>
    <xdr:ext cx="762000" cy="259045"/>
    <xdr:sp macro="" textlink="">
      <xdr:nvSpPr>
        <xdr:cNvPr id="448" name="テキスト ボックス 447"/>
        <xdr:cNvSpPr txBox="1"/>
      </xdr:nvSpPr>
      <xdr:spPr>
        <a:xfrm>
          <a:off x="12623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福島県下郷町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166773</xdr:rowOff>
    </xdr:from>
    <xdr:to>
      <xdr:col>4</xdr:col>
      <xdr:colOff>1117600</xdr:colOff>
      <xdr:row>17</xdr:row>
      <xdr:rowOff>38659</xdr:rowOff>
    </xdr:to>
    <xdr:cxnSp macro="">
      <xdr:nvCxnSpPr>
        <xdr:cNvPr id="46" name="直線コネクタ 45"/>
        <xdr:cNvCxnSpPr/>
      </xdr:nvCxnSpPr>
      <xdr:spPr bwMode="auto">
        <a:xfrm>
          <a:off x="5003800" y="2957598"/>
          <a:ext cx="6477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166773</xdr:rowOff>
    </xdr:from>
    <xdr:to>
      <xdr:col>4</xdr:col>
      <xdr:colOff>469900</xdr:colOff>
      <xdr:row>17</xdr:row>
      <xdr:rowOff>21372</xdr:rowOff>
    </xdr:to>
    <xdr:cxnSp macro="">
      <xdr:nvCxnSpPr>
        <xdr:cNvPr id="49" name="直線コネクタ 48"/>
        <xdr:cNvCxnSpPr/>
      </xdr:nvCxnSpPr>
      <xdr:spPr bwMode="auto">
        <a:xfrm flipV="1">
          <a:off x="4305300" y="2957598"/>
          <a:ext cx="698500" cy="26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21372</xdr:rowOff>
    </xdr:from>
    <xdr:to>
      <xdr:col>3</xdr:col>
      <xdr:colOff>904875</xdr:colOff>
      <xdr:row>17</xdr:row>
      <xdr:rowOff>66846</xdr:rowOff>
    </xdr:to>
    <xdr:cxnSp macro="">
      <xdr:nvCxnSpPr>
        <xdr:cNvPr id="52" name="直線コネクタ 51"/>
        <xdr:cNvCxnSpPr/>
      </xdr:nvCxnSpPr>
      <xdr:spPr bwMode="auto">
        <a:xfrm flipV="1">
          <a:off x="3606800" y="2983647"/>
          <a:ext cx="698500" cy="45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66846</xdr:rowOff>
    </xdr:from>
    <xdr:to>
      <xdr:col>3</xdr:col>
      <xdr:colOff>206375</xdr:colOff>
      <xdr:row>17</xdr:row>
      <xdr:rowOff>79396</xdr:rowOff>
    </xdr:to>
    <xdr:cxnSp macro="">
      <xdr:nvCxnSpPr>
        <xdr:cNvPr id="55" name="直線コネクタ 54"/>
        <xdr:cNvCxnSpPr/>
      </xdr:nvCxnSpPr>
      <xdr:spPr bwMode="auto">
        <a:xfrm flipV="1">
          <a:off x="2908300" y="3029121"/>
          <a:ext cx="698500" cy="1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159309</xdr:rowOff>
    </xdr:from>
    <xdr:to>
      <xdr:col>5</xdr:col>
      <xdr:colOff>34925</xdr:colOff>
      <xdr:row>17</xdr:row>
      <xdr:rowOff>89459</xdr:rowOff>
    </xdr:to>
    <xdr:sp macro="" textlink="">
      <xdr:nvSpPr>
        <xdr:cNvPr id="65" name="円/楕円 64"/>
        <xdr:cNvSpPr/>
      </xdr:nvSpPr>
      <xdr:spPr bwMode="auto">
        <a:xfrm>
          <a:off x="5600700" y="295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131386</xdr:rowOff>
    </xdr:from>
    <xdr:ext cx="762000" cy="259045"/>
    <xdr:sp macro="" textlink="">
      <xdr:nvSpPr>
        <xdr:cNvPr id="66" name="人口1人当たり決算額の推移該当値テキスト130"/>
        <xdr:cNvSpPr txBox="1"/>
      </xdr:nvSpPr>
      <xdr:spPr>
        <a:xfrm>
          <a:off x="5740400" y="292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163,791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115973</xdr:rowOff>
    </xdr:from>
    <xdr:to>
      <xdr:col>4</xdr:col>
      <xdr:colOff>520700</xdr:colOff>
      <xdr:row>17</xdr:row>
      <xdr:rowOff>46123</xdr:rowOff>
    </xdr:to>
    <xdr:sp macro="" textlink="">
      <xdr:nvSpPr>
        <xdr:cNvPr id="67" name="円/楕円 66"/>
        <xdr:cNvSpPr/>
      </xdr:nvSpPr>
      <xdr:spPr bwMode="auto">
        <a:xfrm>
          <a:off x="4953000" y="2906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56300</xdr:rowOff>
    </xdr:from>
    <xdr:ext cx="736600" cy="259045"/>
    <xdr:sp macro="" textlink="">
      <xdr:nvSpPr>
        <xdr:cNvPr id="68" name="テキスト ボックス 67"/>
        <xdr:cNvSpPr txBox="1"/>
      </xdr:nvSpPr>
      <xdr:spPr>
        <a:xfrm>
          <a:off x="4622800" y="2675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171,374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142022</xdr:rowOff>
    </xdr:from>
    <xdr:to>
      <xdr:col>3</xdr:col>
      <xdr:colOff>955675</xdr:colOff>
      <xdr:row>17</xdr:row>
      <xdr:rowOff>72172</xdr:rowOff>
    </xdr:to>
    <xdr:sp macro="" textlink="">
      <xdr:nvSpPr>
        <xdr:cNvPr id="69" name="円/楕円 68"/>
        <xdr:cNvSpPr/>
      </xdr:nvSpPr>
      <xdr:spPr bwMode="auto">
        <a:xfrm>
          <a:off x="4254500" y="2932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56949</xdr:rowOff>
    </xdr:from>
    <xdr:ext cx="762000" cy="259045"/>
    <xdr:sp macro="" textlink="">
      <xdr:nvSpPr>
        <xdr:cNvPr id="70" name="テキスト ボックス 69"/>
        <xdr:cNvSpPr txBox="1"/>
      </xdr:nvSpPr>
      <xdr:spPr>
        <a:xfrm>
          <a:off x="3924300" y="301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166,816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16046</xdr:rowOff>
    </xdr:from>
    <xdr:to>
      <xdr:col>3</xdr:col>
      <xdr:colOff>257175</xdr:colOff>
      <xdr:row>17</xdr:row>
      <xdr:rowOff>117646</xdr:rowOff>
    </xdr:to>
    <xdr:sp macro="" textlink="">
      <xdr:nvSpPr>
        <xdr:cNvPr id="71" name="円/楕円 70"/>
        <xdr:cNvSpPr/>
      </xdr:nvSpPr>
      <xdr:spPr bwMode="auto">
        <a:xfrm>
          <a:off x="3556000" y="297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102423</xdr:rowOff>
    </xdr:from>
    <xdr:ext cx="762000" cy="259045"/>
    <xdr:sp macro="" textlink="">
      <xdr:nvSpPr>
        <xdr:cNvPr id="72" name="テキスト ボックス 71"/>
        <xdr:cNvSpPr txBox="1"/>
      </xdr:nvSpPr>
      <xdr:spPr>
        <a:xfrm>
          <a:off x="3225800" y="306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158,859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28596</xdr:rowOff>
    </xdr:from>
    <xdr:to>
      <xdr:col>2</xdr:col>
      <xdr:colOff>692150</xdr:colOff>
      <xdr:row>17</xdr:row>
      <xdr:rowOff>130196</xdr:rowOff>
    </xdr:to>
    <xdr:sp macro="" textlink="">
      <xdr:nvSpPr>
        <xdr:cNvPr id="73" name="円/楕円 72"/>
        <xdr:cNvSpPr/>
      </xdr:nvSpPr>
      <xdr:spPr bwMode="auto">
        <a:xfrm>
          <a:off x="2857500" y="2990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114973</xdr:rowOff>
    </xdr:from>
    <xdr:ext cx="762000" cy="259045"/>
    <xdr:sp macro="" textlink="">
      <xdr:nvSpPr>
        <xdr:cNvPr id="74" name="テキスト ボックス 73"/>
        <xdr:cNvSpPr txBox="1"/>
      </xdr:nvSpPr>
      <xdr:spPr>
        <a:xfrm>
          <a:off x="2527300" y="307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80050</xdr:rowOff>
    </xdr:from>
    <xdr:to>
      <xdr:col>4</xdr:col>
      <xdr:colOff>1117600</xdr:colOff>
      <xdr:row>36</xdr:row>
      <xdr:rowOff>94125</xdr:rowOff>
    </xdr:to>
    <xdr:cxnSp macro="">
      <xdr:nvCxnSpPr>
        <xdr:cNvPr id="109" name="直線コネクタ 108"/>
        <xdr:cNvCxnSpPr/>
      </xdr:nvCxnSpPr>
      <xdr:spPr bwMode="auto">
        <a:xfrm flipV="1">
          <a:off x="5003800" y="7033300"/>
          <a:ext cx="6477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88693</xdr:rowOff>
    </xdr:from>
    <xdr:to>
      <xdr:col>4</xdr:col>
      <xdr:colOff>469900</xdr:colOff>
      <xdr:row>36</xdr:row>
      <xdr:rowOff>94125</xdr:rowOff>
    </xdr:to>
    <xdr:cxnSp macro="">
      <xdr:nvCxnSpPr>
        <xdr:cNvPr id="112" name="直線コネクタ 111"/>
        <xdr:cNvCxnSpPr/>
      </xdr:nvCxnSpPr>
      <xdr:spPr bwMode="auto">
        <a:xfrm>
          <a:off x="4305300" y="7041943"/>
          <a:ext cx="698500" cy="5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51203</xdr:rowOff>
    </xdr:from>
    <xdr:to>
      <xdr:col>3</xdr:col>
      <xdr:colOff>904875</xdr:colOff>
      <xdr:row>36</xdr:row>
      <xdr:rowOff>88693</xdr:rowOff>
    </xdr:to>
    <xdr:cxnSp macro="">
      <xdr:nvCxnSpPr>
        <xdr:cNvPr id="115" name="直線コネクタ 114"/>
        <xdr:cNvCxnSpPr/>
      </xdr:nvCxnSpPr>
      <xdr:spPr bwMode="auto">
        <a:xfrm>
          <a:off x="3606800" y="7004453"/>
          <a:ext cx="698500" cy="3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31869</xdr:rowOff>
    </xdr:from>
    <xdr:to>
      <xdr:col>3</xdr:col>
      <xdr:colOff>206375</xdr:colOff>
      <xdr:row>36</xdr:row>
      <xdr:rowOff>51203</xdr:rowOff>
    </xdr:to>
    <xdr:cxnSp macro="">
      <xdr:nvCxnSpPr>
        <xdr:cNvPr id="118" name="直線コネクタ 117"/>
        <xdr:cNvCxnSpPr/>
      </xdr:nvCxnSpPr>
      <xdr:spPr bwMode="auto">
        <a:xfrm>
          <a:off x="2908300" y="6985119"/>
          <a:ext cx="698500" cy="19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29250</xdr:rowOff>
    </xdr:from>
    <xdr:to>
      <xdr:col>5</xdr:col>
      <xdr:colOff>34925</xdr:colOff>
      <xdr:row>36</xdr:row>
      <xdr:rowOff>130850</xdr:rowOff>
    </xdr:to>
    <xdr:sp macro="" textlink="">
      <xdr:nvSpPr>
        <xdr:cNvPr id="128" name="円/楕円 127"/>
        <xdr:cNvSpPr/>
      </xdr:nvSpPr>
      <xdr:spPr bwMode="auto">
        <a:xfrm>
          <a:off x="5600700" y="6982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1327</xdr:rowOff>
    </xdr:from>
    <xdr:ext cx="762000" cy="259045"/>
    <xdr:sp macro="" textlink="">
      <xdr:nvSpPr>
        <xdr:cNvPr id="129" name="人口1人当たり決算額の推移該当値テキスト445"/>
        <xdr:cNvSpPr txBox="1"/>
      </xdr:nvSpPr>
      <xdr:spPr>
        <a:xfrm>
          <a:off x="5740400" y="69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23,063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43325</xdr:rowOff>
    </xdr:from>
    <xdr:to>
      <xdr:col>4</xdr:col>
      <xdr:colOff>520700</xdr:colOff>
      <xdr:row>36</xdr:row>
      <xdr:rowOff>144925</xdr:rowOff>
    </xdr:to>
    <xdr:sp macro="" textlink="">
      <xdr:nvSpPr>
        <xdr:cNvPr id="130" name="円/楕円 129"/>
        <xdr:cNvSpPr/>
      </xdr:nvSpPr>
      <xdr:spPr bwMode="auto">
        <a:xfrm>
          <a:off x="4953000" y="699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129702</xdr:rowOff>
    </xdr:from>
    <xdr:ext cx="736600" cy="259045"/>
    <xdr:sp macro="" textlink="">
      <xdr:nvSpPr>
        <xdr:cNvPr id="131" name="テキスト ボックス 130"/>
        <xdr:cNvSpPr txBox="1"/>
      </xdr:nvSpPr>
      <xdr:spPr>
        <a:xfrm>
          <a:off x="4622800" y="708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37893</xdr:rowOff>
    </xdr:from>
    <xdr:to>
      <xdr:col>3</xdr:col>
      <xdr:colOff>955675</xdr:colOff>
      <xdr:row>36</xdr:row>
      <xdr:rowOff>139493</xdr:rowOff>
    </xdr:to>
    <xdr:sp macro="" textlink="">
      <xdr:nvSpPr>
        <xdr:cNvPr id="132" name="円/楕円 131"/>
        <xdr:cNvSpPr/>
      </xdr:nvSpPr>
      <xdr:spPr bwMode="auto">
        <a:xfrm>
          <a:off x="4254500" y="6991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124270</xdr:rowOff>
    </xdr:from>
    <xdr:ext cx="762000" cy="259045"/>
    <xdr:sp macro="" textlink="">
      <xdr:nvSpPr>
        <xdr:cNvPr id="133" name="テキスト ボックス 132"/>
        <xdr:cNvSpPr txBox="1"/>
      </xdr:nvSpPr>
      <xdr:spPr>
        <a:xfrm>
          <a:off x="3924300" y="707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22,269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403</xdr:rowOff>
    </xdr:from>
    <xdr:to>
      <xdr:col>3</xdr:col>
      <xdr:colOff>257175</xdr:colOff>
      <xdr:row>36</xdr:row>
      <xdr:rowOff>102003</xdr:rowOff>
    </xdr:to>
    <xdr:sp macro="" textlink="">
      <xdr:nvSpPr>
        <xdr:cNvPr id="134" name="円/楕円 133"/>
        <xdr:cNvSpPr/>
      </xdr:nvSpPr>
      <xdr:spPr bwMode="auto">
        <a:xfrm>
          <a:off x="3556000" y="695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86780</xdr:rowOff>
    </xdr:from>
    <xdr:ext cx="762000" cy="259045"/>
    <xdr:sp macro="" textlink="">
      <xdr:nvSpPr>
        <xdr:cNvPr id="135" name="テキスト ボックス 134"/>
        <xdr:cNvSpPr txBox="1"/>
      </xdr:nvSpPr>
      <xdr:spPr>
        <a:xfrm>
          <a:off x="3225800" y="704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25,713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323969</xdr:rowOff>
    </xdr:from>
    <xdr:to>
      <xdr:col>2</xdr:col>
      <xdr:colOff>692150</xdr:colOff>
      <xdr:row>36</xdr:row>
      <xdr:rowOff>82669</xdr:rowOff>
    </xdr:to>
    <xdr:sp macro="" textlink="">
      <xdr:nvSpPr>
        <xdr:cNvPr id="136" name="円/楕円 135"/>
        <xdr:cNvSpPr/>
      </xdr:nvSpPr>
      <xdr:spPr bwMode="auto">
        <a:xfrm>
          <a:off x="2857500" y="6934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67446</xdr:rowOff>
    </xdr:from>
    <xdr:ext cx="762000" cy="259045"/>
    <xdr:sp macro="" textlink="">
      <xdr:nvSpPr>
        <xdr:cNvPr id="137" name="テキスト ボックス 136"/>
        <xdr:cNvSpPr txBox="1"/>
      </xdr:nvSpPr>
      <xdr:spPr>
        <a:xfrm>
          <a:off x="2527300" y="702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福島県下郷町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6,036
6,014
317.04
4,874,284
4,509,007
365,277
3,107,316
4,026,685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101760</xdr:rowOff>
    </xdr:from>
    <xdr:to>
      <xdr:col>6</xdr:col>
      <xdr:colOff>511175</xdr:colOff>
      <xdr:row>35</xdr:row>
      <xdr:rowOff>141948</xdr:rowOff>
    </xdr:to>
    <xdr:cxnSp macro="">
      <xdr:nvCxnSpPr>
        <xdr:cNvPr id="61" name="直線コネクタ 60"/>
        <xdr:cNvCxnSpPr/>
      </xdr:nvCxnSpPr>
      <xdr:spPr>
        <a:xfrm>
          <a:off x="3797300" y="6102510"/>
          <a:ext cx="8382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99299</xdr:rowOff>
    </xdr:from>
    <xdr:to>
      <xdr:col>5</xdr:col>
      <xdr:colOff>358775</xdr:colOff>
      <xdr:row>35</xdr:row>
      <xdr:rowOff>101760</xdr:rowOff>
    </xdr:to>
    <xdr:cxnSp macro="">
      <xdr:nvCxnSpPr>
        <xdr:cNvPr id="64" name="直線コネクタ 63"/>
        <xdr:cNvCxnSpPr/>
      </xdr:nvCxnSpPr>
      <xdr:spPr>
        <a:xfrm>
          <a:off x="2908300" y="6100049"/>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99299</xdr:rowOff>
    </xdr:from>
    <xdr:to>
      <xdr:col>4</xdr:col>
      <xdr:colOff>155575</xdr:colOff>
      <xdr:row>35</xdr:row>
      <xdr:rowOff>148448</xdr:rowOff>
    </xdr:to>
    <xdr:cxnSp macro="">
      <xdr:nvCxnSpPr>
        <xdr:cNvPr id="67" name="直線コネクタ 66"/>
        <xdr:cNvCxnSpPr/>
      </xdr:nvCxnSpPr>
      <xdr:spPr>
        <a:xfrm flipV="1">
          <a:off x="2019300" y="6100049"/>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148448</xdr:rowOff>
    </xdr:from>
    <xdr:to>
      <xdr:col>2</xdr:col>
      <xdr:colOff>638175</xdr:colOff>
      <xdr:row>35</xdr:row>
      <xdr:rowOff>152006</xdr:rowOff>
    </xdr:to>
    <xdr:cxnSp macro="">
      <xdr:nvCxnSpPr>
        <xdr:cNvPr id="70" name="直線コネクタ 69"/>
        <xdr:cNvCxnSpPr/>
      </xdr:nvCxnSpPr>
      <xdr:spPr>
        <a:xfrm flipV="1">
          <a:off x="1130300" y="6149198"/>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91148</xdr:rowOff>
    </xdr:from>
    <xdr:to>
      <xdr:col>6</xdr:col>
      <xdr:colOff>561975</xdr:colOff>
      <xdr:row>36</xdr:row>
      <xdr:rowOff>21298</xdr:rowOff>
    </xdr:to>
    <xdr:sp macro="" textlink="">
      <xdr:nvSpPr>
        <xdr:cNvPr id="80" name="円/楕円 79"/>
        <xdr:cNvSpPr/>
      </xdr:nvSpPr>
      <xdr:spPr>
        <a:xfrm>
          <a:off x="4584700" y="60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69575</xdr:rowOff>
    </xdr:from>
    <xdr:ext cx="599010" cy="259045"/>
    <xdr:sp macro="" textlink="">
      <xdr:nvSpPr>
        <xdr:cNvPr id="81" name="人件費該当値テキスト"/>
        <xdr:cNvSpPr txBox="1"/>
      </xdr:nvSpPr>
      <xdr:spPr>
        <a:xfrm>
          <a:off x="4686300" y="607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127,205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50960</xdr:rowOff>
    </xdr:from>
    <xdr:to>
      <xdr:col>5</xdr:col>
      <xdr:colOff>409575</xdr:colOff>
      <xdr:row>35</xdr:row>
      <xdr:rowOff>152560</xdr:rowOff>
    </xdr:to>
    <xdr:sp macro="" textlink="">
      <xdr:nvSpPr>
        <xdr:cNvPr id="82" name="円/楕円 81"/>
        <xdr:cNvSpPr/>
      </xdr:nvSpPr>
      <xdr:spPr>
        <a:xfrm>
          <a:off x="3746500" y="60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143687</xdr:rowOff>
    </xdr:from>
    <xdr:ext cx="599010" cy="259045"/>
    <xdr:sp macro="" textlink="">
      <xdr:nvSpPr>
        <xdr:cNvPr id="83" name="テキスト ボックス 82"/>
        <xdr:cNvSpPr txBox="1"/>
      </xdr:nvSpPr>
      <xdr:spPr>
        <a:xfrm>
          <a:off x="3497794" y="614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132,479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48499</xdr:rowOff>
    </xdr:from>
    <xdr:to>
      <xdr:col>4</xdr:col>
      <xdr:colOff>206375</xdr:colOff>
      <xdr:row>35</xdr:row>
      <xdr:rowOff>150099</xdr:rowOff>
    </xdr:to>
    <xdr:sp macro="" textlink="">
      <xdr:nvSpPr>
        <xdr:cNvPr id="84" name="円/楕円 83"/>
        <xdr:cNvSpPr/>
      </xdr:nvSpPr>
      <xdr:spPr>
        <a:xfrm>
          <a:off x="2857500" y="60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141226</xdr:rowOff>
    </xdr:from>
    <xdr:ext cx="599010" cy="259045"/>
    <xdr:sp macro="" textlink="">
      <xdr:nvSpPr>
        <xdr:cNvPr id="85" name="テキスト ボックス 84"/>
        <xdr:cNvSpPr txBox="1"/>
      </xdr:nvSpPr>
      <xdr:spPr>
        <a:xfrm>
          <a:off x="2608794" y="614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132,802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97648</xdr:rowOff>
    </xdr:from>
    <xdr:to>
      <xdr:col>3</xdr:col>
      <xdr:colOff>3175</xdr:colOff>
      <xdr:row>36</xdr:row>
      <xdr:rowOff>27798</xdr:rowOff>
    </xdr:to>
    <xdr:sp macro="" textlink="">
      <xdr:nvSpPr>
        <xdr:cNvPr id="86" name="円/楕円 85"/>
        <xdr:cNvSpPr/>
      </xdr:nvSpPr>
      <xdr:spPr>
        <a:xfrm>
          <a:off x="1968500" y="60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18925</xdr:rowOff>
    </xdr:from>
    <xdr:ext cx="599010" cy="259045"/>
    <xdr:sp macro="" textlink="">
      <xdr:nvSpPr>
        <xdr:cNvPr id="87" name="テキスト ボックス 86"/>
        <xdr:cNvSpPr txBox="1"/>
      </xdr:nvSpPr>
      <xdr:spPr>
        <a:xfrm>
          <a:off x="1719794" y="619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126,352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101206</xdr:rowOff>
    </xdr:from>
    <xdr:to>
      <xdr:col>1</xdr:col>
      <xdr:colOff>485775</xdr:colOff>
      <xdr:row>36</xdr:row>
      <xdr:rowOff>31356</xdr:rowOff>
    </xdr:to>
    <xdr:sp macro="" textlink="">
      <xdr:nvSpPr>
        <xdr:cNvPr id="88" name="円/楕円 87"/>
        <xdr:cNvSpPr/>
      </xdr:nvSpPr>
      <xdr:spPr>
        <a:xfrm>
          <a:off x="1079500" y="61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22483</xdr:rowOff>
    </xdr:from>
    <xdr:ext cx="599010" cy="259045"/>
    <xdr:sp macro="" textlink="">
      <xdr:nvSpPr>
        <xdr:cNvPr id="89" name="テキスト ボックス 88"/>
        <xdr:cNvSpPr txBox="1"/>
      </xdr:nvSpPr>
      <xdr:spPr>
        <a:xfrm>
          <a:off x="830794" y="61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18093</xdr:rowOff>
    </xdr:from>
    <xdr:to>
      <xdr:col>6</xdr:col>
      <xdr:colOff>511175</xdr:colOff>
      <xdr:row>57</xdr:row>
      <xdr:rowOff>30391</xdr:rowOff>
    </xdr:to>
    <xdr:cxnSp macro="">
      <xdr:nvCxnSpPr>
        <xdr:cNvPr id="119" name="直線コネクタ 118"/>
        <xdr:cNvCxnSpPr/>
      </xdr:nvCxnSpPr>
      <xdr:spPr>
        <a:xfrm flipV="1">
          <a:off x="3797300" y="9790743"/>
          <a:ext cx="8382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30391</xdr:rowOff>
    </xdr:from>
    <xdr:to>
      <xdr:col>5</xdr:col>
      <xdr:colOff>358775</xdr:colOff>
      <xdr:row>57</xdr:row>
      <xdr:rowOff>97752</xdr:rowOff>
    </xdr:to>
    <xdr:cxnSp macro="">
      <xdr:nvCxnSpPr>
        <xdr:cNvPr id="122" name="直線コネクタ 121"/>
        <xdr:cNvCxnSpPr/>
      </xdr:nvCxnSpPr>
      <xdr:spPr>
        <a:xfrm flipV="1">
          <a:off x="2908300" y="9803041"/>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97752</xdr:rowOff>
    </xdr:from>
    <xdr:to>
      <xdr:col>4</xdr:col>
      <xdr:colOff>155575</xdr:colOff>
      <xdr:row>58</xdr:row>
      <xdr:rowOff>28364</xdr:rowOff>
    </xdr:to>
    <xdr:cxnSp macro="">
      <xdr:nvCxnSpPr>
        <xdr:cNvPr id="125" name="直線コネクタ 124"/>
        <xdr:cNvCxnSpPr/>
      </xdr:nvCxnSpPr>
      <xdr:spPr>
        <a:xfrm flipV="1">
          <a:off x="2019300" y="9870402"/>
          <a:ext cx="889000" cy="10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28364</xdr:rowOff>
    </xdr:from>
    <xdr:to>
      <xdr:col>2</xdr:col>
      <xdr:colOff>638175</xdr:colOff>
      <xdr:row>58</xdr:row>
      <xdr:rowOff>56337</xdr:rowOff>
    </xdr:to>
    <xdr:cxnSp macro="">
      <xdr:nvCxnSpPr>
        <xdr:cNvPr id="128" name="直線コネクタ 127"/>
        <xdr:cNvCxnSpPr/>
      </xdr:nvCxnSpPr>
      <xdr:spPr>
        <a:xfrm flipV="1">
          <a:off x="1130300" y="9972464"/>
          <a:ext cx="889000" cy="2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138743</xdr:rowOff>
    </xdr:from>
    <xdr:to>
      <xdr:col>6</xdr:col>
      <xdr:colOff>561975</xdr:colOff>
      <xdr:row>57</xdr:row>
      <xdr:rowOff>68893</xdr:rowOff>
    </xdr:to>
    <xdr:sp macro="" textlink="">
      <xdr:nvSpPr>
        <xdr:cNvPr id="138" name="円/楕円 137"/>
        <xdr:cNvSpPr/>
      </xdr:nvSpPr>
      <xdr:spPr>
        <a:xfrm>
          <a:off x="4584700" y="973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117170</xdr:rowOff>
    </xdr:from>
    <xdr:ext cx="534377" cy="259045"/>
    <xdr:sp macro="" textlink="">
      <xdr:nvSpPr>
        <xdr:cNvPr id="139" name="物件費該当値テキスト"/>
        <xdr:cNvSpPr txBox="1"/>
      </xdr:nvSpPr>
      <xdr:spPr>
        <a:xfrm>
          <a:off x="4686300" y="97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151041</xdr:rowOff>
    </xdr:from>
    <xdr:to>
      <xdr:col>5</xdr:col>
      <xdr:colOff>409575</xdr:colOff>
      <xdr:row>57</xdr:row>
      <xdr:rowOff>81191</xdr:rowOff>
    </xdr:to>
    <xdr:sp macro="" textlink="">
      <xdr:nvSpPr>
        <xdr:cNvPr id="140" name="円/楕円 139"/>
        <xdr:cNvSpPr/>
      </xdr:nvSpPr>
      <xdr:spPr>
        <a:xfrm>
          <a:off x="3746500" y="97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72318</xdr:rowOff>
    </xdr:from>
    <xdr:ext cx="534377" cy="259045"/>
    <xdr:sp macro="" textlink="">
      <xdr:nvSpPr>
        <xdr:cNvPr id="141" name="テキスト ボックス 140"/>
        <xdr:cNvSpPr txBox="1"/>
      </xdr:nvSpPr>
      <xdr:spPr>
        <a:xfrm>
          <a:off x="3530111" y="98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96,845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46952</xdr:rowOff>
    </xdr:from>
    <xdr:to>
      <xdr:col>4</xdr:col>
      <xdr:colOff>206375</xdr:colOff>
      <xdr:row>57</xdr:row>
      <xdr:rowOff>148552</xdr:rowOff>
    </xdr:to>
    <xdr:sp macro="" textlink="">
      <xdr:nvSpPr>
        <xdr:cNvPr id="142" name="円/楕円 141"/>
        <xdr:cNvSpPr/>
      </xdr:nvSpPr>
      <xdr:spPr>
        <a:xfrm>
          <a:off x="2857500" y="98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139679</xdr:rowOff>
    </xdr:from>
    <xdr:ext cx="534377" cy="259045"/>
    <xdr:sp macro="" textlink="">
      <xdr:nvSpPr>
        <xdr:cNvPr id="143" name="テキスト ボックス 142"/>
        <xdr:cNvSpPr txBox="1"/>
      </xdr:nvSpPr>
      <xdr:spPr>
        <a:xfrm>
          <a:off x="2641111" y="99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149014</xdr:rowOff>
    </xdr:from>
    <xdr:to>
      <xdr:col>3</xdr:col>
      <xdr:colOff>3175</xdr:colOff>
      <xdr:row>58</xdr:row>
      <xdr:rowOff>79164</xdr:rowOff>
    </xdr:to>
    <xdr:sp macro="" textlink="">
      <xdr:nvSpPr>
        <xdr:cNvPr id="144" name="円/楕円 143"/>
        <xdr:cNvSpPr/>
      </xdr:nvSpPr>
      <xdr:spPr>
        <a:xfrm>
          <a:off x="1968500" y="992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70291</xdr:rowOff>
    </xdr:from>
    <xdr:ext cx="534377" cy="259045"/>
    <xdr:sp macro="" textlink="">
      <xdr:nvSpPr>
        <xdr:cNvPr id="145" name="テキスト ボックス 144"/>
        <xdr:cNvSpPr txBox="1"/>
      </xdr:nvSpPr>
      <xdr:spPr>
        <a:xfrm>
          <a:off x="1752111" y="1001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74,611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5537</xdr:rowOff>
    </xdr:from>
    <xdr:to>
      <xdr:col>1</xdr:col>
      <xdr:colOff>485775</xdr:colOff>
      <xdr:row>58</xdr:row>
      <xdr:rowOff>107137</xdr:rowOff>
    </xdr:to>
    <xdr:sp macro="" textlink="">
      <xdr:nvSpPr>
        <xdr:cNvPr id="146" name="円/楕円 145"/>
        <xdr:cNvSpPr/>
      </xdr:nvSpPr>
      <xdr:spPr>
        <a:xfrm>
          <a:off x="1079500" y="99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98264</xdr:rowOff>
    </xdr:from>
    <xdr:ext cx="534377" cy="259045"/>
    <xdr:sp macro="" textlink="">
      <xdr:nvSpPr>
        <xdr:cNvPr id="147" name="テキスト ボックス 146"/>
        <xdr:cNvSpPr txBox="1"/>
      </xdr:nvSpPr>
      <xdr:spPr>
        <a:xfrm>
          <a:off x="863111" y="1004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52375</xdr:rowOff>
    </xdr:from>
    <xdr:to>
      <xdr:col>6</xdr:col>
      <xdr:colOff>511175</xdr:colOff>
      <xdr:row>76</xdr:row>
      <xdr:rowOff>3752</xdr:rowOff>
    </xdr:to>
    <xdr:cxnSp macro="">
      <xdr:nvCxnSpPr>
        <xdr:cNvPr id="174" name="直線コネクタ 173"/>
        <xdr:cNvCxnSpPr/>
      </xdr:nvCxnSpPr>
      <xdr:spPr>
        <a:xfrm flipV="1">
          <a:off x="3797300" y="12911125"/>
          <a:ext cx="838200" cy="1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3752</xdr:rowOff>
    </xdr:from>
    <xdr:to>
      <xdr:col>5</xdr:col>
      <xdr:colOff>358775</xdr:colOff>
      <xdr:row>76</xdr:row>
      <xdr:rowOff>37745</xdr:rowOff>
    </xdr:to>
    <xdr:cxnSp macro="">
      <xdr:nvCxnSpPr>
        <xdr:cNvPr id="177" name="直線コネクタ 176"/>
        <xdr:cNvCxnSpPr/>
      </xdr:nvCxnSpPr>
      <xdr:spPr>
        <a:xfrm flipV="1">
          <a:off x="2908300" y="13033952"/>
          <a:ext cx="8890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37745</xdr:rowOff>
    </xdr:from>
    <xdr:to>
      <xdr:col>4</xdr:col>
      <xdr:colOff>155575</xdr:colOff>
      <xdr:row>76</xdr:row>
      <xdr:rowOff>161782</xdr:rowOff>
    </xdr:to>
    <xdr:cxnSp macro="">
      <xdr:nvCxnSpPr>
        <xdr:cNvPr id="180" name="直線コネクタ 179"/>
        <xdr:cNvCxnSpPr/>
      </xdr:nvCxnSpPr>
      <xdr:spPr>
        <a:xfrm flipV="1">
          <a:off x="2019300" y="13067945"/>
          <a:ext cx="889000" cy="12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161782</xdr:rowOff>
    </xdr:from>
    <xdr:to>
      <xdr:col>2</xdr:col>
      <xdr:colOff>638175</xdr:colOff>
      <xdr:row>77</xdr:row>
      <xdr:rowOff>46476</xdr:rowOff>
    </xdr:to>
    <xdr:cxnSp macro="">
      <xdr:nvCxnSpPr>
        <xdr:cNvPr id="183" name="直線コネクタ 182"/>
        <xdr:cNvCxnSpPr/>
      </xdr:nvCxnSpPr>
      <xdr:spPr>
        <a:xfrm flipV="1">
          <a:off x="1130300" y="13191982"/>
          <a:ext cx="889000" cy="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1575</xdr:rowOff>
    </xdr:from>
    <xdr:to>
      <xdr:col>6</xdr:col>
      <xdr:colOff>561975</xdr:colOff>
      <xdr:row>75</xdr:row>
      <xdr:rowOff>103175</xdr:rowOff>
    </xdr:to>
    <xdr:sp macro="" textlink="">
      <xdr:nvSpPr>
        <xdr:cNvPr id="193" name="円/楕円 192"/>
        <xdr:cNvSpPr/>
      </xdr:nvSpPr>
      <xdr:spPr>
        <a:xfrm>
          <a:off x="4584700" y="12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24452</xdr:rowOff>
    </xdr:from>
    <xdr:ext cx="534377" cy="259045"/>
    <xdr:sp macro="" textlink="">
      <xdr:nvSpPr>
        <xdr:cNvPr id="194" name="維持補修費該当値テキスト"/>
        <xdr:cNvSpPr txBox="1"/>
      </xdr:nvSpPr>
      <xdr:spPr>
        <a:xfrm>
          <a:off x="4686300" y="1271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124402</xdr:rowOff>
    </xdr:from>
    <xdr:to>
      <xdr:col>5</xdr:col>
      <xdr:colOff>409575</xdr:colOff>
      <xdr:row>76</xdr:row>
      <xdr:rowOff>54552</xdr:rowOff>
    </xdr:to>
    <xdr:sp macro="" textlink="">
      <xdr:nvSpPr>
        <xdr:cNvPr id="195" name="円/楕円 194"/>
        <xdr:cNvSpPr/>
      </xdr:nvSpPr>
      <xdr:spPr>
        <a:xfrm>
          <a:off x="3746500" y="129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71079</xdr:rowOff>
    </xdr:from>
    <xdr:ext cx="534377" cy="259045"/>
    <xdr:sp macro="" textlink="">
      <xdr:nvSpPr>
        <xdr:cNvPr id="196" name="テキスト ボックス 195"/>
        <xdr:cNvSpPr txBox="1"/>
      </xdr:nvSpPr>
      <xdr:spPr>
        <a:xfrm>
          <a:off x="3530111" y="127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158395</xdr:rowOff>
    </xdr:from>
    <xdr:to>
      <xdr:col>4</xdr:col>
      <xdr:colOff>206375</xdr:colOff>
      <xdr:row>76</xdr:row>
      <xdr:rowOff>88545</xdr:rowOff>
    </xdr:to>
    <xdr:sp macro="" textlink="">
      <xdr:nvSpPr>
        <xdr:cNvPr id="197" name="円/楕円 196"/>
        <xdr:cNvSpPr/>
      </xdr:nvSpPr>
      <xdr:spPr>
        <a:xfrm>
          <a:off x="2857500" y="130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105071</xdr:rowOff>
    </xdr:from>
    <xdr:ext cx="534377" cy="259045"/>
    <xdr:sp macro="" textlink="">
      <xdr:nvSpPr>
        <xdr:cNvPr id="198" name="テキスト ボックス 197"/>
        <xdr:cNvSpPr txBox="1"/>
      </xdr:nvSpPr>
      <xdr:spPr>
        <a:xfrm>
          <a:off x="2641111" y="127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110982</xdr:rowOff>
    </xdr:from>
    <xdr:to>
      <xdr:col>3</xdr:col>
      <xdr:colOff>3175</xdr:colOff>
      <xdr:row>77</xdr:row>
      <xdr:rowOff>41132</xdr:rowOff>
    </xdr:to>
    <xdr:sp macro="" textlink="">
      <xdr:nvSpPr>
        <xdr:cNvPr id="199" name="円/楕円 198"/>
        <xdr:cNvSpPr/>
      </xdr:nvSpPr>
      <xdr:spPr>
        <a:xfrm>
          <a:off x="1968500" y="1314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32259</xdr:rowOff>
    </xdr:from>
    <xdr:ext cx="534377" cy="259045"/>
    <xdr:sp macro="" textlink="">
      <xdr:nvSpPr>
        <xdr:cNvPr id="200" name="テキスト ボックス 199"/>
        <xdr:cNvSpPr txBox="1"/>
      </xdr:nvSpPr>
      <xdr:spPr>
        <a:xfrm>
          <a:off x="1752111" y="1323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167126</xdr:rowOff>
    </xdr:from>
    <xdr:to>
      <xdr:col>1</xdr:col>
      <xdr:colOff>485775</xdr:colOff>
      <xdr:row>77</xdr:row>
      <xdr:rowOff>97276</xdr:rowOff>
    </xdr:to>
    <xdr:sp macro="" textlink="">
      <xdr:nvSpPr>
        <xdr:cNvPr id="201" name="円/楕円 200"/>
        <xdr:cNvSpPr/>
      </xdr:nvSpPr>
      <xdr:spPr>
        <a:xfrm>
          <a:off x="1079500" y="131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88403</xdr:rowOff>
    </xdr:from>
    <xdr:ext cx="534377" cy="259045"/>
    <xdr:sp macro="" textlink="">
      <xdr:nvSpPr>
        <xdr:cNvPr id="202" name="テキスト ボックス 201"/>
        <xdr:cNvSpPr txBox="1"/>
      </xdr:nvSpPr>
      <xdr:spPr>
        <a:xfrm>
          <a:off x="863111" y="1329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122930</xdr:rowOff>
    </xdr:from>
    <xdr:to>
      <xdr:col>6</xdr:col>
      <xdr:colOff>511175</xdr:colOff>
      <xdr:row>98</xdr:row>
      <xdr:rowOff>59919</xdr:rowOff>
    </xdr:to>
    <xdr:cxnSp macro="">
      <xdr:nvCxnSpPr>
        <xdr:cNvPr id="234" name="直線コネクタ 233"/>
        <xdr:cNvCxnSpPr/>
      </xdr:nvCxnSpPr>
      <xdr:spPr>
        <a:xfrm flipV="1">
          <a:off x="3797300" y="16753580"/>
          <a:ext cx="838200" cy="10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11113</xdr:rowOff>
    </xdr:from>
    <xdr:to>
      <xdr:col>5</xdr:col>
      <xdr:colOff>358775</xdr:colOff>
      <xdr:row>98</xdr:row>
      <xdr:rowOff>59919</xdr:rowOff>
    </xdr:to>
    <xdr:cxnSp macro="">
      <xdr:nvCxnSpPr>
        <xdr:cNvPr id="237" name="直線コネクタ 236"/>
        <xdr:cNvCxnSpPr/>
      </xdr:nvCxnSpPr>
      <xdr:spPr>
        <a:xfrm>
          <a:off x="2908300" y="16813213"/>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11113</xdr:rowOff>
    </xdr:from>
    <xdr:to>
      <xdr:col>4</xdr:col>
      <xdr:colOff>155575</xdr:colOff>
      <xdr:row>98</xdr:row>
      <xdr:rowOff>83807</xdr:rowOff>
    </xdr:to>
    <xdr:cxnSp macro="">
      <xdr:nvCxnSpPr>
        <xdr:cNvPr id="240" name="直線コネクタ 239"/>
        <xdr:cNvCxnSpPr/>
      </xdr:nvCxnSpPr>
      <xdr:spPr>
        <a:xfrm flipV="1">
          <a:off x="2019300" y="16813213"/>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55477</xdr:rowOff>
    </xdr:from>
    <xdr:to>
      <xdr:col>2</xdr:col>
      <xdr:colOff>638175</xdr:colOff>
      <xdr:row>98</xdr:row>
      <xdr:rowOff>83807</xdr:rowOff>
    </xdr:to>
    <xdr:cxnSp macro="">
      <xdr:nvCxnSpPr>
        <xdr:cNvPr id="243" name="直線コネクタ 242"/>
        <xdr:cNvCxnSpPr/>
      </xdr:nvCxnSpPr>
      <xdr:spPr>
        <a:xfrm>
          <a:off x="1130300" y="15828877"/>
          <a:ext cx="889000" cy="105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72130</xdr:rowOff>
    </xdr:from>
    <xdr:to>
      <xdr:col>6</xdr:col>
      <xdr:colOff>561975</xdr:colOff>
      <xdr:row>98</xdr:row>
      <xdr:rowOff>2280</xdr:rowOff>
    </xdr:to>
    <xdr:sp macro="" textlink="">
      <xdr:nvSpPr>
        <xdr:cNvPr id="253" name="円/楕円 252"/>
        <xdr:cNvSpPr/>
      </xdr:nvSpPr>
      <xdr:spPr>
        <a:xfrm>
          <a:off x="4584700" y="167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50557</xdr:rowOff>
    </xdr:from>
    <xdr:ext cx="534377" cy="259045"/>
    <xdr:sp macro="" textlink="">
      <xdr:nvSpPr>
        <xdr:cNvPr id="254" name="扶助費該当値テキスト"/>
        <xdr:cNvSpPr txBox="1"/>
      </xdr:nvSpPr>
      <xdr:spPr>
        <a:xfrm>
          <a:off x="4686300" y="166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59,527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9119</xdr:rowOff>
    </xdr:from>
    <xdr:to>
      <xdr:col>5</xdr:col>
      <xdr:colOff>409575</xdr:colOff>
      <xdr:row>98</xdr:row>
      <xdr:rowOff>110719</xdr:rowOff>
    </xdr:to>
    <xdr:sp macro="" textlink="">
      <xdr:nvSpPr>
        <xdr:cNvPr id="255" name="円/楕円 254"/>
        <xdr:cNvSpPr/>
      </xdr:nvSpPr>
      <xdr:spPr>
        <a:xfrm>
          <a:off x="3746500" y="168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101846</xdr:rowOff>
    </xdr:from>
    <xdr:ext cx="534377" cy="259045"/>
    <xdr:sp macro="" textlink="">
      <xdr:nvSpPr>
        <xdr:cNvPr id="256" name="テキスト ボックス 255"/>
        <xdr:cNvSpPr txBox="1"/>
      </xdr:nvSpPr>
      <xdr:spPr>
        <a:xfrm>
          <a:off x="3530111" y="169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131763</xdr:rowOff>
    </xdr:from>
    <xdr:to>
      <xdr:col>4</xdr:col>
      <xdr:colOff>206375</xdr:colOff>
      <xdr:row>98</xdr:row>
      <xdr:rowOff>61913</xdr:rowOff>
    </xdr:to>
    <xdr:sp macro="" textlink="">
      <xdr:nvSpPr>
        <xdr:cNvPr id="257" name="円/楕円 256"/>
        <xdr:cNvSpPr/>
      </xdr:nvSpPr>
      <xdr:spPr>
        <a:xfrm>
          <a:off x="2857500" y="167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53040</xdr:rowOff>
    </xdr:from>
    <xdr:ext cx="534377" cy="259045"/>
    <xdr:sp macro="" textlink="">
      <xdr:nvSpPr>
        <xdr:cNvPr id="258" name="テキスト ボックス 257"/>
        <xdr:cNvSpPr txBox="1"/>
      </xdr:nvSpPr>
      <xdr:spPr>
        <a:xfrm>
          <a:off x="2641111" y="168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33007</xdr:rowOff>
    </xdr:from>
    <xdr:to>
      <xdr:col>3</xdr:col>
      <xdr:colOff>3175</xdr:colOff>
      <xdr:row>98</xdr:row>
      <xdr:rowOff>134607</xdr:rowOff>
    </xdr:to>
    <xdr:sp macro="" textlink="">
      <xdr:nvSpPr>
        <xdr:cNvPr id="259" name="円/楕円 258"/>
        <xdr:cNvSpPr/>
      </xdr:nvSpPr>
      <xdr:spPr>
        <a:xfrm>
          <a:off x="1968500" y="168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125734</xdr:rowOff>
    </xdr:from>
    <xdr:ext cx="534377" cy="259045"/>
    <xdr:sp macro="" textlink="">
      <xdr:nvSpPr>
        <xdr:cNvPr id="260" name="テキスト ボックス 259"/>
        <xdr:cNvSpPr txBox="1"/>
      </xdr:nvSpPr>
      <xdr:spPr>
        <a:xfrm>
          <a:off x="1752111" y="169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51,423</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4677</xdr:rowOff>
    </xdr:from>
    <xdr:to>
      <xdr:col>1</xdr:col>
      <xdr:colOff>485775</xdr:colOff>
      <xdr:row>92</xdr:row>
      <xdr:rowOff>106277</xdr:rowOff>
    </xdr:to>
    <xdr:sp macro="" textlink="">
      <xdr:nvSpPr>
        <xdr:cNvPr id="261" name="円/楕円 260"/>
        <xdr:cNvSpPr/>
      </xdr:nvSpPr>
      <xdr:spPr>
        <a:xfrm>
          <a:off x="1079500" y="157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122804</xdr:rowOff>
    </xdr:from>
    <xdr:ext cx="599010" cy="259045"/>
    <xdr:sp macro="" textlink="">
      <xdr:nvSpPr>
        <xdr:cNvPr id="262" name="テキスト ボックス 261"/>
        <xdr:cNvSpPr txBox="1"/>
      </xdr:nvSpPr>
      <xdr:spPr>
        <a:xfrm>
          <a:off x="830794" y="1555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74237</xdr:rowOff>
    </xdr:from>
    <xdr:to>
      <xdr:col>15</xdr:col>
      <xdr:colOff>180975</xdr:colOff>
      <xdr:row>36</xdr:row>
      <xdr:rowOff>119561</xdr:rowOff>
    </xdr:to>
    <xdr:cxnSp macro="">
      <xdr:nvCxnSpPr>
        <xdr:cNvPr id="291" name="直線コネクタ 290"/>
        <xdr:cNvCxnSpPr/>
      </xdr:nvCxnSpPr>
      <xdr:spPr>
        <a:xfrm>
          <a:off x="9639300" y="6246437"/>
          <a:ext cx="838200" cy="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74237</xdr:rowOff>
    </xdr:from>
    <xdr:to>
      <xdr:col>14</xdr:col>
      <xdr:colOff>28575</xdr:colOff>
      <xdr:row>36</xdr:row>
      <xdr:rowOff>78218</xdr:rowOff>
    </xdr:to>
    <xdr:cxnSp macro="">
      <xdr:nvCxnSpPr>
        <xdr:cNvPr id="294" name="直線コネクタ 293"/>
        <xdr:cNvCxnSpPr/>
      </xdr:nvCxnSpPr>
      <xdr:spPr>
        <a:xfrm flipV="1">
          <a:off x="8750300" y="6246437"/>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78218</xdr:rowOff>
    </xdr:from>
    <xdr:to>
      <xdr:col>12</xdr:col>
      <xdr:colOff>511175</xdr:colOff>
      <xdr:row>37</xdr:row>
      <xdr:rowOff>23941</xdr:rowOff>
    </xdr:to>
    <xdr:cxnSp macro="">
      <xdr:nvCxnSpPr>
        <xdr:cNvPr id="297" name="直線コネクタ 296"/>
        <xdr:cNvCxnSpPr/>
      </xdr:nvCxnSpPr>
      <xdr:spPr>
        <a:xfrm flipV="1">
          <a:off x="7861300" y="6250418"/>
          <a:ext cx="889000" cy="11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22078</xdr:rowOff>
    </xdr:from>
    <xdr:to>
      <xdr:col>11</xdr:col>
      <xdr:colOff>307975</xdr:colOff>
      <xdr:row>37</xdr:row>
      <xdr:rowOff>23941</xdr:rowOff>
    </xdr:to>
    <xdr:cxnSp macro="">
      <xdr:nvCxnSpPr>
        <xdr:cNvPr id="300" name="直線コネクタ 299"/>
        <xdr:cNvCxnSpPr/>
      </xdr:nvCxnSpPr>
      <xdr:spPr>
        <a:xfrm>
          <a:off x="6972300" y="6365728"/>
          <a:ext cx="8890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68761</xdr:rowOff>
    </xdr:from>
    <xdr:to>
      <xdr:col>15</xdr:col>
      <xdr:colOff>231775</xdr:colOff>
      <xdr:row>36</xdr:row>
      <xdr:rowOff>170361</xdr:rowOff>
    </xdr:to>
    <xdr:sp macro="" textlink="">
      <xdr:nvSpPr>
        <xdr:cNvPr id="310" name="円/楕円 309"/>
        <xdr:cNvSpPr/>
      </xdr:nvSpPr>
      <xdr:spPr>
        <a:xfrm>
          <a:off x="10426700" y="62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47188</xdr:rowOff>
    </xdr:from>
    <xdr:ext cx="599010" cy="259045"/>
    <xdr:sp macro="" textlink="">
      <xdr:nvSpPr>
        <xdr:cNvPr id="311" name="補助費等該当値テキスト"/>
        <xdr:cNvSpPr txBox="1"/>
      </xdr:nvSpPr>
      <xdr:spPr>
        <a:xfrm>
          <a:off x="10528300" y="621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115,286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23437</xdr:rowOff>
    </xdr:from>
    <xdr:to>
      <xdr:col>14</xdr:col>
      <xdr:colOff>79375</xdr:colOff>
      <xdr:row>36</xdr:row>
      <xdr:rowOff>125037</xdr:rowOff>
    </xdr:to>
    <xdr:sp macro="" textlink="">
      <xdr:nvSpPr>
        <xdr:cNvPr id="312" name="円/楕円 311"/>
        <xdr:cNvSpPr/>
      </xdr:nvSpPr>
      <xdr:spPr>
        <a:xfrm>
          <a:off x="9588500" y="61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116164</xdr:rowOff>
    </xdr:from>
    <xdr:ext cx="599010" cy="259045"/>
    <xdr:sp macro="" textlink="">
      <xdr:nvSpPr>
        <xdr:cNvPr id="313" name="テキスト ボックス 312"/>
        <xdr:cNvSpPr txBox="1"/>
      </xdr:nvSpPr>
      <xdr:spPr>
        <a:xfrm>
          <a:off x="9339794" y="628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27418</xdr:rowOff>
    </xdr:from>
    <xdr:to>
      <xdr:col>12</xdr:col>
      <xdr:colOff>561975</xdr:colOff>
      <xdr:row>36</xdr:row>
      <xdr:rowOff>129018</xdr:rowOff>
    </xdr:to>
    <xdr:sp macro="" textlink="">
      <xdr:nvSpPr>
        <xdr:cNvPr id="314" name="円/楕円 313"/>
        <xdr:cNvSpPr/>
      </xdr:nvSpPr>
      <xdr:spPr>
        <a:xfrm>
          <a:off x="8699500" y="61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145545</xdr:rowOff>
    </xdr:from>
    <xdr:ext cx="599010" cy="259045"/>
    <xdr:sp macro="" textlink="">
      <xdr:nvSpPr>
        <xdr:cNvPr id="315" name="テキスト ボックス 314"/>
        <xdr:cNvSpPr txBox="1"/>
      </xdr:nvSpPr>
      <xdr:spPr>
        <a:xfrm>
          <a:off x="8450794" y="597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126,137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144591</xdr:rowOff>
    </xdr:from>
    <xdr:to>
      <xdr:col>11</xdr:col>
      <xdr:colOff>358775</xdr:colOff>
      <xdr:row>37</xdr:row>
      <xdr:rowOff>74741</xdr:rowOff>
    </xdr:to>
    <xdr:sp macro="" textlink="">
      <xdr:nvSpPr>
        <xdr:cNvPr id="316" name="円/楕円 315"/>
        <xdr:cNvSpPr/>
      </xdr:nvSpPr>
      <xdr:spPr>
        <a:xfrm>
          <a:off x="7810500" y="631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65868</xdr:rowOff>
    </xdr:from>
    <xdr:ext cx="534377" cy="259045"/>
    <xdr:sp macro="" textlink="">
      <xdr:nvSpPr>
        <xdr:cNvPr id="317" name="テキスト ボックス 316"/>
        <xdr:cNvSpPr txBox="1"/>
      </xdr:nvSpPr>
      <xdr:spPr>
        <a:xfrm>
          <a:off x="7594111" y="640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142728</xdr:rowOff>
    </xdr:from>
    <xdr:to>
      <xdr:col>10</xdr:col>
      <xdr:colOff>155575</xdr:colOff>
      <xdr:row>37</xdr:row>
      <xdr:rowOff>72878</xdr:rowOff>
    </xdr:to>
    <xdr:sp macro="" textlink="">
      <xdr:nvSpPr>
        <xdr:cNvPr id="318" name="円/楕円 317"/>
        <xdr:cNvSpPr/>
      </xdr:nvSpPr>
      <xdr:spPr>
        <a:xfrm>
          <a:off x="6921500" y="63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64005</xdr:rowOff>
    </xdr:from>
    <xdr:ext cx="534377" cy="259045"/>
    <xdr:sp macro="" textlink="">
      <xdr:nvSpPr>
        <xdr:cNvPr id="319" name="テキスト ボックス 318"/>
        <xdr:cNvSpPr txBox="1"/>
      </xdr:nvSpPr>
      <xdr:spPr>
        <a:xfrm>
          <a:off x="6705111" y="64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95224</xdr:rowOff>
    </xdr:from>
    <xdr:to>
      <xdr:col>15</xdr:col>
      <xdr:colOff>180975</xdr:colOff>
      <xdr:row>57</xdr:row>
      <xdr:rowOff>76293</xdr:rowOff>
    </xdr:to>
    <xdr:cxnSp macro="">
      <xdr:nvCxnSpPr>
        <xdr:cNvPr id="350" name="直線コネクタ 349"/>
        <xdr:cNvCxnSpPr/>
      </xdr:nvCxnSpPr>
      <xdr:spPr>
        <a:xfrm flipV="1">
          <a:off x="9639300" y="9696424"/>
          <a:ext cx="838200" cy="15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70320</xdr:rowOff>
    </xdr:from>
    <xdr:to>
      <xdr:col>14</xdr:col>
      <xdr:colOff>28575</xdr:colOff>
      <xdr:row>57</xdr:row>
      <xdr:rowOff>76293</xdr:rowOff>
    </xdr:to>
    <xdr:cxnSp macro="">
      <xdr:nvCxnSpPr>
        <xdr:cNvPr id="353" name="直線コネクタ 352"/>
        <xdr:cNvCxnSpPr/>
      </xdr:nvCxnSpPr>
      <xdr:spPr>
        <a:xfrm>
          <a:off x="8750300" y="9842970"/>
          <a:ext cx="8890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56594</xdr:rowOff>
    </xdr:from>
    <xdr:to>
      <xdr:col>12</xdr:col>
      <xdr:colOff>511175</xdr:colOff>
      <xdr:row>57</xdr:row>
      <xdr:rowOff>70320</xdr:rowOff>
    </xdr:to>
    <xdr:cxnSp macro="">
      <xdr:nvCxnSpPr>
        <xdr:cNvPr id="356" name="直線コネクタ 355"/>
        <xdr:cNvCxnSpPr/>
      </xdr:nvCxnSpPr>
      <xdr:spPr>
        <a:xfrm>
          <a:off x="7861300" y="9657794"/>
          <a:ext cx="889000" cy="18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56594</xdr:rowOff>
    </xdr:from>
    <xdr:to>
      <xdr:col>11</xdr:col>
      <xdr:colOff>307975</xdr:colOff>
      <xdr:row>58</xdr:row>
      <xdr:rowOff>40005</xdr:rowOff>
    </xdr:to>
    <xdr:cxnSp macro="">
      <xdr:nvCxnSpPr>
        <xdr:cNvPr id="359" name="直線コネクタ 358"/>
        <xdr:cNvCxnSpPr/>
      </xdr:nvCxnSpPr>
      <xdr:spPr>
        <a:xfrm flipV="1">
          <a:off x="6972300" y="9657794"/>
          <a:ext cx="889000" cy="3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44424</xdr:rowOff>
    </xdr:from>
    <xdr:to>
      <xdr:col>15</xdr:col>
      <xdr:colOff>231775</xdr:colOff>
      <xdr:row>56</xdr:row>
      <xdr:rowOff>146024</xdr:rowOff>
    </xdr:to>
    <xdr:sp macro="" textlink="">
      <xdr:nvSpPr>
        <xdr:cNvPr id="369" name="円/楕円 368"/>
        <xdr:cNvSpPr/>
      </xdr:nvSpPr>
      <xdr:spPr>
        <a:xfrm>
          <a:off x="10426700" y="96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22851</xdr:rowOff>
    </xdr:from>
    <xdr:ext cx="599010" cy="259045"/>
    <xdr:sp macro="" textlink="">
      <xdr:nvSpPr>
        <xdr:cNvPr id="370" name="普通建設事業費該当値テキスト"/>
        <xdr:cNvSpPr txBox="1"/>
      </xdr:nvSpPr>
      <xdr:spPr>
        <a:xfrm>
          <a:off x="10528300" y="962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158,619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25493</xdr:rowOff>
    </xdr:from>
    <xdr:to>
      <xdr:col>14</xdr:col>
      <xdr:colOff>79375</xdr:colOff>
      <xdr:row>57</xdr:row>
      <xdr:rowOff>127093</xdr:rowOff>
    </xdr:to>
    <xdr:sp macro="" textlink="">
      <xdr:nvSpPr>
        <xdr:cNvPr id="371" name="円/楕円 370"/>
        <xdr:cNvSpPr/>
      </xdr:nvSpPr>
      <xdr:spPr>
        <a:xfrm>
          <a:off x="9588500" y="979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118220</xdr:rowOff>
    </xdr:from>
    <xdr:ext cx="599010" cy="259045"/>
    <xdr:sp macro="" textlink="">
      <xdr:nvSpPr>
        <xdr:cNvPr id="372" name="テキスト ボックス 371"/>
        <xdr:cNvSpPr txBox="1"/>
      </xdr:nvSpPr>
      <xdr:spPr>
        <a:xfrm>
          <a:off x="9339794" y="989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111,916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19520</xdr:rowOff>
    </xdr:from>
    <xdr:to>
      <xdr:col>12</xdr:col>
      <xdr:colOff>561975</xdr:colOff>
      <xdr:row>57</xdr:row>
      <xdr:rowOff>121120</xdr:rowOff>
    </xdr:to>
    <xdr:sp macro="" textlink="">
      <xdr:nvSpPr>
        <xdr:cNvPr id="373" name="円/楕円 372"/>
        <xdr:cNvSpPr/>
      </xdr:nvSpPr>
      <xdr:spPr>
        <a:xfrm>
          <a:off x="8699500" y="97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112247</xdr:rowOff>
    </xdr:from>
    <xdr:ext cx="599010" cy="259045"/>
    <xdr:sp macro="" textlink="">
      <xdr:nvSpPr>
        <xdr:cNvPr id="374" name="テキスト ボックス 373"/>
        <xdr:cNvSpPr txBox="1"/>
      </xdr:nvSpPr>
      <xdr:spPr>
        <a:xfrm>
          <a:off x="8450794" y="988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113,745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5794</xdr:rowOff>
    </xdr:from>
    <xdr:to>
      <xdr:col>11</xdr:col>
      <xdr:colOff>358775</xdr:colOff>
      <xdr:row>56</xdr:row>
      <xdr:rowOff>107394</xdr:rowOff>
    </xdr:to>
    <xdr:sp macro="" textlink="">
      <xdr:nvSpPr>
        <xdr:cNvPr id="375" name="円/楕円 374"/>
        <xdr:cNvSpPr/>
      </xdr:nvSpPr>
      <xdr:spPr>
        <a:xfrm>
          <a:off x="7810500" y="960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98521</xdr:rowOff>
    </xdr:from>
    <xdr:ext cx="599010" cy="259045"/>
    <xdr:sp macro="" textlink="">
      <xdr:nvSpPr>
        <xdr:cNvPr id="376" name="テキスト ボックス 375"/>
        <xdr:cNvSpPr txBox="1"/>
      </xdr:nvSpPr>
      <xdr:spPr>
        <a:xfrm>
          <a:off x="7561794" y="969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170,448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160655</xdr:rowOff>
    </xdr:from>
    <xdr:to>
      <xdr:col>10</xdr:col>
      <xdr:colOff>155575</xdr:colOff>
      <xdr:row>58</xdr:row>
      <xdr:rowOff>90805</xdr:rowOff>
    </xdr:to>
    <xdr:sp macro="" textlink="">
      <xdr:nvSpPr>
        <xdr:cNvPr id="377" name="円/楕円 376"/>
        <xdr:cNvSpPr/>
      </xdr:nvSpPr>
      <xdr:spPr>
        <a:xfrm>
          <a:off x="6921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81932</xdr:rowOff>
    </xdr:from>
    <xdr:ext cx="534377" cy="259045"/>
    <xdr:sp macro="" textlink="">
      <xdr:nvSpPr>
        <xdr:cNvPr id="378" name="テキスト ボックス 377"/>
        <xdr:cNvSpPr txBox="1"/>
      </xdr:nvSpPr>
      <xdr:spPr>
        <a:xfrm>
          <a:off x="6705111" y="100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14267</xdr:rowOff>
    </xdr:from>
    <xdr:to>
      <xdr:col>15</xdr:col>
      <xdr:colOff>180975</xdr:colOff>
      <xdr:row>77</xdr:row>
      <xdr:rowOff>68075</xdr:rowOff>
    </xdr:to>
    <xdr:cxnSp macro="">
      <xdr:nvCxnSpPr>
        <xdr:cNvPr id="405" name="直線コネクタ 404"/>
        <xdr:cNvCxnSpPr/>
      </xdr:nvCxnSpPr>
      <xdr:spPr>
        <a:xfrm flipV="1">
          <a:off x="9639300" y="13215917"/>
          <a:ext cx="838200" cy="5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62168</xdr:rowOff>
    </xdr:from>
    <xdr:to>
      <xdr:col>14</xdr:col>
      <xdr:colOff>28575</xdr:colOff>
      <xdr:row>77</xdr:row>
      <xdr:rowOff>68075</xdr:rowOff>
    </xdr:to>
    <xdr:cxnSp macro="">
      <xdr:nvCxnSpPr>
        <xdr:cNvPr id="408" name="直線コネクタ 407"/>
        <xdr:cNvCxnSpPr/>
      </xdr:nvCxnSpPr>
      <xdr:spPr>
        <a:xfrm>
          <a:off x="8750300" y="13263818"/>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134917</xdr:rowOff>
    </xdr:from>
    <xdr:to>
      <xdr:col>15</xdr:col>
      <xdr:colOff>231775</xdr:colOff>
      <xdr:row>77</xdr:row>
      <xdr:rowOff>65067</xdr:rowOff>
    </xdr:to>
    <xdr:sp macro="" textlink="">
      <xdr:nvSpPr>
        <xdr:cNvPr id="418" name="円/楕円 417"/>
        <xdr:cNvSpPr/>
      </xdr:nvSpPr>
      <xdr:spPr>
        <a:xfrm>
          <a:off x="10426700" y="1316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157794</xdr:rowOff>
    </xdr:from>
    <xdr:ext cx="534377" cy="259045"/>
    <xdr:sp macro="" textlink="">
      <xdr:nvSpPr>
        <xdr:cNvPr id="419" name="普通建設事業費 （ うち新規整備　）該当値テキスト"/>
        <xdr:cNvSpPr txBox="1"/>
      </xdr:nvSpPr>
      <xdr:spPr>
        <a:xfrm>
          <a:off x="10528300" y="130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64,935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17275</xdr:rowOff>
    </xdr:from>
    <xdr:to>
      <xdr:col>14</xdr:col>
      <xdr:colOff>79375</xdr:colOff>
      <xdr:row>77</xdr:row>
      <xdr:rowOff>118875</xdr:rowOff>
    </xdr:to>
    <xdr:sp macro="" textlink="">
      <xdr:nvSpPr>
        <xdr:cNvPr id="420" name="円/楕円 419"/>
        <xdr:cNvSpPr/>
      </xdr:nvSpPr>
      <xdr:spPr>
        <a:xfrm>
          <a:off x="9588500" y="132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110002</xdr:rowOff>
    </xdr:from>
    <xdr:ext cx="534377" cy="259045"/>
    <xdr:sp macro="" textlink="">
      <xdr:nvSpPr>
        <xdr:cNvPr id="421" name="テキスト ボックス 420"/>
        <xdr:cNvSpPr txBox="1"/>
      </xdr:nvSpPr>
      <xdr:spPr>
        <a:xfrm>
          <a:off x="9372111" y="1331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11368</xdr:rowOff>
    </xdr:from>
    <xdr:to>
      <xdr:col>12</xdr:col>
      <xdr:colOff>561975</xdr:colOff>
      <xdr:row>77</xdr:row>
      <xdr:rowOff>112968</xdr:rowOff>
    </xdr:to>
    <xdr:sp macro="" textlink="">
      <xdr:nvSpPr>
        <xdr:cNvPr id="422" name="円/楕円 421"/>
        <xdr:cNvSpPr/>
      </xdr:nvSpPr>
      <xdr:spPr>
        <a:xfrm>
          <a:off x="8699500" y="132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104095</xdr:rowOff>
    </xdr:from>
    <xdr:ext cx="534377" cy="259045"/>
    <xdr:sp macro="" textlink="">
      <xdr:nvSpPr>
        <xdr:cNvPr id="423" name="テキスト ボックス 422"/>
        <xdr:cNvSpPr txBox="1"/>
      </xdr:nvSpPr>
      <xdr:spPr>
        <a:xfrm>
          <a:off x="8483111" y="133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31911</xdr:rowOff>
    </xdr:from>
    <xdr:to>
      <xdr:col>15</xdr:col>
      <xdr:colOff>180975</xdr:colOff>
      <xdr:row>97</xdr:row>
      <xdr:rowOff>89737</xdr:rowOff>
    </xdr:to>
    <xdr:cxnSp macro="">
      <xdr:nvCxnSpPr>
        <xdr:cNvPr id="450" name="直線コネクタ 449"/>
        <xdr:cNvCxnSpPr/>
      </xdr:nvCxnSpPr>
      <xdr:spPr>
        <a:xfrm flipV="1">
          <a:off x="9639300" y="16662561"/>
          <a:ext cx="838200" cy="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73374</xdr:rowOff>
    </xdr:from>
    <xdr:to>
      <xdr:col>14</xdr:col>
      <xdr:colOff>28575</xdr:colOff>
      <xdr:row>97</xdr:row>
      <xdr:rowOff>89737</xdr:rowOff>
    </xdr:to>
    <xdr:cxnSp macro="">
      <xdr:nvCxnSpPr>
        <xdr:cNvPr id="453" name="直線コネクタ 452"/>
        <xdr:cNvCxnSpPr/>
      </xdr:nvCxnSpPr>
      <xdr:spPr>
        <a:xfrm>
          <a:off x="8750300" y="16704024"/>
          <a:ext cx="889000" cy="1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152561</xdr:rowOff>
    </xdr:from>
    <xdr:to>
      <xdr:col>15</xdr:col>
      <xdr:colOff>231775</xdr:colOff>
      <xdr:row>97</xdr:row>
      <xdr:rowOff>82711</xdr:rowOff>
    </xdr:to>
    <xdr:sp macro="" textlink="">
      <xdr:nvSpPr>
        <xdr:cNvPr id="463" name="円/楕円 462"/>
        <xdr:cNvSpPr/>
      </xdr:nvSpPr>
      <xdr:spPr>
        <a:xfrm>
          <a:off x="10426700" y="1661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130988</xdr:rowOff>
    </xdr:from>
    <xdr:ext cx="534377" cy="259045"/>
    <xdr:sp macro="" textlink="">
      <xdr:nvSpPr>
        <xdr:cNvPr id="464" name="普通建設事業費 （ うち更新整備　）該当値テキスト"/>
        <xdr:cNvSpPr txBox="1"/>
      </xdr:nvSpPr>
      <xdr:spPr>
        <a:xfrm>
          <a:off x="10528300" y="1659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38937</xdr:rowOff>
    </xdr:from>
    <xdr:to>
      <xdr:col>14</xdr:col>
      <xdr:colOff>79375</xdr:colOff>
      <xdr:row>97</xdr:row>
      <xdr:rowOff>140537</xdr:rowOff>
    </xdr:to>
    <xdr:sp macro="" textlink="">
      <xdr:nvSpPr>
        <xdr:cNvPr id="465" name="円/楕円 464"/>
        <xdr:cNvSpPr/>
      </xdr:nvSpPr>
      <xdr:spPr>
        <a:xfrm>
          <a:off x="9588500" y="1666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131664</xdr:rowOff>
    </xdr:from>
    <xdr:ext cx="534377" cy="259045"/>
    <xdr:sp macro="" textlink="">
      <xdr:nvSpPr>
        <xdr:cNvPr id="466" name="テキスト ボックス 465"/>
        <xdr:cNvSpPr txBox="1"/>
      </xdr:nvSpPr>
      <xdr:spPr>
        <a:xfrm>
          <a:off x="9372111" y="167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22574</xdr:rowOff>
    </xdr:from>
    <xdr:to>
      <xdr:col>12</xdr:col>
      <xdr:colOff>561975</xdr:colOff>
      <xdr:row>97</xdr:row>
      <xdr:rowOff>124174</xdr:rowOff>
    </xdr:to>
    <xdr:sp macro="" textlink="">
      <xdr:nvSpPr>
        <xdr:cNvPr id="467" name="円/楕円 466"/>
        <xdr:cNvSpPr/>
      </xdr:nvSpPr>
      <xdr:spPr>
        <a:xfrm>
          <a:off x="8699500" y="1665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115301</xdr:rowOff>
    </xdr:from>
    <xdr:ext cx="534377" cy="259045"/>
    <xdr:sp macro="" textlink="">
      <xdr:nvSpPr>
        <xdr:cNvPr id="468" name="テキスト ボックス 467"/>
        <xdr:cNvSpPr txBox="1"/>
      </xdr:nvSpPr>
      <xdr:spPr>
        <a:xfrm>
          <a:off x="8483111" y="1674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12712</xdr:rowOff>
    </xdr:from>
    <xdr:to>
      <xdr:col>23</xdr:col>
      <xdr:colOff>517525</xdr:colOff>
      <xdr:row>39</xdr:row>
      <xdr:rowOff>15403</xdr:rowOff>
    </xdr:to>
    <xdr:cxnSp macro="">
      <xdr:nvCxnSpPr>
        <xdr:cNvPr id="497" name="直線コネクタ 496"/>
        <xdr:cNvCxnSpPr/>
      </xdr:nvCxnSpPr>
      <xdr:spPr>
        <a:xfrm>
          <a:off x="15481300" y="6699262"/>
          <a:ext cx="8382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6617</xdr:rowOff>
    </xdr:from>
    <xdr:to>
      <xdr:col>22</xdr:col>
      <xdr:colOff>365125</xdr:colOff>
      <xdr:row>39</xdr:row>
      <xdr:rowOff>12712</xdr:rowOff>
    </xdr:to>
    <xdr:cxnSp macro="">
      <xdr:nvCxnSpPr>
        <xdr:cNvPr id="500" name="直線コネクタ 499"/>
        <xdr:cNvCxnSpPr/>
      </xdr:nvCxnSpPr>
      <xdr:spPr>
        <a:xfrm>
          <a:off x="14592300" y="6693167"/>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6617</xdr:rowOff>
    </xdr:from>
    <xdr:to>
      <xdr:col>21</xdr:col>
      <xdr:colOff>161925</xdr:colOff>
      <xdr:row>39</xdr:row>
      <xdr:rowOff>20020</xdr:rowOff>
    </xdr:to>
    <xdr:cxnSp macro="">
      <xdr:nvCxnSpPr>
        <xdr:cNvPr id="503" name="直線コネクタ 502"/>
        <xdr:cNvCxnSpPr/>
      </xdr:nvCxnSpPr>
      <xdr:spPr>
        <a:xfrm flipV="1">
          <a:off x="13703300" y="6693167"/>
          <a:ext cx="889000" cy="1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20020</xdr:rowOff>
    </xdr:from>
    <xdr:to>
      <xdr:col>19</xdr:col>
      <xdr:colOff>644525</xdr:colOff>
      <xdr:row>39</xdr:row>
      <xdr:rowOff>31710</xdr:rowOff>
    </xdr:to>
    <xdr:cxnSp macro="">
      <xdr:nvCxnSpPr>
        <xdr:cNvPr id="506" name="直線コネクタ 505"/>
        <xdr:cNvCxnSpPr/>
      </xdr:nvCxnSpPr>
      <xdr:spPr>
        <a:xfrm flipV="1">
          <a:off x="12814300" y="6706570"/>
          <a:ext cx="889000" cy="1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136053</xdr:rowOff>
    </xdr:from>
    <xdr:to>
      <xdr:col>23</xdr:col>
      <xdr:colOff>568325</xdr:colOff>
      <xdr:row>39</xdr:row>
      <xdr:rowOff>66203</xdr:rowOff>
    </xdr:to>
    <xdr:sp macro="" textlink="">
      <xdr:nvSpPr>
        <xdr:cNvPr id="516" name="円/楕円 515"/>
        <xdr:cNvSpPr/>
      </xdr:nvSpPr>
      <xdr:spPr>
        <a:xfrm>
          <a:off x="16268700" y="665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50980</xdr:rowOff>
    </xdr:from>
    <xdr:ext cx="469744" cy="259045"/>
    <xdr:sp macro="" textlink="">
      <xdr:nvSpPr>
        <xdr:cNvPr id="517" name="災害復旧事業費該当値テキスト"/>
        <xdr:cNvSpPr txBox="1"/>
      </xdr:nvSpPr>
      <xdr:spPr>
        <a:xfrm>
          <a:off x="16370300" y="656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133362</xdr:rowOff>
    </xdr:from>
    <xdr:to>
      <xdr:col>22</xdr:col>
      <xdr:colOff>415925</xdr:colOff>
      <xdr:row>39</xdr:row>
      <xdr:rowOff>63512</xdr:rowOff>
    </xdr:to>
    <xdr:sp macro="" textlink="">
      <xdr:nvSpPr>
        <xdr:cNvPr id="518" name="円/楕円 517"/>
        <xdr:cNvSpPr/>
      </xdr:nvSpPr>
      <xdr:spPr>
        <a:xfrm>
          <a:off x="15430500" y="6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54639</xdr:rowOff>
    </xdr:from>
    <xdr:ext cx="469744" cy="259045"/>
    <xdr:sp macro="" textlink="">
      <xdr:nvSpPr>
        <xdr:cNvPr id="519" name="テキスト ボックス 518"/>
        <xdr:cNvSpPr txBox="1"/>
      </xdr:nvSpPr>
      <xdr:spPr>
        <a:xfrm>
          <a:off x="15246427" y="674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127267</xdr:rowOff>
    </xdr:from>
    <xdr:to>
      <xdr:col>21</xdr:col>
      <xdr:colOff>212725</xdr:colOff>
      <xdr:row>39</xdr:row>
      <xdr:rowOff>57417</xdr:rowOff>
    </xdr:to>
    <xdr:sp macro="" textlink="">
      <xdr:nvSpPr>
        <xdr:cNvPr id="520" name="円/楕円 519"/>
        <xdr:cNvSpPr/>
      </xdr:nvSpPr>
      <xdr:spPr>
        <a:xfrm>
          <a:off x="14541500" y="66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48544</xdr:rowOff>
    </xdr:from>
    <xdr:ext cx="469744" cy="259045"/>
    <xdr:sp macro="" textlink="">
      <xdr:nvSpPr>
        <xdr:cNvPr id="521" name="テキスト ボックス 520"/>
        <xdr:cNvSpPr txBox="1"/>
      </xdr:nvSpPr>
      <xdr:spPr>
        <a:xfrm>
          <a:off x="14357427" y="673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140670</xdr:rowOff>
    </xdr:from>
    <xdr:to>
      <xdr:col>20</xdr:col>
      <xdr:colOff>9525</xdr:colOff>
      <xdr:row>39</xdr:row>
      <xdr:rowOff>70820</xdr:rowOff>
    </xdr:to>
    <xdr:sp macro="" textlink="">
      <xdr:nvSpPr>
        <xdr:cNvPr id="522" name="円/楕円 521"/>
        <xdr:cNvSpPr/>
      </xdr:nvSpPr>
      <xdr:spPr>
        <a:xfrm>
          <a:off x="13652500" y="66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61947</xdr:rowOff>
    </xdr:from>
    <xdr:ext cx="469744" cy="259045"/>
    <xdr:sp macro="" textlink="">
      <xdr:nvSpPr>
        <xdr:cNvPr id="523" name="テキスト ボックス 522"/>
        <xdr:cNvSpPr txBox="1"/>
      </xdr:nvSpPr>
      <xdr:spPr>
        <a:xfrm>
          <a:off x="13468427" y="674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152360</xdr:rowOff>
    </xdr:from>
    <xdr:to>
      <xdr:col>18</xdr:col>
      <xdr:colOff>492125</xdr:colOff>
      <xdr:row>39</xdr:row>
      <xdr:rowOff>82510</xdr:rowOff>
    </xdr:to>
    <xdr:sp macro="" textlink="">
      <xdr:nvSpPr>
        <xdr:cNvPr id="524" name="円/楕円 523"/>
        <xdr:cNvSpPr/>
      </xdr:nvSpPr>
      <xdr:spPr>
        <a:xfrm>
          <a:off x="12763500" y="66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73637</xdr:rowOff>
    </xdr:from>
    <xdr:ext cx="469744" cy="259045"/>
    <xdr:sp macro="" textlink="">
      <xdr:nvSpPr>
        <xdr:cNvPr id="525" name="テキスト ボックス 524"/>
        <xdr:cNvSpPr txBox="1"/>
      </xdr:nvSpPr>
      <xdr:spPr>
        <a:xfrm>
          <a:off x="12579427" y="676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6769</xdr:rowOff>
    </xdr:from>
    <xdr:to>
      <xdr:col>23</xdr:col>
      <xdr:colOff>517525</xdr:colOff>
      <xdr:row>77</xdr:row>
      <xdr:rowOff>17349</xdr:rowOff>
    </xdr:to>
    <xdr:cxnSp macro="">
      <xdr:nvCxnSpPr>
        <xdr:cNvPr id="609" name="直線コネクタ 608"/>
        <xdr:cNvCxnSpPr/>
      </xdr:nvCxnSpPr>
      <xdr:spPr>
        <a:xfrm flipV="1">
          <a:off x="15481300" y="13208419"/>
          <a:ext cx="8382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168142</xdr:rowOff>
    </xdr:from>
    <xdr:to>
      <xdr:col>22</xdr:col>
      <xdr:colOff>365125</xdr:colOff>
      <xdr:row>77</xdr:row>
      <xdr:rowOff>17349</xdr:rowOff>
    </xdr:to>
    <xdr:cxnSp macro="">
      <xdr:nvCxnSpPr>
        <xdr:cNvPr id="612" name="直線コネクタ 611"/>
        <xdr:cNvCxnSpPr/>
      </xdr:nvCxnSpPr>
      <xdr:spPr>
        <a:xfrm>
          <a:off x="14592300" y="13198342"/>
          <a:ext cx="8890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159026</xdr:rowOff>
    </xdr:from>
    <xdr:to>
      <xdr:col>21</xdr:col>
      <xdr:colOff>161925</xdr:colOff>
      <xdr:row>76</xdr:row>
      <xdr:rowOff>168142</xdr:rowOff>
    </xdr:to>
    <xdr:cxnSp macro="">
      <xdr:nvCxnSpPr>
        <xdr:cNvPr id="615" name="直線コネクタ 614"/>
        <xdr:cNvCxnSpPr/>
      </xdr:nvCxnSpPr>
      <xdr:spPr>
        <a:xfrm>
          <a:off x="13703300" y="13189226"/>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152735</xdr:rowOff>
    </xdr:from>
    <xdr:to>
      <xdr:col>19</xdr:col>
      <xdr:colOff>644525</xdr:colOff>
      <xdr:row>76</xdr:row>
      <xdr:rowOff>159026</xdr:rowOff>
    </xdr:to>
    <xdr:cxnSp macro="">
      <xdr:nvCxnSpPr>
        <xdr:cNvPr id="618" name="直線コネクタ 617"/>
        <xdr:cNvCxnSpPr/>
      </xdr:nvCxnSpPr>
      <xdr:spPr>
        <a:xfrm>
          <a:off x="12814300" y="13182935"/>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127419</xdr:rowOff>
    </xdr:from>
    <xdr:to>
      <xdr:col>23</xdr:col>
      <xdr:colOff>568325</xdr:colOff>
      <xdr:row>77</xdr:row>
      <xdr:rowOff>57569</xdr:rowOff>
    </xdr:to>
    <xdr:sp macro="" textlink="">
      <xdr:nvSpPr>
        <xdr:cNvPr id="628" name="円/楕円 627"/>
        <xdr:cNvSpPr/>
      </xdr:nvSpPr>
      <xdr:spPr>
        <a:xfrm>
          <a:off x="16268700" y="1315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105846</xdr:rowOff>
    </xdr:from>
    <xdr:ext cx="534377" cy="259045"/>
    <xdr:sp macro="" textlink="">
      <xdr:nvSpPr>
        <xdr:cNvPr id="629" name="公債費該当値テキスト"/>
        <xdr:cNvSpPr txBox="1"/>
      </xdr:nvSpPr>
      <xdr:spPr>
        <a:xfrm>
          <a:off x="16370300" y="1313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66,575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137999</xdr:rowOff>
    </xdr:from>
    <xdr:to>
      <xdr:col>22</xdr:col>
      <xdr:colOff>415925</xdr:colOff>
      <xdr:row>77</xdr:row>
      <xdr:rowOff>68149</xdr:rowOff>
    </xdr:to>
    <xdr:sp macro="" textlink="">
      <xdr:nvSpPr>
        <xdr:cNvPr id="630" name="円/楕円 629"/>
        <xdr:cNvSpPr/>
      </xdr:nvSpPr>
      <xdr:spPr>
        <a:xfrm>
          <a:off x="15430500" y="13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59276</xdr:rowOff>
    </xdr:from>
    <xdr:ext cx="534377" cy="259045"/>
    <xdr:sp macro="" textlink="">
      <xdr:nvSpPr>
        <xdr:cNvPr id="631" name="テキスト ボックス 630"/>
        <xdr:cNvSpPr txBox="1"/>
      </xdr:nvSpPr>
      <xdr:spPr>
        <a:xfrm>
          <a:off x="15214111" y="132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117342</xdr:rowOff>
    </xdr:from>
    <xdr:to>
      <xdr:col>21</xdr:col>
      <xdr:colOff>212725</xdr:colOff>
      <xdr:row>77</xdr:row>
      <xdr:rowOff>47492</xdr:rowOff>
    </xdr:to>
    <xdr:sp macro="" textlink="">
      <xdr:nvSpPr>
        <xdr:cNvPr id="632" name="円/楕円 631"/>
        <xdr:cNvSpPr/>
      </xdr:nvSpPr>
      <xdr:spPr>
        <a:xfrm>
          <a:off x="14541500" y="131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38619</xdr:rowOff>
    </xdr:from>
    <xdr:ext cx="534377" cy="259045"/>
    <xdr:sp macro="" textlink="">
      <xdr:nvSpPr>
        <xdr:cNvPr id="633" name="テキスト ボックス 632"/>
        <xdr:cNvSpPr txBox="1"/>
      </xdr:nvSpPr>
      <xdr:spPr>
        <a:xfrm>
          <a:off x="14325111" y="132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108226</xdr:rowOff>
    </xdr:from>
    <xdr:to>
      <xdr:col>20</xdr:col>
      <xdr:colOff>9525</xdr:colOff>
      <xdr:row>77</xdr:row>
      <xdr:rowOff>38376</xdr:rowOff>
    </xdr:to>
    <xdr:sp macro="" textlink="">
      <xdr:nvSpPr>
        <xdr:cNvPr id="634" name="円/楕円 633"/>
        <xdr:cNvSpPr/>
      </xdr:nvSpPr>
      <xdr:spPr>
        <a:xfrm>
          <a:off x="13652500" y="131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29503</xdr:rowOff>
    </xdr:from>
    <xdr:ext cx="534377" cy="259045"/>
    <xdr:sp macro="" textlink="">
      <xdr:nvSpPr>
        <xdr:cNvPr id="635" name="テキスト ボックス 634"/>
        <xdr:cNvSpPr txBox="1"/>
      </xdr:nvSpPr>
      <xdr:spPr>
        <a:xfrm>
          <a:off x="13436111" y="1323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70,773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101935</xdr:rowOff>
    </xdr:from>
    <xdr:to>
      <xdr:col>18</xdr:col>
      <xdr:colOff>492125</xdr:colOff>
      <xdr:row>77</xdr:row>
      <xdr:rowOff>32085</xdr:rowOff>
    </xdr:to>
    <xdr:sp macro="" textlink="">
      <xdr:nvSpPr>
        <xdr:cNvPr id="636" name="円/楕円 635"/>
        <xdr:cNvSpPr/>
      </xdr:nvSpPr>
      <xdr:spPr>
        <a:xfrm>
          <a:off x="12763500" y="131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23212</xdr:rowOff>
    </xdr:from>
    <xdr:ext cx="534377" cy="259045"/>
    <xdr:sp macro="" textlink="">
      <xdr:nvSpPr>
        <xdr:cNvPr id="637" name="テキスト ボックス 636"/>
        <xdr:cNvSpPr txBox="1"/>
      </xdr:nvSpPr>
      <xdr:spPr>
        <a:xfrm>
          <a:off x="12547111" y="1322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143545</xdr:rowOff>
    </xdr:from>
    <xdr:to>
      <xdr:col>23</xdr:col>
      <xdr:colOff>517525</xdr:colOff>
      <xdr:row>98</xdr:row>
      <xdr:rowOff>162491</xdr:rowOff>
    </xdr:to>
    <xdr:cxnSp macro="">
      <xdr:nvCxnSpPr>
        <xdr:cNvPr id="666" name="直線コネクタ 665"/>
        <xdr:cNvCxnSpPr/>
      </xdr:nvCxnSpPr>
      <xdr:spPr>
        <a:xfrm>
          <a:off x="15481300" y="16945645"/>
          <a:ext cx="838200" cy="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143545</xdr:rowOff>
    </xdr:from>
    <xdr:to>
      <xdr:col>22</xdr:col>
      <xdr:colOff>365125</xdr:colOff>
      <xdr:row>98</xdr:row>
      <xdr:rowOff>144635</xdr:rowOff>
    </xdr:to>
    <xdr:cxnSp macro="">
      <xdr:nvCxnSpPr>
        <xdr:cNvPr id="669" name="直線コネクタ 668"/>
        <xdr:cNvCxnSpPr/>
      </xdr:nvCxnSpPr>
      <xdr:spPr>
        <a:xfrm flipV="1">
          <a:off x="14592300" y="16945645"/>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133871</xdr:rowOff>
    </xdr:from>
    <xdr:to>
      <xdr:col>21</xdr:col>
      <xdr:colOff>161925</xdr:colOff>
      <xdr:row>98</xdr:row>
      <xdr:rowOff>144635</xdr:rowOff>
    </xdr:to>
    <xdr:cxnSp macro="">
      <xdr:nvCxnSpPr>
        <xdr:cNvPr id="672" name="直線コネクタ 671"/>
        <xdr:cNvCxnSpPr/>
      </xdr:nvCxnSpPr>
      <xdr:spPr>
        <a:xfrm>
          <a:off x="13703300" y="16935971"/>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8953</xdr:rowOff>
    </xdr:from>
    <xdr:to>
      <xdr:col>19</xdr:col>
      <xdr:colOff>644525</xdr:colOff>
      <xdr:row>98</xdr:row>
      <xdr:rowOff>133871</xdr:rowOff>
    </xdr:to>
    <xdr:cxnSp macro="">
      <xdr:nvCxnSpPr>
        <xdr:cNvPr id="675" name="直線コネクタ 674"/>
        <xdr:cNvCxnSpPr/>
      </xdr:nvCxnSpPr>
      <xdr:spPr>
        <a:xfrm>
          <a:off x="12814300" y="16811053"/>
          <a:ext cx="889000" cy="1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111691</xdr:rowOff>
    </xdr:from>
    <xdr:to>
      <xdr:col>23</xdr:col>
      <xdr:colOff>568325</xdr:colOff>
      <xdr:row>99</xdr:row>
      <xdr:rowOff>41841</xdr:rowOff>
    </xdr:to>
    <xdr:sp macro="" textlink="">
      <xdr:nvSpPr>
        <xdr:cNvPr id="685" name="円/楕円 684"/>
        <xdr:cNvSpPr/>
      </xdr:nvSpPr>
      <xdr:spPr>
        <a:xfrm>
          <a:off x="16268700" y="169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26618</xdr:rowOff>
    </xdr:from>
    <xdr:ext cx="534377" cy="259045"/>
    <xdr:sp macro="" textlink="">
      <xdr:nvSpPr>
        <xdr:cNvPr id="686" name="積立金該当値テキスト"/>
        <xdr:cNvSpPr txBox="1"/>
      </xdr:nvSpPr>
      <xdr:spPr>
        <a:xfrm>
          <a:off x="16370300" y="1682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92745</xdr:rowOff>
    </xdr:from>
    <xdr:to>
      <xdr:col>22</xdr:col>
      <xdr:colOff>415925</xdr:colOff>
      <xdr:row>99</xdr:row>
      <xdr:rowOff>22895</xdr:rowOff>
    </xdr:to>
    <xdr:sp macro="" textlink="">
      <xdr:nvSpPr>
        <xdr:cNvPr id="687" name="円/楕円 686"/>
        <xdr:cNvSpPr/>
      </xdr:nvSpPr>
      <xdr:spPr>
        <a:xfrm>
          <a:off x="15430500" y="1689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14022</xdr:rowOff>
    </xdr:from>
    <xdr:ext cx="534377" cy="259045"/>
    <xdr:sp macro="" textlink="">
      <xdr:nvSpPr>
        <xdr:cNvPr id="688" name="テキスト ボックス 687"/>
        <xdr:cNvSpPr txBox="1"/>
      </xdr:nvSpPr>
      <xdr:spPr>
        <a:xfrm>
          <a:off x="15214111" y="169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93835</xdr:rowOff>
    </xdr:from>
    <xdr:to>
      <xdr:col>21</xdr:col>
      <xdr:colOff>212725</xdr:colOff>
      <xdr:row>99</xdr:row>
      <xdr:rowOff>23985</xdr:rowOff>
    </xdr:to>
    <xdr:sp macro="" textlink="">
      <xdr:nvSpPr>
        <xdr:cNvPr id="689" name="円/楕円 688"/>
        <xdr:cNvSpPr/>
      </xdr:nvSpPr>
      <xdr:spPr>
        <a:xfrm>
          <a:off x="14541500" y="168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15112</xdr:rowOff>
    </xdr:from>
    <xdr:ext cx="534377" cy="259045"/>
    <xdr:sp macro="" textlink="">
      <xdr:nvSpPr>
        <xdr:cNvPr id="690" name="テキスト ボックス 689"/>
        <xdr:cNvSpPr txBox="1"/>
      </xdr:nvSpPr>
      <xdr:spPr>
        <a:xfrm>
          <a:off x="14325111" y="169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83071</xdr:rowOff>
    </xdr:from>
    <xdr:to>
      <xdr:col>20</xdr:col>
      <xdr:colOff>9525</xdr:colOff>
      <xdr:row>99</xdr:row>
      <xdr:rowOff>13221</xdr:rowOff>
    </xdr:to>
    <xdr:sp macro="" textlink="">
      <xdr:nvSpPr>
        <xdr:cNvPr id="691" name="円/楕円 690"/>
        <xdr:cNvSpPr/>
      </xdr:nvSpPr>
      <xdr:spPr>
        <a:xfrm>
          <a:off x="13652500" y="168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4348</xdr:rowOff>
    </xdr:from>
    <xdr:ext cx="534377" cy="259045"/>
    <xdr:sp macro="" textlink="">
      <xdr:nvSpPr>
        <xdr:cNvPr id="692" name="テキスト ボックス 691"/>
        <xdr:cNvSpPr txBox="1"/>
      </xdr:nvSpPr>
      <xdr:spPr>
        <a:xfrm>
          <a:off x="13436111" y="1697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129603</xdr:rowOff>
    </xdr:from>
    <xdr:to>
      <xdr:col>18</xdr:col>
      <xdr:colOff>492125</xdr:colOff>
      <xdr:row>98</xdr:row>
      <xdr:rowOff>59753</xdr:rowOff>
    </xdr:to>
    <xdr:sp macro="" textlink="">
      <xdr:nvSpPr>
        <xdr:cNvPr id="693" name="円/楕円 692"/>
        <xdr:cNvSpPr/>
      </xdr:nvSpPr>
      <xdr:spPr>
        <a:xfrm>
          <a:off x="12763500" y="167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76280</xdr:rowOff>
    </xdr:from>
    <xdr:ext cx="534377" cy="259045"/>
    <xdr:sp macro="" textlink="">
      <xdr:nvSpPr>
        <xdr:cNvPr id="694" name="テキスト ボックス 693"/>
        <xdr:cNvSpPr txBox="1"/>
      </xdr:nvSpPr>
      <xdr:spPr>
        <a:xfrm>
          <a:off x="12547111" y="16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1283</xdr:rowOff>
    </xdr:from>
    <xdr:to>
      <xdr:col>32</xdr:col>
      <xdr:colOff>187325</xdr:colOff>
      <xdr:row>58</xdr:row>
      <xdr:rowOff>5435</xdr:rowOff>
    </xdr:to>
    <xdr:cxnSp macro="">
      <xdr:nvCxnSpPr>
        <xdr:cNvPr id="778" name="直線コネクタ 777"/>
        <xdr:cNvCxnSpPr/>
      </xdr:nvCxnSpPr>
      <xdr:spPr>
        <a:xfrm flipV="1">
          <a:off x="21323300" y="9945383"/>
          <a:ext cx="8382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5435</xdr:rowOff>
    </xdr:from>
    <xdr:to>
      <xdr:col>31</xdr:col>
      <xdr:colOff>34925</xdr:colOff>
      <xdr:row>58</xdr:row>
      <xdr:rowOff>8103</xdr:rowOff>
    </xdr:to>
    <xdr:cxnSp macro="">
      <xdr:nvCxnSpPr>
        <xdr:cNvPr id="781" name="直線コネクタ 780"/>
        <xdr:cNvCxnSpPr/>
      </xdr:nvCxnSpPr>
      <xdr:spPr>
        <a:xfrm flipV="1">
          <a:off x="20434300" y="994953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8103</xdr:rowOff>
    </xdr:from>
    <xdr:to>
      <xdr:col>29</xdr:col>
      <xdr:colOff>517525</xdr:colOff>
      <xdr:row>58</xdr:row>
      <xdr:rowOff>71768</xdr:rowOff>
    </xdr:to>
    <xdr:cxnSp macro="">
      <xdr:nvCxnSpPr>
        <xdr:cNvPr id="784" name="直線コネクタ 783"/>
        <xdr:cNvCxnSpPr/>
      </xdr:nvCxnSpPr>
      <xdr:spPr>
        <a:xfrm flipV="1">
          <a:off x="19545300" y="9952203"/>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71768</xdr:rowOff>
    </xdr:from>
    <xdr:to>
      <xdr:col>28</xdr:col>
      <xdr:colOff>314325</xdr:colOff>
      <xdr:row>58</xdr:row>
      <xdr:rowOff>73901</xdr:rowOff>
    </xdr:to>
    <xdr:cxnSp macro="">
      <xdr:nvCxnSpPr>
        <xdr:cNvPr id="787" name="直線コネクタ 786"/>
        <xdr:cNvCxnSpPr/>
      </xdr:nvCxnSpPr>
      <xdr:spPr>
        <a:xfrm flipV="1">
          <a:off x="18656300" y="10015868"/>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121933</xdr:rowOff>
    </xdr:from>
    <xdr:to>
      <xdr:col>32</xdr:col>
      <xdr:colOff>238125</xdr:colOff>
      <xdr:row>58</xdr:row>
      <xdr:rowOff>52083</xdr:rowOff>
    </xdr:to>
    <xdr:sp macro="" textlink="">
      <xdr:nvSpPr>
        <xdr:cNvPr id="797" name="円/楕円 796"/>
        <xdr:cNvSpPr/>
      </xdr:nvSpPr>
      <xdr:spPr>
        <a:xfrm>
          <a:off x="22110700" y="98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144810</xdr:rowOff>
    </xdr:from>
    <xdr:ext cx="469744" cy="259045"/>
    <xdr:sp macro="" textlink="">
      <xdr:nvSpPr>
        <xdr:cNvPr id="798" name="貸付金該当値テキスト"/>
        <xdr:cNvSpPr txBox="1"/>
      </xdr:nvSpPr>
      <xdr:spPr>
        <a:xfrm>
          <a:off x="22212300" y="974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126085</xdr:rowOff>
    </xdr:from>
    <xdr:to>
      <xdr:col>31</xdr:col>
      <xdr:colOff>85725</xdr:colOff>
      <xdr:row>58</xdr:row>
      <xdr:rowOff>56235</xdr:rowOff>
    </xdr:to>
    <xdr:sp macro="" textlink="">
      <xdr:nvSpPr>
        <xdr:cNvPr id="799" name="円/楕円 798"/>
        <xdr:cNvSpPr/>
      </xdr:nvSpPr>
      <xdr:spPr>
        <a:xfrm>
          <a:off x="21272500" y="98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72762</xdr:rowOff>
    </xdr:from>
    <xdr:ext cx="469744" cy="259045"/>
    <xdr:sp macro="" textlink="">
      <xdr:nvSpPr>
        <xdr:cNvPr id="800" name="テキスト ボックス 799"/>
        <xdr:cNvSpPr txBox="1"/>
      </xdr:nvSpPr>
      <xdr:spPr>
        <a:xfrm>
          <a:off x="21088427" y="967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128753</xdr:rowOff>
    </xdr:from>
    <xdr:to>
      <xdr:col>29</xdr:col>
      <xdr:colOff>568325</xdr:colOff>
      <xdr:row>58</xdr:row>
      <xdr:rowOff>58903</xdr:rowOff>
    </xdr:to>
    <xdr:sp macro="" textlink="">
      <xdr:nvSpPr>
        <xdr:cNvPr id="801" name="円/楕円 800"/>
        <xdr:cNvSpPr/>
      </xdr:nvSpPr>
      <xdr:spPr>
        <a:xfrm>
          <a:off x="20383500" y="990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50030</xdr:rowOff>
    </xdr:from>
    <xdr:ext cx="469744" cy="259045"/>
    <xdr:sp macro="" textlink="">
      <xdr:nvSpPr>
        <xdr:cNvPr id="802" name="テキスト ボックス 801"/>
        <xdr:cNvSpPr txBox="1"/>
      </xdr:nvSpPr>
      <xdr:spPr>
        <a:xfrm>
          <a:off x="20199427" y="999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20968</xdr:rowOff>
    </xdr:from>
    <xdr:to>
      <xdr:col>28</xdr:col>
      <xdr:colOff>365125</xdr:colOff>
      <xdr:row>58</xdr:row>
      <xdr:rowOff>122568</xdr:rowOff>
    </xdr:to>
    <xdr:sp macro="" textlink="">
      <xdr:nvSpPr>
        <xdr:cNvPr id="803" name="円/楕円 802"/>
        <xdr:cNvSpPr/>
      </xdr:nvSpPr>
      <xdr:spPr>
        <a:xfrm>
          <a:off x="19494500" y="99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113695</xdr:rowOff>
    </xdr:from>
    <xdr:ext cx="469744" cy="259045"/>
    <xdr:sp macro="" textlink="">
      <xdr:nvSpPr>
        <xdr:cNvPr id="804" name="テキスト ボックス 803"/>
        <xdr:cNvSpPr txBox="1"/>
      </xdr:nvSpPr>
      <xdr:spPr>
        <a:xfrm>
          <a:off x="19310427" y="1005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23101</xdr:rowOff>
    </xdr:from>
    <xdr:to>
      <xdr:col>27</xdr:col>
      <xdr:colOff>161925</xdr:colOff>
      <xdr:row>58</xdr:row>
      <xdr:rowOff>124701</xdr:rowOff>
    </xdr:to>
    <xdr:sp macro="" textlink="">
      <xdr:nvSpPr>
        <xdr:cNvPr id="805" name="円/楕円 804"/>
        <xdr:cNvSpPr/>
      </xdr:nvSpPr>
      <xdr:spPr>
        <a:xfrm>
          <a:off x="18605500" y="99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115828</xdr:rowOff>
    </xdr:from>
    <xdr:ext cx="469744" cy="259045"/>
    <xdr:sp macro="" textlink="">
      <xdr:nvSpPr>
        <xdr:cNvPr id="806" name="テキスト ボックス 805"/>
        <xdr:cNvSpPr txBox="1"/>
      </xdr:nvSpPr>
      <xdr:spPr>
        <a:xfrm>
          <a:off x="18421427" y="100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166827</xdr:rowOff>
    </xdr:from>
    <xdr:to>
      <xdr:col>32</xdr:col>
      <xdr:colOff>187325</xdr:colOff>
      <xdr:row>75</xdr:row>
      <xdr:rowOff>5642</xdr:rowOff>
    </xdr:to>
    <xdr:cxnSp macro="">
      <xdr:nvCxnSpPr>
        <xdr:cNvPr id="837" name="直線コネクタ 836"/>
        <xdr:cNvCxnSpPr/>
      </xdr:nvCxnSpPr>
      <xdr:spPr>
        <a:xfrm>
          <a:off x="21323300" y="12854127"/>
          <a:ext cx="8382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166827</xdr:rowOff>
    </xdr:from>
    <xdr:to>
      <xdr:col>31</xdr:col>
      <xdr:colOff>34925</xdr:colOff>
      <xdr:row>75</xdr:row>
      <xdr:rowOff>83366</xdr:rowOff>
    </xdr:to>
    <xdr:cxnSp macro="">
      <xdr:nvCxnSpPr>
        <xdr:cNvPr id="840" name="直線コネクタ 839"/>
        <xdr:cNvCxnSpPr/>
      </xdr:nvCxnSpPr>
      <xdr:spPr>
        <a:xfrm flipV="1">
          <a:off x="20434300" y="12854127"/>
          <a:ext cx="889000" cy="8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81244</xdr:rowOff>
    </xdr:from>
    <xdr:to>
      <xdr:col>29</xdr:col>
      <xdr:colOff>517525</xdr:colOff>
      <xdr:row>75</xdr:row>
      <xdr:rowOff>83366</xdr:rowOff>
    </xdr:to>
    <xdr:cxnSp macro="">
      <xdr:nvCxnSpPr>
        <xdr:cNvPr id="843" name="直線コネクタ 842"/>
        <xdr:cNvCxnSpPr/>
      </xdr:nvCxnSpPr>
      <xdr:spPr>
        <a:xfrm>
          <a:off x="19545300" y="12939994"/>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48957</xdr:rowOff>
    </xdr:from>
    <xdr:to>
      <xdr:col>28</xdr:col>
      <xdr:colOff>314325</xdr:colOff>
      <xdr:row>75</xdr:row>
      <xdr:rowOff>81244</xdr:rowOff>
    </xdr:to>
    <xdr:cxnSp macro="">
      <xdr:nvCxnSpPr>
        <xdr:cNvPr id="846" name="直線コネクタ 845"/>
        <xdr:cNvCxnSpPr/>
      </xdr:nvCxnSpPr>
      <xdr:spPr>
        <a:xfrm>
          <a:off x="18656300" y="12907707"/>
          <a:ext cx="889000" cy="3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126292</xdr:rowOff>
    </xdr:from>
    <xdr:to>
      <xdr:col>32</xdr:col>
      <xdr:colOff>238125</xdr:colOff>
      <xdr:row>75</xdr:row>
      <xdr:rowOff>56442</xdr:rowOff>
    </xdr:to>
    <xdr:sp macro="" textlink="">
      <xdr:nvSpPr>
        <xdr:cNvPr id="856" name="円/楕円 855"/>
        <xdr:cNvSpPr/>
      </xdr:nvSpPr>
      <xdr:spPr>
        <a:xfrm>
          <a:off x="22110700" y="128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104719</xdr:rowOff>
    </xdr:from>
    <xdr:ext cx="534377" cy="259045"/>
    <xdr:sp macro="" textlink="">
      <xdr:nvSpPr>
        <xdr:cNvPr id="857" name="繰出金該当値テキスト"/>
        <xdr:cNvSpPr txBox="1"/>
      </xdr:nvSpPr>
      <xdr:spPr>
        <a:xfrm>
          <a:off x="22212300" y="1279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71,565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116027</xdr:rowOff>
    </xdr:from>
    <xdr:to>
      <xdr:col>31</xdr:col>
      <xdr:colOff>85725</xdr:colOff>
      <xdr:row>75</xdr:row>
      <xdr:rowOff>46177</xdr:rowOff>
    </xdr:to>
    <xdr:sp macro="" textlink="">
      <xdr:nvSpPr>
        <xdr:cNvPr id="858" name="円/楕円 857"/>
        <xdr:cNvSpPr/>
      </xdr:nvSpPr>
      <xdr:spPr>
        <a:xfrm>
          <a:off x="21272500" y="128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37304</xdr:rowOff>
    </xdr:from>
    <xdr:ext cx="534377" cy="259045"/>
    <xdr:sp macro="" textlink="">
      <xdr:nvSpPr>
        <xdr:cNvPr id="859" name="テキスト ボックス 858"/>
        <xdr:cNvSpPr txBox="1"/>
      </xdr:nvSpPr>
      <xdr:spPr>
        <a:xfrm>
          <a:off x="21056111" y="128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32566</xdr:rowOff>
    </xdr:from>
    <xdr:to>
      <xdr:col>29</xdr:col>
      <xdr:colOff>568325</xdr:colOff>
      <xdr:row>75</xdr:row>
      <xdr:rowOff>134166</xdr:rowOff>
    </xdr:to>
    <xdr:sp macro="" textlink="">
      <xdr:nvSpPr>
        <xdr:cNvPr id="860" name="円/楕円 859"/>
        <xdr:cNvSpPr/>
      </xdr:nvSpPr>
      <xdr:spPr>
        <a:xfrm>
          <a:off x="20383500" y="1289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125294</xdr:rowOff>
    </xdr:from>
    <xdr:ext cx="534377" cy="259045"/>
    <xdr:sp macro="" textlink="">
      <xdr:nvSpPr>
        <xdr:cNvPr id="861" name="テキスト ボックス 860"/>
        <xdr:cNvSpPr txBox="1"/>
      </xdr:nvSpPr>
      <xdr:spPr>
        <a:xfrm>
          <a:off x="20167111" y="129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30444</xdr:rowOff>
    </xdr:from>
    <xdr:to>
      <xdr:col>28</xdr:col>
      <xdr:colOff>365125</xdr:colOff>
      <xdr:row>75</xdr:row>
      <xdr:rowOff>132044</xdr:rowOff>
    </xdr:to>
    <xdr:sp macro="" textlink="">
      <xdr:nvSpPr>
        <xdr:cNvPr id="862" name="円/楕円 861"/>
        <xdr:cNvSpPr/>
      </xdr:nvSpPr>
      <xdr:spPr>
        <a:xfrm>
          <a:off x="19494500" y="128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123170</xdr:rowOff>
    </xdr:from>
    <xdr:ext cx="534377" cy="259045"/>
    <xdr:sp macro="" textlink="">
      <xdr:nvSpPr>
        <xdr:cNvPr id="863" name="テキスト ボックス 862"/>
        <xdr:cNvSpPr txBox="1"/>
      </xdr:nvSpPr>
      <xdr:spPr>
        <a:xfrm>
          <a:off x="19278111" y="129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169607</xdr:rowOff>
    </xdr:from>
    <xdr:to>
      <xdr:col>27</xdr:col>
      <xdr:colOff>161925</xdr:colOff>
      <xdr:row>75</xdr:row>
      <xdr:rowOff>99757</xdr:rowOff>
    </xdr:to>
    <xdr:sp macro="" textlink="">
      <xdr:nvSpPr>
        <xdr:cNvPr id="864" name="円/楕円 863"/>
        <xdr:cNvSpPr/>
      </xdr:nvSpPr>
      <xdr:spPr>
        <a:xfrm>
          <a:off x="18605500" y="128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90884</xdr:rowOff>
    </xdr:from>
    <xdr:ext cx="534377" cy="259045"/>
    <xdr:sp macro="" textlink="">
      <xdr:nvSpPr>
        <xdr:cNvPr id="865" name="テキスト ボックス 864"/>
        <xdr:cNvSpPr txBox="1"/>
      </xdr:nvSpPr>
      <xdr:spPr>
        <a:xfrm>
          <a:off x="18389111" y="129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ほぼ全ての項目において、類似団体平均値と同程度または下回っている。しかし、</a:t>
          </a:r>
          <a:r>
            <a:rPr kumimoji="1" lang="ja-JP" altLang="en-US" sz="1300">
              <a:solidFill>
                <a:schemeClr val="dk1"/>
              </a:solidFill>
              <a:effectLst/>
              <a:latin typeface="+mn-lt"/>
              <a:ea typeface="+mn-ea"/>
              <a:cs typeface="+mn-cs"/>
            </a:rPr>
            <a:t>普通建設事業</a:t>
          </a:r>
          <a:r>
            <a:rPr kumimoji="1" lang="ja-JP" altLang="ja-JP" sz="1300">
              <a:solidFill>
                <a:schemeClr val="dk1"/>
              </a:solidFill>
              <a:effectLst/>
              <a:latin typeface="+mn-lt"/>
              <a:ea typeface="+mn-ea"/>
              <a:cs typeface="+mn-cs"/>
            </a:rPr>
            <a:t>費</a:t>
          </a:r>
          <a:r>
            <a:rPr kumimoji="1" lang="ja-JP" altLang="en-US" sz="1300">
              <a:solidFill>
                <a:schemeClr val="dk1"/>
              </a:solidFill>
              <a:effectLst/>
              <a:latin typeface="+mn-lt"/>
              <a:ea typeface="+mn-ea"/>
              <a:cs typeface="+mn-cs"/>
            </a:rPr>
            <a:t>については、新規整備・更新整備ともに前年度を大きく上回っており、新規整備については類似団体平均をも上回っている。</a:t>
          </a:r>
          <a:r>
            <a:rPr kumimoji="1" lang="ja-JP" altLang="ja-JP" sz="1300">
              <a:solidFill>
                <a:schemeClr val="dk1"/>
              </a:solidFill>
              <a:effectLst/>
              <a:latin typeface="+mn-lt"/>
              <a:ea typeface="+mn-ea"/>
              <a:cs typeface="+mn-cs"/>
            </a:rPr>
            <a:t>要因としては、</a:t>
          </a:r>
          <a:r>
            <a:rPr kumimoji="1" lang="ja-JP" altLang="en-US" sz="1300">
              <a:solidFill>
                <a:schemeClr val="dk1"/>
              </a:solidFill>
              <a:effectLst/>
              <a:latin typeface="+mn-lt"/>
              <a:ea typeface="+mn-ea"/>
              <a:cs typeface="+mn-cs"/>
            </a:rPr>
            <a:t>パークゴルフ場整備事業、携帯電話等エリア整備事業、沼尾得シェッド国直轄修繕代行事業の実施が挙げられる。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福島県下郷町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6,036
6,014
317.04
4,874,284
4,509,007
365,277
3,107,316
4,026,685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54864</xdr:rowOff>
    </xdr:from>
    <xdr:to>
      <xdr:col>6</xdr:col>
      <xdr:colOff>511175</xdr:colOff>
      <xdr:row>33</xdr:row>
      <xdr:rowOff>147701</xdr:rowOff>
    </xdr:to>
    <xdr:cxnSp macro="">
      <xdr:nvCxnSpPr>
        <xdr:cNvPr id="61" name="直線コネクタ 60"/>
        <xdr:cNvCxnSpPr/>
      </xdr:nvCxnSpPr>
      <xdr:spPr>
        <a:xfrm>
          <a:off x="3797300" y="5712714"/>
          <a:ext cx="838200" cy="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54864</xdr:rowOff>
    </xdr:from>
    <xdr:to>
      <xdr:col>5</xdr:col>
      <xdr:colOff>358775</xdr:colOff>
      <xdr:row>33</xdr:row>
      <xdr:rowOff>131953</xdr:rowOff>
    </xdr:to>
    <xdr:cxnSp macro="">
      <xdr:nvCxnSpPr>
        <xdr:cNvPr id="64" name="直線コネクタ 63"/>
        <xdr:cNvCxnSpPr/>
      </xdr:nvCxnSpPr>
      <xdr:spPr>
        <a:xfrm flipV="1">
          <a:off x="2908300" y="5712714"/>
          <a:ext cx="8890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131953</xdr:rowOff>
    </xdr:from>
    <xdr:to>
      <xdr:col>4</xdr:col>
      <xdr:colOff>155575</xdr:colOff>
      <xdr:row>34</xdr:row>
      <xdr:rowOff>23495</xdr:rowOff>
    </xdr:to>
    <xdr:cxnSp macro="">
      <xdr:nvCxnSpPr>
        <xdr:cNvPr id="67" name="直線コネクタ 66"/>
        <xdr:cNvCxnSpPr/>
      </xdr:nvCxnSpPr>
      <xdr:spPr>
        <a:xfrm flipV="1">
          <a:off x="2019300" y="5789803"/>
          <a:ext cx="889000" cy="6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14605</xdr:rowOff>
    </xdr:from>
    <xdr:to>
      <xdr:col>2</xdr:col>
      <xdr:colOff>638175</xdr:colOff>
      <xdr:row>34</xdr:row>
      <xdr:rowOff>23495</xdr:rowOff>
    </xdr:to>
    <xdr:cxnSp macro="">
      <xdr:nvCxnSpPr>
        <xdr:cNvPr id="70" name="直線コネクタ 69"/>
        <xdr:cNvCxnSpPr/>
      </xdr:nvCxnSpPr>
      <xdr:spPr>
        <a:xfrm>
          <a:off x="1130300" y="5843905"/>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96901</xdr:rowOff>
    </xdr:from>
    <xdr:to>
      <xdr:col>6</xdr:col>
      <xdr:colOff>561975</xdr:colOff>
      <xdr:row>34</xdr:row>
      <xdr:rowOff>27051</xdr:rowOff>
    </xdr:to>
    <xdr:sp macro="" textlink="">
      <xdr:nvSpPr>
        <xdr:cNvPr id="80" name="円/楕円 79"/>
        <xdr:cNvSpPr/>
      </xdr:nvSpPr>
      <xdr:spPr>
        <a:xfrm>
          <a:off x="4584700" y="57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119778</xdr:rowOff>
    </xdr:from>
    <xdr:ext cx="534377" cy="259045"/>
    <xdr:sp macro="" textlink="">
      <xdr:nvSpPr>
        <xdr:cNvPr id="81" name="議会費該当値テキスト"/>
        <xdr:cNvSpPr txBox="1"/>
      </xdr:nvSpPr>
      <xdr:spPr>
        <a:xfrm>
          <a:off x="4686300" y="56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13,287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4064</xdr:rowOff>
    </xdr:from>
    <xdr:to>
      <xdr:col>5</xdr:col>
      <xdr:colOff>409575</xdr:colOff>
      <xdr:row>33</xdr:row>
      <xdr:rowOff>105664</xdr:rowOff>
    </xdr:to>
    <xdr:sp macro="" textlink="">
      <xdr:nvSpPr>
        <xdr:cNvPr id="82" name="円/楕円 81"/>
        <xdr:cNvSpPr/>
      </xdr:nvSpPr>
      <xdr:spPr>
        <a:xfrm>
          <a:off x="3746500" y="56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122191</xdr:rowOff>
    </xdr:from>
    <xdr:ext cx="534377" cy="259045"/>
    <xdr:sp macro="" textlink="">
      <xdr:nvSpPr>
        <xdr:cNvPr id="83" name="テキスト ボックス 82"/>
        <xdr:cNvSpPr txBox="1"/>
      </xdr:nvSpPr>
      <xdr:spPr>
        <a:xfrm>
          <a:off x="3530111" y="54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81153</xdr:rowOff>
    </xdr:from>
    <xdr:to>
      <xdr:col>4</xdr:col>
      <xdr:colOff>206375</xdr:colOff>
      <xdr:row>34</xdr:row>
      <xdr:rowOff>11303</xdr:rowOff>
    </xdr:to>
    <xdr:sp macro="" textlink="">
      <xdr:nvSpPr>
        <xdr:cNvPr id="84" name="円/楕円 83"/>
        <xdr:cNvSpPr/>
      </xdr:nvSpPr>
      <xdr:spPr>
        <a:xfrm>
          <a:off x="2857500" y="57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27830</xdr:rowOff>
    </xdr:from>
    <xdr:ext cx="534377" cy="259045"/>
    <xdr:sp macro="" textlink="">
      <xdr:nvSpPr>
        <xdr:cNvPr id="85" name="テキスト ボックス 84"/>
        <xdr:cNvSpPr txBox="1"/>
      </xdr:nvSpPr>
      <xdr:spPr>
        <a:xfrm>
          <a:off x="2641111" y="551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144145</xdr:rowOff>
    </xdr:from>
    <xdr:to>
      <xdr:col>3</xdr:col>
      <xdr:colOff>3175</xdr:colOff>
      <xdr:row>34</xdr:row>
      <xdr:rowOff>74295</xdr:rowOff>
    </xdr:to>
    <xdr:sp macro="" textlink="">
      <xdr:nvSpPr>
        <xdr:cNvPr id="86" name="円/楕円 85"/>
        <xdr:cNvSpPr/>
      </xdr:nvSpPr>
      <xdr:spPr>
        <a:xfrm>
          <a:off x="1968500" y="58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90822</xdr:rowOff>
    </xdr:from>
    <xdr:ext cx="534377" cy="259045"/>
    <xdr:sp macro="" textlink="">
      <xdr:nvSpPr>
        <xdr:cNvPr id="87" name="テキスト ボックス 86"/>
        <xdr:cNvSpPr txBox="1"/>
      </xdr:nvSpPr>
      <xdr:spPr>
        <a:xfrm>
          <a:off x="1752111" y="557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135255</xdr:rowOff>
    </xdr:from>
    <xdr:to>
      <xdr:col>1</xdr:col>
      <xdr:colOff>485775</xdr:colOff>
      <xdr:row>34</xdr:row>
      <xdr:rowOff>65405</xdr:rowOff>
    </xdr:to>
    <xdr:sp macro="" textlink="">
      <xdr:nvSpPr>
        <xdr:cNvPr id="88" name="円/楕円 87"/>
        <xdr:cNvSpPr/>
      </xdr:nvSpPr>
      <xdr:spPr>
        <a:xfrm>
          <a:off x="1079500" y="57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81932</xdr:rowOff>
    </xdr:from>
    <xdr:ext cx="534377" cy="259045"/>
    <xdr:sp macro="" textlink="">
      <xdr:nvSpPr>
        <xdr:cNvPr id="89" name="テキスト ボックス 88"/>
        <xdr:cNvSpPr txBox="1"/>
      </xdr:nvSpPr>
      <xdr:spPr>
        <a:xfrm>
          <a:off x="863111" y="55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67132</xdr:rowOff>
    </xdr:from>
    <xdr:to>
      <xdr:col>6</xdr:col>
      <xdr:colOff>511175</xdr:colOff>
      <xdr:row>57</xdr:row>
      <xdr:rowOff>79304</xdr:rowOff>
    </xdr:to>
    <xdr:cxnSp macro="">
      <xdr:nvCxnSpPr>
        <xdr:cNvPr id="120" name="直線コネクタ 119"/>
        <xdr:cNvCxnSpPr/>
      </xdr:nvCxnSpPr>
      <xdr:spPr>
        <a:xfrm flipV="1">
          <a:off x="3797300" y="9839782"/>
          <a:ext cx="838200" cy="1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79304</xdr:rowOff>
    </xdr:from>
    <xdr:to>
      <xdr:col>5</xdr:col>
      <xdr:colOff>358775</xdr:colOff>
      <xdr:row>57</xdr:row>
      <xdr:rowOff>114929</xdr:rowOff>
    </xdr:to>
    <xdr:cxnSp macro="">
      <xdr:nvCxnSpPr>
        <xdr:cNvPr id="123" name="直線コネクタ 122"/>
        <xdr:cNvCxnSpPr/>
      </xdr:nvCxnSpPr>
      <xdr:spPr>
        <a:xfrm flipV="1">
          <a:off x="2908300" y="9851954"/>
          <a:ext cx="889000" cy="3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94835</xdr:rowOff>
    </xdr:from>
    <xdr:to>
      <xdr:col>4</xdr:col>
      <xdr:colOff>155575</xdr:colOff>
      <xdr:row>57</xdr:row>
      <xdr:rowOff>114929</xdr:rowOff>
    </xdr:to>
    <xdr:cxnSp macro="">
      <xdr:nvCxnSpPr>
        <xdr:cNvPr id="126" name="直線コネクタ 125"/>
        <xdr:cNvCxnSpPr/>
      </xdr:nvCxnSpPr>
      <xdr:spPr>
        <a:xfrm>
          <a:off x="2019300" y="9867485"/>
          <a:ext cx="8890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22223</xdr:rowOff>
    </xdr:from>
    <xdr:to>
      <xdr:col>2</xdr:col>
      <xdr:colOff>638175</xdr:colOff>
      <xdr:row>57</xdr:row>
      <xdr:rowOff>94835</xdr:rowOff>
    </xdr:to>
    <xdr:cxnSp macro="">
      <xdr:nvCxnSpPr>
        <xdr:cNvPr id="129" name="直線コネクタ 128"/>
        <xdr:cNvCxnSpPr/>
      </xdr:nvCxnSpPr>
      <xdr:spPr>
        <a:xfrm>
          <a:off x="1130300" y="9794873"/>
          <a:ext cx="889000" cy="7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16332</xdr:rowOff>
    </xdr:from>
    <xdr:to>
      <xdr:col>6</xdr:col>
      <xdr:colOff>561975</xdr:colOff>
      <xdr:row>57</xdr:row>
      <xdr:rowOff>117932</xdr:rowOff>
    </xdr:to>
    <xdr:sp macro="" textlink="">
      <xdr:nvSpPr>
        <xdr:cNvPr id="139" name="円/楕円 138"/>
        <xdr:cNvSpPr/>
      </xdr:nvSpPr>
      <xdr:spPr>
        <a:xfrm>
          <a:off x="4584700" y="97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166209</xdr:rowOff>
    </xdr:from>
    <xdr:ext cx="599010" cy="259045"/>
    <xdr:sp macro="" textlink="">
      <xdr:nvSpPr>
        <xdr:cNvPr id="140" name="総務費該当値テキスト"/>
        <xdr:cNvSpPr txBox="1"/>
      </xdr:nvSpPr>
      <xdr:spPr>
        <a:xfrm>
          <a:off x="4686300" y="976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28504</xdr:rowOff>
    </xdr:from>
    <xdr:to>
      <xdr:col>5</xdr:col>
      <xdr:colOff>409575</xdr:colOff>
      <xdr:row>57</xdr:row>
      <xdr:rowOff>130104</xdr:rowOff>
    </xdr:to>
    <xdr:sp macro="" textlink="">
      <xdr:nvSpPr>
        <xdr:cNvPr id="141" name="円/楕円 140"/>
        <xdr:cNvSpPr/>
      </xdr:nvSpPr>
      <xdr:spPr>
        <a:xfrm>
          <a:off x="3746500" y="98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121231</xdr:rowOff>
    </xdr:from>
    <xdr:ext cx="599010" cy="259045"/>
    <xdr:sp macro="" textlink="">
      <xdr:nvSpPr>
        <xdr:cNvPr id="142" name="テキスト ボックス 141"/>
        <xdr:cNvSpPr txBox="1"/>
      </xdr:nvSpPr>
      <xdr:spPr>
        <a:xfrm>
          <a:off x="3497794" y="989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64129</xdr:rowOff>
    </xdr:from>
    <xdr:to>
      <xdr:col>4</xdr:col>
      <xdr:colOff>206375</xdr:colOff>
      <xdr:row>57</xdr:row>
      <xdr:rowOff>165729</xdr:rowOff>
    </xdr:to>
    <xdr:sp macro="" textlink="">
      <xdr:nvSpPr>
        <xdr:cNvPr id="143" name="円/楕円 142"/>
        <xdr:cNvSpPr/>
      </xdr:nvSpPr>
      <xdr:spPr>
        <a:xfrm>
          <a:off x="2857500" y="98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156856</xdr:rowOff>
    </xdr:from>
    <xdr:ext cx="599010" cy="259045"/>
    <xdr:sp macro="" textlink="">
      <xdr:nvSpPr>
        <xdr:cNvPr id="144" name="テキスト ボックス 143"/>
        <xdr:cNvSpPr txBox="1"/>
      </xdr:nvSpPr>
      <xdr:spPr>
        <a:xfrm>
          <a:off x="2608794" y="992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44035</xdr:rowOff>
    </xdr:from>
    <xdr:to>
      <xdr:col>3</xdr:col>
      <xdr:colOff>3175</xdr:colOff>
      <xdr:row>57</xdr:row>
      <xdr:rowOff>145635</xdr:rowOff>
    </xdr:to>
    <xdr:sp macro="" textlink="">
      <xdr:nvSpPr>
        <xdr:cNvPr id="145" name="円/楕円 144"/>
        <xdr:cNvSpPr/>
      </xdr:nvSpPr>
      <xdr:spPr>
        <a:xfrm>
          <a:off x="1968500" y="98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136762</xdr:rowOff>
    </xdr:from>
    <xdr:ext cx="599010" cy="259045"/>
    <xdr:sp macro="" textlink="">
      <xdr:nvSpPr>
        <xdr:cNvPr id="146" name="テキスト ボックス 145"/>
        <xdr:cNvSpPr txBox="1"/>
      </xdr:nvSpPr>
      <xdr:spPr>
        <a:xfrm>
          <a:off x="1719794" y="990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106,238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142873</xdr:rowOff>
    </xdr:from>
    <xdr:to>
      <xdr:col>1</xdr:col>
      <xdr:colOff>485775</xdr:colOff>
      <xdr:row>57</xdr:row>
      <xdr:rowOff>73023</xdr:rowOff>
    </xdr:to>
    <xdr:sp macro="" textlink="">
      <xdr:nvSpPr>
        <xdr:cNvPr id="147" name="円/楕円 146"/>
        <xdr:cNvSpPr/>
      </xdr:nvSpPr>
      <xdr:spPr>
        <a:xfrm>
          <a:off x="1079500" y="974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64150</xdr:rowOff>
    </xdr:from>
    <xdr:ext cx="599010" cy="259045"/>
    <xdr:sp macro="" textlink="">
      <xdr:nvSpPr>
        <xdr:cNvPr id="148" name="テキスト ボックス 147"/>
        <xdr:cNvSpPr txBox="1"/>
      </xdr:nvSpPr>
      <xdr:spPr>
        <a:xfrm>
          <a:off x="830794" y="98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79080</xdr:rowOff>
    </xdr:from>
    <xdr:to>
      <xdr:col>6</xdr:col>
      <xdr:colOff>511175</xdr:colOff>
      <xdr:row>77</xdr:row>
      <xdr:rowOff>111189</xdr:rowOff>
    </xdr:to>
    <xdr:cxnSp macro="">
      <xdr:nvCxnSpPr>
        <xdr:cNvPr id="176" name="直線コネクタ 175"/>
        <xdr:cNvCxnSpPr/>
      </xdr:nvCxnSpPr>
      <xdr:spPr>
        <a:xfrm flipV="1">
          <a:off x="3797300" y="13280730"/>
          <a:ext cx="838200" cy="3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111189</xdr:rowOff>
    </xdr:from>
    <xdr:to>
      <xdr:col>5</xdr:col>
      <xdr:colOff>358775</xdr:colOff>
      <xdr:row>77</xdr:row>
      <xdr:rowOff>141511</xdr:rowOff>
    </xdr:to>
    <xdr:cxnSp macro="">
      <xdr:nvCxnSpPr>
        <xdr:cNvPr id="179" name="直線コネクタ 178"/>
        <xdr:cNvCxnSpPr/>
      </xdr:nvCxnSpPr>
      <xdr:spPr>
        <a:xfrm flipV="1">
          <a:off x="2908300" y="13312839"/>
          <a:ext cx="889000" cy="3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141511</xdr:rowOff>
    </xdr:from>
    <xdr:to>
      <xdr:col>4</xdr:col>
      <xdr:colOff>155575</xdr:colOff>
      <xdr:row>78</xdr:row>
      <xdr:rowOff>6431</xdr:rowOff>
    </xdr:to>
    <xdr:cxnSp macro="">
      <xdr:nvCxnSpPr>
        <xdr:cNvPr id="182" name="直線コネクタ 181"/>
        <xdr:cNvCxnSpPr/>
      </xdr:nvCxnSpPr>
      <xdr:spPr>
        <a:xfrm flipV="1">
          <a:off x="2019300" y="13343161"/>
          <a:ext cx="8890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52704</xdr:rowOff>
    </xdr:from>
    <xdr:to>
      <xdr:col>2</xdr:col>
      <xdr:colOff>638175</xdr:colOff>
      <xdr:row>78</xdr:row>
      <xdr:rowOff>6431</xdr:rowOff>
    </xdr:to>
    <xdr:cxnSp macro="">
      <xdr:nvCxnSpPr>
        <xdr:cNvPr id="185" name="直線コネクタ 184"/>
        <xdr:cNvCxnSpPr/>
      </xdr:nvCxnSpPr>
      <xdr:spPr>
        <a:xfrm>
          <a:off x="1130300" y="13082904"/>
          <a:ext cx="889000" cy="29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28280</xdr:rowOff>
    </xdr:from>
    <xdr:to>
      <xdr:col>6</xdr:col>
      <xdr:colOff>561975</xdr:colOff>
      <xdr:row>77</xdr:row>
      <xdr:rowOff>129880</xdr:rowOff>
    </xdr:to>
    <xdr:sp macro="" textlink="">
      <xdr:nvSpPr>
        <xdr:cNvPr id="195" name="円/楕円 194"/>
        <xdr:cNvSpPr/>
      </xdr:nvSpPr>
      <xdr:spPr>
        <a:xfrm>
          <a:off x="4584700" y="1322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6707</xdr:rowOff>
    </xdr:from>
    <xdr:ext cx="599010" cy="259045"/>
    <xdr:sp macro="" textlink="">
      <xdr:nvSpPr>
        <xdr:cNvPr id="196" name="民生費該当値テキスト"/>
        <xdr:cNvSpPr txBox="1"/>
      </xdr:nvSpPr>
      <xdr:spPr>
        <a:xfrm>
          <a:off x="4686300" y="1320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60389</xdr:rowOff>
    </xdr:from>
    <xdr:to>
      <xdr:col>5</xdr:col>
      <xdr:colOff>409575</xdr:colOff>
      <xdr:row>77</xdr:row>
      <xdr:rowOff>161989</xdr:rowOff>
    </xdr:to>
    <xdr:sp macro="" textlink="">
      <xdr:nvSpPr>
        <xdr:cNvPr id="197" name="円/楕円 196"/>
        <xdr:cNvSpPr/>
      </xdr:nvSpPr>
      <xdr:spPr>
        <a:xfrm>
          <a:off x="3746500" y="132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153116</xdr:rowOff>
    </xdr:from>
    <xdr:ext cx="599010" cy="259045"/>
    <xdr:sp macro="" textlink="">
      <xdr:nvSpPr>
        <xdr:cNvPr id="198" name="テキスト ボックス 197"/>
        <xdr:cNvSpPr txBox="1"/>
      </xdr:nvSpPr>
      <xdr:spPr>
        <a:xfrm>
          <a:off x="3497794" y="1335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90711</xdr:rowOff>
    </xdr:from>
    <xdr:to>
      <xdr:col>4</xdr:col>
      <xdr:colOff>206375</xdr:colOff>
      <xdr:row>78</xdr:row>
      <xdr:rowOff>20861</xdr:rowOff>
    </xdr:to>
    <xdr:sp macro="" textlink="">
      <xdr:nvSpPr>
        <xdr:cNvPr id="199" name="円/楕円 198"/>
        <xdr:cNvSpPr/>
      </xdr:nvSpPr>
      <xdr:spPr>
        <a:xfrm>
          <a:off x="2857500" y="132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11988</xdr:rowOff>
    </xdr:from>
    <xdr:ext cx="599010" cy="259045"/>
    <xdr:sp macro="" textlink="">
      <xdr:nvSpPr>
        <xdr:cNvPr id="200" name="テキスト ボックス 199"/>
        <xdr:cNvSpPr txBox="1"/>
      </xdr:nvSpPr>
      <xdr:spPr>
        <a:xfrm>
          <a:off x="2608794" y="1338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127081</xdr:rowOff>
    </xdr:from>
    <xdr:to>
      <xdr:col>3</xdr:col>
      <xdr:colOff>3175</xdr:colOff>
      <xdr:row>78</xdr:row>
      <xdr:rowOff>57231</xdr:rowOff>
    </xdr:to>
    <xdr:sp macro="" textlink="">
      <xdr:nvSpPr>
        <xdr:cNvPr id="201" name="円/楕円 200"/>
        <xdr:cNvSpPr/>
      </xdr:nvSpPr>
      <xdr:spPr>
        <a:xfrm>
          <a:off x="1968500" y="133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48358</xdr:rowOff>
    </xdr:from>
    <xdr:ext cx="599010" cy="259045"/>
    <xdr:sp macro="" textlink="">
      <xdr:nvSpPr>
        <xdr:cNvPr id="202" name="テキスト ボックス 201"/>
        <xdr:cNvSpPr txBox="1"/>
      </xdr:nvSpPr>
      <xdr:spPr>
        <a:xfrm>
          <a:off x="1719794" y="1342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129,149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1904</xdr:rowOff>
    </xdr:from>
    <xdr:to>
      <xdr:col>1</xdr:col>
      <xdr:colOff>485775</xdr:colOff>
      <xdr:row>76</xdr:row>
      <xdr:rowOff>103504</xdr:rowOff>
    </xdr:to>
    <xdr:sp macro="" textlink="">
      <xdr:nvSpPr>
        <xdr:cNvPr id="203" name="円/楕円 202"/>
        <xdr:cNvSpPr/>
      </xdr:nvSpPr>
      <xdr:spPr>
        <a:xfrm>
          <a:off x="1079500" y="130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120031</xdr:rowOff>
    </xdr:from>
    <xdr:ext cx="599010" cy="259045"/>
    <xdr:sp macro="" textlink="">
      <xdr:nvSpPr>
        <xdr:cNvPr id="204" name="テキスト ボックス 203"/>
        <xdr:cNvSpPr txBox="1"/>
      </xdr:nvSpPr>
      <xdr:spPr>
        <a:xfrm>
          <a:off x="830794" y="1280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17224</xdr:rowOff>
    </xdr:from>
    <xdr:to>
      <xdr:col>6</xdr:col>
      <xdr:colOff>511175</xdr:colOff>
      <xdr:row>96</xdr:row>
      <xdr:rowOff>79753</xdr:rowOff>
    </xdr:to>
    <xdr:cxnSp macro="">
      <xdr:nvCxnSpPr>
        <xdr:cNvPr id="233" name="直線コネクタ 232"/>
        <xdr:cNvCxnSpPr/>
      </xdr:nvCxnSpPr>
      <xdr:spPr>
        <a:xfrm>
          <a:off x="3797300" y="16476424"/>
          <a:ext cx="838200" cy="6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17224</xdr:rowOff>
    </xdr:from>
    <xdr:to>
      <xdr:col>5</xdr:col>
      <xdr:colOff>358775</xdr:colOff>
      <xdr:row>96</xdr:row>
      <xdr:rowOff>25888</xdr:rowOff>
    </xdr:to>
    <xdr:cxnSp macro="">
      <xdr:nvCxnSpPr>
        <xdr:cNvPr id="236" name="直線コネクタ 235"/>
        <xdr:cNvCxnSpPr/>
      </xdr:nvCxnSpPr>
      <xdr:spPr>
        <a:xfrm flipV="1">
          <a:off x="2908300" y="16476424"/>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25888</xdr:rowOff>
    </xdr:from>
    <xdr:to>
      <xdr:col>4</xdr:col>
      <xdr:colOff>155575</xdr:colOff>
      <xdr:row>96</xdr:row>
      <xdr:rowOff>103741</xdr:rowOff>
    </xdr:to>
    <xdr:cxnSp macro="">
      <xdr:nvCxnSpPr>
        <xdr:cNvPr id="239" name="直線コネクタ 238"/>
        <xdr:cNvCxnSpPr/>
      </xdr:nvCxnSpPr>
      <xdr:spPr>
        <a:xfrm flipV="1">
          <a:off x="2019300" y="16485088"/>
          <a:ext cx="889000" cy="7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76470</xdr:rowOff>
    </xdr:from>
    <xdr:to>
      <xdr:col>2</xdr:col>
      <xdr:colOff>638175</xdr:colOff>
      <xdr:row>96</xdr:row>
      <xdr:rowOff>103741</xdr:rowOff>
    </xdr:to>
    <xdr:cxnSp macro="">
      <xdr:nvCxnSpPr>
        <xdr:cNvPr id="242" name="直線コネクタ 241"/>
        <xdr:cNvCxnSpPr/>
      </xdr:nvCxnSpPr>
      <xdr:spPr>
        <a:xfrm>
          <a:off x="1130300" y="16535670"/>
          <a:ext cx="889000" cy="2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28953</xdr:rowOff>
    </xdr:from>
    <xdr:to>
      <xdr:col>6</xdr:col>
      <xdr:colOff>561975</xdr:colOff>
      <xdr:row>96</xdr:row>
      <xdr:rowOff>130553</xdr:rowOff>
    </xdr:to>
    <xdr:sp macro="" textlink="">
      <xdr:nvSpPr>
        <xdr:cNvPr id="252" name="円/楕円 251"/>
        <xdr:cNvSpPr/>
      </xdr:nvSpPr>
      <xdr:spPr>
        <a:xfrm>
          <a:off x="4584700" y="1648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7380</xdr:rowOff>
    </xdr:from>
    <xdr:ext cx="534377" cy="259045"/>
    <xdr:sp macro="" textlink="">
      <xdr:nvSpPr>
        <xdr:cNvPr id="253" name="衛生費該当値テキスト"/>
        <xdr:cNvSpPr txBox="1"/>
      </xdr:nvSpPr>
      <xdr:spPr>
        <a:xfrm>
          <a:off x="4686300" y="1646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62,867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137874</xdr:rowOff>
    </xdr:from>
    <xdr:to>
      <xdr:col>5</xdr:col>
      <xdr:colOff>409575</xdr:colOff>
      <xdr:row>96</xdr:row>
      <xdr:rowOff>68024</xdr:rowOff>
    </xdr:to>
    <xdr:sp macro="" textlink="">
      <xdr:nvSpPr>
        <xdr:cNvPr id="254" name="円/楕円 253"/>
        <xdr:cNvSpPr/>
      </xdr:nvSpPr>
      <xdr:spPr>
        <a:xfrm>
          <a:off x="3746500" y="164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59151</xdr:rowOff>
    </xdr:from>
    <xdr:ext cx="534377" cy="259045"/>
    <xdr:sp macro="" textlink="">
      <xdr:nvSpPr>
        <xdr:cNvPr id="255" name="テキスト ボックス 254"/>
        <xdr:cNvSpPr txBox="1"/>
      </xdr:nvSpPr>
      <xdr:spPr>
        <a:xfrm>
          <a:off x="3530111" y="1651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146538</xdr:rowOff>
    </xdr:from>
    <xdr:to>
      <xdr:col>4</xdr:col>
      <xdr:colOff>206375</xdr:colOff>
      <xdr:row>96</xdr:row>
      <xdr:rowOff>76688</xdr:rowOff>
    </xdr:to>
    <xdr:sp macro="" textlink="">
      <xdr:nvSpPr>
        <xdr:cNvPr id="256" name="円/楕円 255"/>
        <xdr:cNvSpPr/>
      </xdr:nvSpPr>
      <xdr:spPr>
        <a:xfrm>
          <a:off x="2857500" y="164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67815</xdr:rowOff>
    </xdr:from>
    <xdr:ext cx="534377" cy="259045"/>
    <xdr:sp macro="" textlink="">
      <xdr:nvSpPr>
        <xdr:cNvPr id="257" name="テキスト ボックス 256"/>
        <xdr:cNvSpPr txBox="1"/>
      </xdr:nvSpPr>
      <xdr:spPr>
        <a:xfrm>
          <a:off x="2641111" y="1652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52941</xdr:rowOff>
    </xdr:from>
    <xdr:to>
      <xdr:col>3</xdr:col>
      <xdr:colOff>3175</xdr:colOff>
      <xdr:row>96</xdr:row>
      <xdr:rowOff>154541</xdr:rowOff>
    </xdr:to>
    <xdr:sp macro="" textlink="">
      <xdr:nvSpPr>
        <xdr:cNvPr id="258" name="円/楕円 257"/>
        <xdr:cNvSpPr/>
      </xdr:nvSpPr>
      <xdr:spPr>
        <a:xfrm>
          <a:off x="1968500" y="165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145668</xdr:rowOff>
    </xdr:from>
    <xdr:ext cx="534377" cy="259045"/>
    <xdr:sp macro="" textlink="">
      <xdr:nvSpPr>
        <xdr:cNvPr id="259" name="テキスト ボックス 258"/>
        <xdr:cNvSpPr txBox="1"/>
      </xdr:nvSpPr>
      <xdr:spPr>
        <a:xfrm>
          <a:off x="1752111" y="166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25670</xdr:rowOff>
    </xdr:from>
    <xdr:to>
      <xdr:col>1</xdr:col>
      <xdr:colOff>485775</xdr:colOff>
      <xdr:row>96</xdr:row>
      <xdr:rowOff>127270</xdr:rowOff>
    </xdr:to>
    <xdr:sp macro="" textlink="">
      <xdr:nvSpPr>
        <xdr:cNvPr id="260" name="円/楕円 259"/>
        <xdr:cNvSpPr/>
      </xdr:nvSpPr>
      <xdr:spPr>
        <a:xfrm>
          <a:off x="1079500" y="164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118397</xdr:rowOff>
    </xdr:from>
    <xdr:ext cx="534377" cy="259045"/>
    <xdr:sp macro="" textlink="">
      <xdr:nvSpPr>
        <xdr:cNvPr id="261" name="テキスト ボックス 260"/>
        <xdr:cNvSpPr txBox="1"/>
      </xdr:nvSpPr>
      <xdr:spPr>
        <a:xfrm>
          <a:off x="863111" y="1657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46736</xdr:rowOff>
    </xdr:from>
    <xdr:to>
      <xdr:col>15</xdr:col>
      <xdr:colOff>180975</xdr:colOff>
      <xdr:row>36</xdr:row>
      <xdr:rowOff>99504</xdr:rowOff>
    </xdr:to>
    <xdr:cxnSp macro="">
      <xdr:nvCxnSpPr>
        <xdr:cNvPr id="290" name="直線コネクタ 289"/>
        <xdr:cNvCxnSpPr/>
      </xdr:nvCxnSpPr>
      <xdr:spPr>
        <a:xfrm>
          <a:off x="9639300" y="6047486"/>
          <a:ext cx="838200" cy="22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51896</xdr:rowOff>
    </xdr:from>
    <xdr:ext cx="378565" cy="259045"/>
    <xdr:sp macro="" textlink="">
      <xdr:nvSpPr>
        <xdr:cNvPr id="291" name="労働費平均値テキスト"/>
        <xdr:cNvSpPr txBox="1"/>
      </xdr:nvSpPr>
      <xdr:spPr>
        <a:xfrm>
          <a:off x="10528300" y="6566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46736</xdr:rowOff>
    </xdr:from>
    <xdr:to>
      <xdr:col>14</xdr:col>
      <xdr:colOff>28575</xdr:colOff>
      <xdr:row>35</xdr:row>
      <xdr:rowOff>132652</xdr:rowOff>
    </xdr:to>
    <xdr:cxnSp macro="">
      <xdr:nvCxnSpPr>
        <xdr:cNvPr id="293" name="直線コネクタ 292"/>
        <xdr:cNvCxnSpPr/>
      </xdr:nvCxnSpPr>
      <xdr:spPr>
        <a:xfrm flipV="1">
          <a:off x="8750300" y="6047486"/>
          <a:ext cx="889000" cy="8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17209</xdr:rowOff>
    </xdr:from>
    <xdr:to>
      <xdr:col>12</xdr:col>
      <xdr:colOff>511175</xdr:colOff>
      <xdr:row>35</xdr:row>
      <xdr:rowOff>132652</xdr:rowOff>
    </xdr:to>
    <xdr:cxnSp macro="">
      <xdr:nvCxnSpPr>
        <xdr:cNvPr id="296" name="直線コネクタ 295"/>
        <xdr:cNvCxnSpPr/>
      </xdr:nvCxnSpPr>
      <xdr:spPr>
        <a:xfrm>
          <a:off x="7861300" y="6017959"/>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17209</xdr:rowOff>
    </xdr:from>
    <xdr:to>
      <xdr:col>11</xdr:col>
      <xdr:colOff>307975</xdr:colOff>
      <xdr:row>35</xdr:row>
      <xdr:rowOff>49403</xdr:rowOff>
    </xdr:to>
    <xdr:cxnSp macro="">
      <xdr:nvCxnSpPr>
        <xdr:cNvPr id="299" name="直線コネクタ 298"/>
        <xdr:cNvCxnSpPr/>
      </xdr:nvCxnSpPr>
      <xdr:spPr>
        <a:xfrm flipV="1">
          <a:off x="6972300" y="6017959"/>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29799</xdr:rowOff>
    </xdr:from>
    <xdr:ext cx="469744" cy="259045"/>
    <xdr:sp macro="" textlink="">
      <xdr:nvSpPr>
        <xdr:cNvPr id="301" name="テキスト ボックス 300"/>
        <xdr:cNvSpPr txBox="1"/>
      </xdr:nvSpPr>
      <xdr:spPr>
        <a:xfrm>
          <a:off x="7626427" y="620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75328</xdr:rowOff>
    </xdr:from>
    <xdr:ext cx="469744" cy="259045"/>
    <xdr:sp macro="" textlink="">
      <xdr:nvSpPr>
        <xdr:cNvPr id="303" name="テキスト ボックス 302"/>
        <xdr:cNvSpPr txBox="1"/>
      </xdr:nvSpPr>
      <xdr:spPr>
        <a:xfrm>
          <a:off x="6737427"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48704</xdr:rowOff>
    </xdr:from>
    <xdr:to>
      <xdr:col>15</xdr:col>
      <xdr:colOff>231775</xdr:colOff>
      <xdr:row>36</xdr:row>
      <xdr:rowOff>150304</xdr:rowOff>
    </xdr:to>
    <xdr:sp macro="" textlink="">
      <xdr:nvSpPr>
        <xdr:cNvPr id="309" name="円/楕円 308"/>
        <xdr:cNvSpPr/>
      </xdr:nvSpPr>
      <xdr:spPr>
        <a:xfrm>
          <a:off x="10426700" y="62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71581</xdr:rowOff>
    </xdr:from>
    <xdr:ext cx="469744" cy="259045"/>
    <xdr:sp macro="" textlink="">
      <xdr:nvSpPr>
        <xdr:cNvPr id="310" name="労働費該当値テキスト"/>
        <xdr:cNvSpPr txBox="1"/>
      </xdr:nvSpPr>
      <xdr:spPr>
        <a:xfrm>
          <a:off x="10528300" y="607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167386</xdr:rowOff>
    </xdr:from>
    <xdr:to>
      <xdr:col>14</xdr:col>
      <xdr:colOff>79375</xdr:colOff>
      <xdr:row>35</xdr:row>
      <xdr:rowOff>97536</xdr:rowOff>
    </xdr:to>
    <xdr:sp macro="" textlink="">
      <xdr:nvSpPr>
        <xdr:cNvPr id="311" name="円/楕円 310"/>
        <xdr:cNvSpPr/>
      </xdr:nvSpPr>
      <xdr:spPr>
        <a:xfrm>
          <a:off x="9588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114063</xdr:rowOff>
    </xdr:from>
    <xdr:ext cx="469744" cy="259045"/>
    <xdr:sp macro="" textlink="">
      <xdr:nvSpPr>
        <xdr:cNvPr id="312" name="テキスト ボックス 311"/>
        <xdr:cNvSpPr txBox="1"/>
      </xdr:nvSpPr>
      <xdr:spPr>
        <a:xfrm>
          <a:off x="9404427"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81852</xdr:rowOff>
    </xdr:from>
    <xdr:to>
      <xdr:col>12</xdr:col>
      <xdr:colOff>561975</xdr:colOff>
      <xdr:row>36</xdr:row>
      <xdr:rowOff>12002</xdr:rowOff>
    </xdr:to>
    <xdr:sp macro="" textlink="">
      <xdr:nvSpPr>
        <xdr:cNvPr id="313" name="円/楕円 312"/>
        <xdr:cNvSpPr/>
      </xdr:nvSpPr>
      <xdr:spPr>
        <a:xfrm>
          <a:off x="8699500" y="60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28529</xdr:rowOff>
    </xdr:from>
    <xdr:ext cx="469744" cy="259045"/>
    <xdr:sp macro="" textlink="">
      <xdr:nvSpPr>
        <xdr:cNvPr id="314" name="テキスト ボックス 313"/>
        <xdr:cNvSpPr txBox="1"/>
      </xdr:nvSpPr>
      <xdr:spPr>
        <a:xfrm>
          <a:off x="8515427" y="585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137859</xdr:rowOff>
    </xdr:from>
    <xdr:to>
      <xdr:col>11</xdr:col>
      <xdr:colOff>358775</xdr:colOff>
      <xdr:row>35</xdr:row>
      <xdr:rowOff>68009</xdr:rowOff>
    </xdr:to>
    <xdr:sp macro="" textlink="">
      <xdr:nvSpPr>
        <xdr:cNvPr id="315" name="円/楕円 314"/>
        <xdr:cNvSpPr/>
      </xdr:nvSpPr>
      <xdr:spPr>
        <a:xfrm>
          <a:off x="7810500" y="59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84536</xdr:rowOff>
    </xdr:from>
    <xdr:ext cx="469744" cy="259045"/>
    <xdr:sp macro="" textlink="">
      <xdr:nvSpPr>
        <xdr:cNvPr id="316" name="テキスト ボックス 315"/>
        <xdr:cNvSpPr txBox="1"/>
      </xdr:nvSpPr>
      <xdr:spPr>
        <a:xfrm>
          <a:off x="7626427" y="574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170053</xdr:rowOff>
    </xdr:from>
    <xdr:to>
      <xdr:col>10</xdr:col>
      <xdr:colOff>155575</xdr:colOff>
      <xdr:row>35</xdr:row>
      <xdr:rowOff>100203</xdr:rowOff>
    </xdr:to>
    <xdr:sp macro="" textlink="">
      <xdr:nvSpPr>
        <xdr:cNvPr id="317" name="円/楕円 316"/>
        <xdr:cNvSpPr/>
      </xdr:nvSpPr>
      <xdr:spPr>
        <a:xfrm>
          <a:off x="6921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116730</xdr:rowOff>
    </xdr:from>
    <xdr:ext cx="469744" cy="259045"/>
    <xdr:sp macro="" textlink="">
      <xdr:nvSpPr>
        <xdr:cNvPr id="318" name="テキスト ボックス 317"/>
        <xdr:cNvSpPr txBox="1"/>
      </xdr:nvSpPr>
      <xdr:spPr>
        <a:xfrm>
          <a:off x="6737427" y="57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23935</xdr:rowOff>
    </xdr:from>
    <xdr:to>
      <xdr:col>15</xdr:col>
      <xdr:colOff>180975</xdr:colOff>
      <xdr:row>58</xdr:row>
      <xdr:rowOff>44801</xdr:rowOff>
    </xdr:to>
    <xdr:cxnSp macro="">
      <xdr:nvCxnSpPr>
        <xdr:cNvPr id="345" name="直線コネクタ 344"/>
        <xdr:cNvCxnSpPr/>
      </xdr:nvCxnSpPr>
      <xdr:spPr>
        <a:xfrm flipV="1">
          <a:off x="9639300" y="9968035"/>
          <a:ext cx="838200" cy="2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42154</xdr:rowOff>
    </xdr:from>
    <xdr:to>
      <xdr:col>14</xdr:col>
      <xdr:colOff>28575</xdr:colOff>
      <xdr:row>58</xdr:row>
      <xdr:rowOff>44801</xdr:rowOff>
    </xdr:to>
    <xdr:cxnSp macro="">
      <xdr:nvCxnSpPr>
        <xdr:cNvPr id="348" name="直線コネクタ 347"/>
        <xdr:cNvCxnSpPr/>
      </xdr:nvCxnSpPr>
      <xdr:spPr>
        <a:xfrm>
          <a:off x="8750300" y="9986254"/>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42154</xdr:rowOff>
    </xdr:from>
    <xdr:to>
      <xdr:col>12</xdr:col>
      <xdr:colOff>511175</xdr:colOff>
      <xdr:row>58</xdr:row>
      <xdr:rowOff>65025</xdr:rowOff>
    </xdr:to>
    <xdr:cxnSp macro="">
      <xdr:nvCxnSpPr>
        <xdr:cNvPr id="351" name="直線コネクタ 350"/>
        <xdr:cNvCxnSpPr/>
      </xdr:nvCxnSpPr>
      <xdr:spPr>
        <a:xfrm flipV="1">
          <a:off x="7861300" y="9986254"/>
          <a:ext cx="889000" cy="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56458</xdr:rowOff>
    </xdr:from>
    <xdr:to>
      <xdr:col>11</xdr:col>
      <xdr:colOff>307975</xdr:colOff>
      <xdr:row>58</xdr:row>
      <xdr:rowOff>65025</xdr:rowOff>
    </xdr:to>
    <xdr:cxnSp macro="">
      <xdr:nvCxnSpPr>
        <xdr:cNvPr id="354" name="直線コネクタ 353"/>
        <xdr:cNvCxnSpPr/>
      </xdr:nvCxnSpPr>
      <xdr:spPr>
        <a:xfrm>
          <a:off x="6972300" y="10000558"/>
          <a:ext cx="8890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144585</xdr:rowOff>
    </xdr:from>
    <xdr:to>
      <xdr:col>15</xdr:col>
      <xdr:colOff>231775</xdr:colOff>
      <xdr:row>58</xdr:row>
      <xdr:rowOff>74735</xdr:rowOff>
    </xdr:to>
    <xdr:sp macro="" textlink="">
      <xdr:nvSpPr>
        <xdr:cNvPr id="364" name="円/楕円 363"/>
        <xdr:cNvSpPr/>
      </xdr:nvSpPr>
      <xdr:spPr>
        <a:xfrm>
          <a:off x="10426700" y="99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59512</xdr:rowOff>
    </xdr:from>
    <xdr:ext cx="534377" cy="259045"/>
    <xdr:sp macro="" textlink="">
      <xdr:nvSpPr>
        <xdr:cNvPr id="365" name="農林水産業費該当値テキスト"/>
        <xdr:cNvSpPr txBox="1"/>
      </xdr:nvSpPr>
      <xdr:spPr>
        <a:xfrm>
          <a:off x="10528300" y="983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165451</xdr:rowOff>
    </xdr:from>
    <xdr:to>
      <xdr:col>14</xdr:col>
      <xdr:colOff>79375</xdr:colOff>
      <xdr:row>58</xdr:row>
      <xdr:rowOff>95601</xdr:rowOff>
    </xdr:to>
    <xdr:sp macro="" textlink="">
      <xdr:nvSpPr>
        <xdr:cNvPr id="366" name="円/楕円 365"/>
        <xdr:cNvSpPr/>
      </xdr:nvSpPr>
      <xdr:spPr>
        <a:xfrm>
          <a:off x="9588500" y="99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86728</xdr:rowOff>
    </xdr:from>
    <xdr:ext cx="534377" cy="259045"/>
    <xdr:sp macro="" textlink="">
      <xdr:nvSpPr>
        <xdr:cNvPr id="367" name="テキスト ボックス 366"/>
        <xdr:cNvSpPr txBox="1"/>
      </xdr:nvSpPr>
      <xdr:spPr>
        <a:xfrm>
          <a:off x="9372111" y="1003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162804</xdr:rowOff>
    </xdr:from>
    <xdr:to>
      <xdr:col>12</xdr:col>
      <xdr:colOff>561975</xdr:colOff>
      <xdr:row>58</xdr:row>
      <xdr:rowOff>92954</xdr:rowOff>
    </xdr:to>
    <xdr:sp macro="" textlink="">
      <xdr:nvSpPr>
        <xdr:cNvPr id="368" name="円/楕円 367"/>
        <xdr:cNvSpPr/>
      </xdr:nvSpPr>
      <xdr:spPr>
        <a:xfrm>
          <a:off x="8699500" y="9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84081</xdr:rowOff>
    </xdr:from>
    <xdr:ext cx="534377" cy="259045"/>
    <xdr:sp macro="" textlink="">
      <xdr:nvSpPr>
        <xdr:cNvPr id="369" name="テキスト ボックス 368"/>
        <xdr:cNvSpPr txBox="1"/>
      </xdr:nvSpPr>
      <xdr:spPr>
        <a:xfrm>
          <a:off x="8483111" y="100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14225</xdr:rowOff>
    </xdr:from>
    <xdr:to>
      <xdr:col>11</xdr:col>
      <xdr:colOff>358775</xdr:colOff>
      <xdr:row>58</xdr:row>
      <xdr:rowOff>115825</xdr:rowOff>
    </xdr:to>
    <xdr:sp macro="" textlink="">
      <xdr:nvSpPr>
        <xdr:cNvPr id="370" name="円/楕円 369"/>
        <xdr:cNvSpPr/>
      </xdr:nvSpPr>
      <xdr:spPr>
        <a:xfrm>
          <a:off x="7810500" y="99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106952</xdr:rowOff>
    </xdr:from>
    <xdr:ext cx="534377" cy="259045"/>
    <xdr:sp macro="" textlink="">
      <xdr:nvSpPr>
        <xdr:cNvPr id="371" name="テキスト ボックス 370"/>
        <xdr:cNvSpPr txBox="1"/>
      </xdr:nvSpPr>
      <xdr:spPr>
        <a:xfrm>
          <a:off x="7594111" y="100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5658</xdr:rowOff>
    </xdr:from>
    <xdr:to>
      <xdr:col>10</xdr:col>
      <xdr:colOff>155575</xdr:colOff>
      <xdr:row>58</xdr:row>
      <xdr:rowOff>107258</xdr:rowOff>
    </xdr:to>
    <xdr:sp macro="" textlink="">
      <xdr:nvSpPr>
        <xdr:cNvPr id="372" name="円/楕円 371"/>
        <xdr:cNvSpPr/>
      </xdr:nvSpPr>
      <xdr:spPr>
        <a:xfrm>
          <a:off x="6921500" y="99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98385</xdr:rowOff>
    </xdr:from>
    <xdr:ext cx="534377" cy="259045"/>
    <xdr:sp macro="" textlink="">
      <xdr:nvSpPr>
        <xdr:cNvPr id="373" name="テキスト ボックス 372"/>
        <xdr:cNvSpPr txBox="1"/>
      </xdr:nvSpPr>
      <xdr:spPr>
        <a:xfrm>
          <a:off x="6705111" y="1004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21487</xdr:rowOff>
    </xdr:from>
    <xdr:to>
      <xdr:col>15</xdr:col>
      <xdr:colOff>180975</xdr:colOff>
      <xdr:row>77</xdr:row>
      <xdr:rowOff>60175</xdr:rowOff>
    </xdr:to>
    <xdr:cxnSp macro="">
      <xdr:nvCxnSpPr>
        <xdr:cNvPr id="400" name="直線コネクタ 399"/>
        <xdr:cNvCxnSpPr/>
      </xdr:nvCxnSpPr>
      <xdr:spPr>
        <a:xfrm flipV="1">
          <a:off x="9639300" y="13223137"/>
          <a:ext cx="838200" cy="3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13805</xdr:rowOff>
    </xdr:from>
    <xdr:to>
      <xdr:col>14</xdr:col>
      <xdr:colOff>28575</xdr:colOff>
      <xdr:row>77</xdr:row>
      <xdr:rowOff>60175</xdr:rowOff>
    </xdr:to>
    <xdr:cxnSp macro="">
      <xdr:nvCxnSpPr>
        <xdr:cNvPr id="403" name="直線コネクタ 402"/>
        <xdr:cNvCxnSpPr/>
      </xdr:nvCxnSpPr>
      <xdr:spPr>
        <a:xfrm>
          <a:off x="8750300" y="13215455"/>
          <a:ext cx="889000" cy="4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13805</xdr:rowOff>
    </xdr:from>
    <xdr:to>
      <xdr:col>12</xdr:col>
      <xdr:colOff>511175</xdr:colOff>
      <xdr:row>77</xdr:row>
      <xdr:rowOff>103032</xdr:rowOff>
    </xdr:to>
    <xdr:cxnSp macro="">
      <xdr:nvCxnSpPr>
        <xdr:cNvPr id="406" name="直線コネクタ 405"/>
        <xdr:cNvCxnSpPr/>
      </xdr:nvCxnSpPr>
      <xdr:spPr>
        <a:xfrm flipV="1">
          <a:off x="7861300" y="13215455"/>
          <a:ext cx="889000" cy="8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75051</xdr:rowOff>
    </xdr:from>
    <xdr:to>
      <xdr:col>11</xdr:col>
      <xdr:colOff>307975</xdr:colOff>
      <xdr:row>77</xdr:row>
      <xdr:rowOff>103032</xdr:rowOff>
    </xdr:to>
    <xdr:cxnSp macro="">
      <xdr:nvCxnSpPr>
        <xdr:cNvPr id="409" name="直線コネクタ 408"/>
        <xdr:cNvCxnSpPr/>
      </xdr:nvCxnSpPr>
      <xdr:spPr>
        <a:xfrm>
          <a:off x="6972300" y="13276701"/>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142137</xdr:rowOff>
    </xdr:from>
    <xdr:to>
      <xdr:col>15</xdr:col>
      <xdr:colOff>231775</xdr:colOff>
      <xdr:row>77</xdr:row>
      <xdr:rowOff>72287</xdr:rowOff>
    </xdr:to>
    <xdr:sp macro="" textlink="">
      <xdr:nvSpPr>
        <xdr:cNvPr id="419" name="円/楕円 418"/>
        <xdr:cNvSpPr/>
      </xdr:nvSpPr>
      <xdr:spPr>
        <a:xfrm>
          <a:off x="10426700" y="131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165014</xdr:rowOff>
    </xdr:from>
    <xdr:ext cx="534377" cy="259045"/>
    <xdr:sp macro="" textlink="">
      <xdr:nvSpPr>
        <xdr:cNvPr id="420" name="商工費該当値テキスト"/>
        <xdr:cNvSpPr txBox="1"/>
      </xdr:nvSpPr>
      <xdr:spPr>
        <a:xfrm>
          <a:off x="10528300" y="130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9375</xdr:rowOff>
    </xdr:from>
    <xdr:to>
      <xdr:col>14</xdr:col>
      <xdr:colOff>79375</xdr:colOff>
      <xdr:row>77</xdr:row>
      <xdr:rowOff>110975</xdr:rowOff>
    </xdr:to>
    <xdr:sp macro="" textlink="">
      <xdr:nvSpPr>
        <xdr:cNvPr id="421" name="円/楕円 420"/>
        <xdr:cNvSpPr/>
      </xdr:nvSpPr>
      <xdr:spPr>
        <a:xfrm>
          <a:off x="9588500" y="1321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127502</xdr:rowOff>
    </xdr:from>
    <xdr:ext cx="534377" cy="259045"/>
    <xdr:sp macro="" textlink="">
      <xdr:nvSpPr>
        <xdr:cNvPr id="422" name="テキスト ボックス 421"/>
        <xdr:cNvSpPr txBox="1"/>
      </xdr:nvSpPr>
      <xdr:spPr>
        <a:xfrm>
          <a:off x="9372111" y="129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134455</xdr:rowOff>
    </xdr:from>
    <xdr:to>
      <xdr:col>12</xdr:col>
      <xdr:colOff>561975</xdr:colOff>
      <xdr:row>77</xdr:row>
      <xdr:rowOff>64605</xdr:rowOff>
    </xdr:to>
    <xdr:sp macro="" textlink="">
      <xdr:nvSpPr>
        <xdr:cNvPr id="423" name="円/楕円 422"/>
        <xdr:cNvSpPr/>
      </xdr:nvSpPr>
      <xdr:spPr>
        <a:xfrm>
          <a:off x="8699500" y="131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81132</xdr:rowOff>
    </xdr:from>
    <xdr:ext cx="534377" cy="259045"/>
    <xdr:sp macro="" textlink="">
      <xdr:nvSpPr>
        <xdr:cNvPr id="424" name="テキスト ボックス 423"/>
        <xdr:cNvSpPr txBox="1"/>
      </xdr:nvSpPr>
      <xdr:spPr>
        <a:xfrm>
          <a:off x="8483111" y="12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52232</xdr:rowOff>
    </xdr:from>
    <xdr:to>
      <xdr:col>11</xdr:col>
      <xdr:colOff>358775</xdr:colOff>
      <xdr:row>77</xdr:row>
      <xdr:rowOff>153832</xdr:rowOff>
    </xdr:to>
    <xdr:sp macro="" textlink="">
      <xdr:nvSpPr>
        <xdr:cNvPr id="425" name="円/楕円 424"/>
        <xdr:cNvSpPr/>
      </xdr:nvSpPr>
      <xdr:spPr>
        <a:xfrm>
          <a:off x="7810500" y="132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170359</xdr:rowOff>
    </xdr:from>
    <xdr:ext cx="534377" cy="259045"/>
    <xdr:sp macro="" textlink="">
      <xdr:nvSpPr>
        <xdr:cNvPr id="426" name="テキスト ボックス 425"/>
        <xdr:cNvSpPr txBox="1"/>
      </xdr:nvSpPr>
      <xdr:spPr>
        <a:xfrm>
          <a:off x="7594111" y="1302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24251</xdr:rowOff>
    </xdr:from>
    <xdr:to>
      <xdr:col>10</xdr:col>
      <xdr:colOff>155575</xdr:colOff>
      <xdr:row>77</xdr:row>
      <xdr:rowOff>125851</xdr:rowOff>
    </xdr:to>
    <xdr:sp macro="" textlink="">
      <xdr:nvSpPr>
        <xdr:cNvPr id="427" name="円/楕円 426"/>
        <xdr:cNvSpPr/>
      </xdr:nvSpPr>
      <xdr:spPr>
        <a:xfrm>
          <a:off x="6921500" y="132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142378</xdr:rowOff>
    </xdr:from>
    <xdr:ext cx="534377" cy="259045"/>
    <xdr:sp macro="" textlink="">
      <xdr:nvSpPr>
        <xdr:cNvPr id="428" name="テキスト ボックス 427"/>
        <xdr:cNvSpPr txBox="1"/>
      </xdr:nvSpPr>
      <xdr:spPr>
        <a:xfrm>
          <a:off x="6705111" y="1300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51220</xdr:rowOff>
    </xdr:from>
    <xdr:to>
      <xdr:col>15</xdr:col>
      <xdr:colOff>180975</xdr:colOff>
      <xdr:row>95</xdr:row>
      <xdr:rowOff>14221</xdr:rowOff>
    </xdr:to>
    <xdr:cxnSp macro="">
      <xdr:nvCxnSpPr>
        <xdr:cNvPr id="453" name="直線コネクタ 452"/>
        <xdr:cNvCxnSpPr/>
      </xdr:nvCxnSpPr>
      <xdr:spPr>
        <a:xfrm flipV="1">
          <a:off x="9639300" y="15996070"/>
          <a:ext cx="838200" cy="30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113274</xdr:rowOff>
    </xdr:from>
    <xdr:to>
      <xdr:col>14</xdr:col>
      <xdr:colOff>28575</xdr:colOff>
      <xdr:row>95</xdr:row>
      <xdr:rowOff>14221</xdr:rowOff>
    </xdr:to>
    <xdr:cxnSp macro="">
      <xdr:nvCxnSpPr>
        <xdr:cNvPr id="456" name="直線コネクタ 455"/>
        <xdr:cNvCxnSpPr/>
      </xdr:nvCxnSpPr>
      <xdr:spPr>
        <a:xfrm>
          <a:off x="8750300" y="16229574"/>
          <a:ext cx="889000" cy="7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164629</xdr:rowOff>
    </xdr:from>
    <xdr:to>
      <xdr:col>12</xdr:col>
      <xdr:colOff>511175</xdr:colOff>
      <xdr:row>94</xdr:row>
      <xdr:rowOff>113274</xdr:rowOff>
    </xdr:to>
    <xdr:cxnSp macro="">
      <xdr:nvCxnSpPr>
        <xdr:cNvPr id="459" name="直線コネクタ 458"/>
        <xdr:cNvCxnSpPr/>
      </xdr:nvCxnSpPr>
      <xdr:spPr>
        <a:xfrm>
          <a:off x="7861300" y="16109479"/>
          <a:ext cx="889000" cy="1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164629</xdr:rowOff>
    </xdr:from>
    <xdr:to>
      <xdr:col>11</xdr:col>
      <xdr:colOff>307975</xdr:colOff>
      <xdr:row>96</xdr:row>
      <xdr:rowOff>16622</xdr:rowOff>
    </xdr:to>
    <xdr:cxnSp macro="">
      <xdr:nvCxnSpPr>
        <xdr:cNvPr id="462" name="直線コネクタ 461"/>
        <xdr:cNvCxnSpPr/>
      </xdr:nvCxnSpPr>
      <xdr:spPr>
        <a:xfrm flipV="1">
          <a:off x="6972300" y="16109479"/>
          <a:ext cx="889000" cy="36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420</xdr:rowOff>
    </xdr:from>
    <xdr:to>
      <xdr:col>15</xdr:col>
      <xdr:colOff>231775</xdr:colOff>
      <xdr:row>93</xdr:row>
      <xdr:rowOff>102020</xdr:rowOff>
    </xdr:to>
    <xdr:sp macro="" textlink="">
      <xdr:nvSpPr>
        <xdr:cNvPr id="472" name="円/楕円 471"/>
        <xdr:cNvSpPr/>
      </xdr:nvSpPr>
      <xdr:spPr>
        <a:xfrm>
          <a:off x="10426700" y="159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23297</xdr:rowOff>
    </xdr:from>
    <xdr:ext cx="599010" cy="259045"/>
    <xdr:sp macro="" textlink="">
      <xdr:nvSpPr>
        <xdr:cNvPr id="473" name="土木費該当値テキスト"/>
        <xdr:cNvSpPr txBox="1"/>
      </xdr:nvSpPr>
      <xdr:spPr>
        <a:xfrm>
          <a:off x="10528300" y="1579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145,482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134871</xdr:rowOff>
    </xdr:from>
    <xdr:to>
      <xdr:col>14</xdr:col>
      <xdr:colOff>79375</xdr:colOff>
      <xdr:row>95</xdr:row>
      <xdr:rowOff>65021</xdr:rowOff>
    </xdr:to>
    <xdr:sp macro="" textlink="">
      <xdr:nvSpPr>
        <xdr:cNvPr id="474" name="円/楕円 473"/>
        <xdr:cNvSpPr/>
      </xdr:nvSpPr>
      <xdr:spPr>
        <a:xfrm>
          <a:off x="9588500" y="1625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81548</xdr:rowOff>
    </xdr:from>
    <xdr:ext cx="534377" cy="259045"/>
    <xdr:sp macro="" textlink="">
      <xdr:nvSpPr>
        <xdr:cNvPr id="475" name="テキスト ボックス 474"/>
        <xdr:cNvSpPr txBox="1"/>
      </xdr:nvSpPr>
      <xdr:spPr>
        <a:xfrm>
          <a:off x="9372111" y="1602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91,956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62474</xdr:rowOff>
    </xdr:from>
    <xdr:to>
      <xdr:col>12</xdr:col>
      <xdr:colOff>561975</xdr:colOff>
      <xdr:row>94</xdr:row>
      <xdr:rowOff>164074</xdr:rowOff>
    </xdr:to>
    <xdr:sp macro="" textlink="">
      <xdr:nvSpPr>
        <xdr:cNvPr id="476" name="円/楕円 475"/>
        <xdr:cNvSpPr/>
      </xdr:nvSpPr>
      <xdr:spPr>
        <a:xfrm>
          <a:off x="8699500" y="161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9151</xdr:rowOff>
    </xdr:from>
    <xdr:ext cx="599010" cy="259045"/>
    <xdr:sp macro="" textlink="">
      <xdr:nvSpPr>
        <xdr:cNvPr id="477" name="テキスト ボックス 476"/>
        <xdr:cNvSpPr txBox="1"/>
      </xdr:nvSpPr>
      <xdr:spPr>
        <a:xfrm>
          <a:off x="8450794" y="1595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104,624</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113829</xdr:rowOff>
    </xdr:from>
    <xdr:to>
      <xdr:col>11</xdr:col>
      <xdr:colOff>358775</xdr:colOff>
      <xdr:row>94</xdr:row>
      <xdr:rowOff>43979</xdr:rowOff>
    </xdr:to>
    <xdr:sp macro="" textlink="">
      <xdr:nvSpPr>
        <xdr:cNvPr id="478" name="円/楕円 477"/>
        <xdr:cNvSpPr/>
      </xdr:nvSpPr>
      <xdr:spPr>
        <a:xfrm>
          <a:off x="7810500" y="160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60506</xdr:rowOff>
    </xdr:from>
    <xdr:ext cx="599010" cy="259045"/>
    <xdr:sp macro="" textlink="">
      <xdr:nvSpPr>
        <xdr:cNvPr id="479" name="テキスト ボックス 478"/>
        <xdr:cNvSpPr txBox="1"/>
      </xdr:nvSpPr>
      <xdr:spPr>
        <a:xfrm>
          <a:off x="7561794" y="1583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137272</xdr:rowOff>
    </xdr:from>
    <xdr:to>
      <xdr:col>10</xdr:col>
      <xdr:colOff>155575</xdr:colOff>
      <xdr:row>96</xdr:row>
      <xdr:rowOff>67422</xdr:rowOff>
    </xdr:to>
    <xdr:sp macro="" textlink="">
      <xdr:nvSpPr>
        <xdr:cNvPr id="480" name="円/楕円 479"/>
        <xdr:cNvSpPr/>
      </xdr:nvSpPr>
      <xdr:spPr>
        <a:xfrm>
          <a:off x="6921500" y="1642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58549</xdr:rowOff>
    </xdr:from>
    <xdr:ext cx="534377" cy="259045"/>
    <xdr:sp macro="" textlink="">
      <xdr:nvSpPr>
        <xdr:cNvPr id="481" name="テキスト ボックス 480"/>
        <xdr:cNvSpPr txBox="1"/>
      </xdr:nvSpPr>
      <xdr:spPr>
        <a:xfrm>
          <a:off x="6705111" y="1651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58642</xdr:rowOff>
    </xdr:from>
    <xdr:to>
      <xdr:col>23</xdr:col>
      <xdr:colOff>517525</xdr:colOff>
      <xdr:row>37</xdr:row>
      <xdr:rowOff>152864</xdr:rowOff>
    </xdr:to>
    <xdr:cxnSp macro="">
      <xdr:nvCxnSpPr>
        <xdr:cNvPr id="514" name="直線コネクタ 513"/>
        <xdr:cNvCxnSpPr/>
      </xdr:nvCxnSpPr>
      <xdr:spPr>
        <a:xfrm>
          <a:off x="15481300" y="6402292"/>
          <a:ext cx="8382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42259</xdr:rowOff>
    </xdr:from>
    <xdr:to>
      <xdr:col>22</xdr:col>
      <xdr:colOff>365125</xdr:colOff>
      <xdr:row>37</xdr:row>
      <xdr:rowOff>58642</xdr:rowOff>
    </xdr:to>
    <xdr:cxnSp macro="">
      <xdr:nvCxnSpPr>
        <xdr:cNvPr id="517" name="直線コネクタ 516"/>
        <xdr:cNvCxnSpPr/>
      </xdr:nvCxnSpPr>
      <xdr:spPr>
        <a:xfrm>
          <a:off x="14592300" y="6385909"/>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42259</xdr:rowOff>
    </xdr:from>
    <xdr:to>
      <xdr:col>21</xdr:col>
      <xdr:colOff>161925</xdr:colOff>
      <xdr:row>37</xdr:row>
      <xdr:rowOff>155826</xdr:rowOff>
    </xdr:to>
    <xdr:cxnSp macro="">
      <xdr:nvCxnSpPr>
        <xdr:cNvPr id="520" name="直線コネクタ 519"/>
        <xdr:cNvCxnSpPr/>
      </xdr:nvCxnSpPr>
      <xdr:spPr>
        <a:xfrm flipV="1">
          <a:off x="13703300" y="6385909"/>
          <a:ext cx="889000" cy="11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155826</xdr:rowOff>
    </xdr:from>
    <xdr:to>
      <xdr:col>19</xdr:col>
      <xdr:colOff>644525</xdr:colOff>
      <xdr:row>38</xdr:row>
      <xdr:rowOff>37040</xdr:rowOff>
    </xdr:to>
    <xdr:cxnSp macro="">
      <xdr:nvCxnSpPr>
        <xdr:cNvPr id="523" name="直線コネクタ 522"/>
        <xdr:cNvCxnSpPr/>
      </xdr:nvCxnSpPr>
      <xdr:spPr>
        <a:xfrm flipV="1">
          <a:off x="12814300" y="6499476"/>
          <a:ext cx="889000" cy="5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102064</xdr:rowOff>
    </xdr:from>
    <xdr:to>
      <xdr:col>23</xdr:col>
      <xdr:colOff>568325</xdr:colOff>
      <xdr:row>38</xdr:row>
      <xdr:rowOff>32214</xdr:rowOff>
    </xdr:to>
    <xdr:sp macro="" textlink="">
      <xdr:nvSpPr>
        <xdr:cNvPr id="533" name="円/楕円 532"/>
        <xdr:cNvSpPr/>
      </xdr:nvSpPr>
      <xdr:spPr>
        <a:xfrm>
          <a:off x="16268700" y="64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80491</xdr:rowOff>
    </xdr:from>
    <xdr:ext cx="534377" cy="259045"/>
    <xdr:sp macro="" textlink="">
      <xdr:nvSpPr>
        <xdr:cNvPr id="534" name="消防費該当値テキスト"/>
        <xdr:cNvSpPr txBox="1"/>
      </xdr:nvSpPr>
      <xdr:spPr>
        <a:xfrm>
          <a:off x="16370300" y="64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7842</xdr:rowOff>
    </xdr:from>
    <xdr:to>
      <xdr:col>22</xdr:col>
      <xdr:colOff>415925</xdr:colOff>
      <xdr:row>37</xdr:row>
      <xdr:rowOff>109442</xdr:rowOff>
    </xdr:to>
    <xdr:sp macro="" textlink="">
      <xdr:nvSpPr>
        <xdr:cNvPr id="535" name="円/楕円 534"/>
        <xdr:cNvSpPr/>
      </xdr:nvSpPr>
      <xdr:spPr>
        <a:xfrm>
          <a:off x="15430500" y="63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100569</xdr:rowOff>
    </xdr:from>
    <xdr:ext cx="534377" cy="259045"/>
    <xdr:sp macro="" textlink="">
      <xdr:nvSpPr>
        <xdr:cNvPr id="536" name="テキスト ボックス 535"/>
        <xdr:cNvSpPr txBox="1"/>
      </xdr:nvSpPr>
      <xdr:spPr>
        <a:xfrm>
          <a:off x="15214111" y="64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162909</xdr:rowOff>
    </xdr:from>
    <xdr:to>
      <xdr:col>21</xdr:col>
      <xdr:colOff>212725</xdr:colOff>
      <xdr:row>37</xdr:row>
      <xdr:rowOff>93059</xdr:rowOff>
    </xdr:to>
    <xdr:sp macro="" textlink="">
      <xdr:nvSpPr>
        <xdr:cNvPr id="537" name="円/楕円 536"/>
        <xdr:cNvSpPr/>
      </xdr:nvSpPr>
      <xdr:spPr>
        <a:xfrm>
          <a:off x="14541500" y="63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84186</xdr:rowOff>
    </xdr:from>
    <xdr:ext cx="534377" cy="259045"/>
    <xdr:sp macro="" textlink="">
      <xdr:nvSpPr>
        <xdr:cNvPr id="538" name="テキスト ボックス 537"/>
        <xdr:cNvSpPr txBox="1"/>
      </xdr:nvSpPr>
      <xdr:spPr>
        <a:xfrm>
          <a:off x="14325111" y="642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105026</xdr:rowOff>
    </xdr:from>
    <xdr:to>
      <xdr:col>20</xdr:col>
      <xdr:colOff>9525</xdr:colOff>
      <xdr:row>38</xdr:row>
      <xdr:rowOff>35176</xdr:rowOff>
    </xdr:to>
    <xdr:sp macro="" textlink="">
      <xdr:nvSpPr>
        <xdr:cNvPr id="539" name="円/楕円 538"/>
        <xdr:cNvSpPr/>
      </xdr:nvSpPr>
      <xdr:spPr>
        <a:xfrm>
          <a:off x="13652500" y="64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26303</xdr:rowOff>
    </xdr:from>
    <xdr:ext cx="534377" cy="259045"/>
    <xdr:sp macro="" textlink="">
      <xdr:nvSpPr>
        <xdr:cNvPr id="540" name="テキスト ボックス 539"/>
        <xdr:cNvSpPr txBox="1"/>
      </xdr:nvSpPr>
      <xdr:spPr>
        <a:xfrm>
          <a:off x="13436111" y="65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157690</xdr:rowOff>
    </xdr:from>
    <xdr:to>
      <xdr:col>18</xdr:col>
      <xdr:colOff>492125</xdr:colOff>
      <xdr:row>38</xdr:row>
      <xdr:rowOff>87840</xdr:rowOff>
    </xdr:to>
    <xdr:sp macro="" textlink="">
      <xdr:nvSpPr>
        <xdr:cNvPr id="541" name="円/楕円 540"/>
        <xdr:cNvSpPr/>
      </xdr:nvSpPr>
      <xdr:spPr>
        <a:xfrm>
          <a:off x="12763500" y="65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78967</xdr:rowOff>
    </xdr:from>
    <xdr:ext cx="534377" cy="259045"/>
    <xdr:sp macro="" textlink="">
      <xdr:nvSpPr>
        <xdr:cNvPr id="542" name="テキスト ボックス 541"/>
        <xdr:cNvSpPr txBox="1"/>
      </xdr:nvSpPr>
      <xdr:spPr>
        <a:xfrm>
          <a:off x="12547111" y="659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69090</xdr:rowOff>
    </xdr:from>
    <xdr:to>
      <xdr:col>23</xdr:col>
      <xdr:colOff>517525</xdr:colOff>
      <xdr:row>56</xdr:row>
      <xdr:rowOff>161796</xdr:rowOff>
    </xdr:to>
    <xdr:cxnSp macro="">
      <xdr:nvCxnSpPr>
        <xdr:cNvPr id="569" name="直線コネクタ 568"/>
        <xdr:cNvCxnSpPr/>
      </xdr:nvCxnSpPr>
      <xdr:spPr>
        <a:xfrm>
          <a:off x="15481300" y="9670290"/>
          <a:ext cx="838200" cy="9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69090</xdr:rowOff>
    </xdr:from>
    <xdr:to>
      <xdr:col>22</xdr:col>
      <xdr:colOff>365125</xdr:colOff>
      <xdr:row>56</xdr:row>
      <xdr:rowOff>140194</xdr:rowOff>
    </xdr:to>
    <xdr:cxnSp macro="">
      <xdr:nvCxnSpPr>
        <xdr:cNvPr id="572" name="直線コネクタ 571"/>
        <xdr:cNvCxnSpPr/>
      </xdr:nvCxnSpPr>
      <xdr:spPr>
        <a:xfrm flipV="1">
          <a:off x="14592300" y="9670290"/>
          <a:ext cx="889000" cy="7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48031</xdr:rowOff>
    </xdr:from>
    <xdr:to>
      <xdr:col>21</xdr:col>
      <xdr:colOff>161925</xdr:colOff>
      <xdr:row>56</xdr:row>
      <xdr:rowOff>140194</xdr:rowOff>
    </xdr:to>
    <xdr:cxnSp macro="">
      <xdr:nvCxnSpPr>
        <xdr:cNvPr id="575" name="直線コネクタ 574"/>
        <xdr:cNvCxnSpPr/>
      </xdr:nvCxnSpPr>
      <xdr:spPr>
        <a:xfrm>
          <a:off x="13703300" y="9649231"/>
          <a:ext cx="889000" cy="9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48031</xdr:rowOff>
    </xdr:from>
    <xdr:to>
      <xdr:col>19</xdr:col>
      <xdr:colOff>644525</xdr:colOff>
      <xdr:row>57</xdr:row>
      <xdr:rowOff>29126</xdr:rowOff>
    </xdr:to>
    <xdr:cxnSp macro="">
      <xdr:nvCxnSpPr>
        <xdr:cNvPr id="578" name="直線コネクタ 577"/>
        <xdr:cNvCxnSpPr/>
      </xdr:nvCxnSpPr>
      <xdr:spPr>
        <a:xfrm flipV="1">
          <a:off x="12814300" y="9649231"/>
          <a:ext cx="889000" cy="1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110996</xdr:rowOff>
    </xdr:from>
    <xdr:to>
      <xdr:col>23</xdr:col>
      <xdr:colOff>568325</xdr:colOff>
      <xdr:row>57</xdr:row>
      <xdr:rowOff>41146</xdr:rowOff>
    </xdr:to>
    <xdr:sp macro="" textlink="">
      <xdr:nvSpPr>
        <xdr:cNvPr id="588" name="円/楕円 587"/>
        <xdr:cNvSpPr/>
      </xdr:nvSpPr>
      <xdr:spPr>
        <a:xfrm>
          <a:off x="16268700" y="971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89423</xdr:rowOff>
    </xdr:from>
    <xdr:ext cx="534377" cy="259045"/>
    <xdr:sp macro="" textlink="">
      <xdr:nvSpPr>
        <xdr:cNvPr id="589" name="教育費該当値テキスト"/>
        <xdr:cNvSpPr txBox="1"/>
      </xdr:nvSpPr>
      <xdr:spPr>
        <a:xfrm>
          <a:off x="16370300" y="969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70,167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18290</xdr:rowOff>
    </xdr:from>
    <xdr:to>
      <xdr:col>22</xdr:col>
      <xdr:colOff>415925</xdr:colOff>
      <xdr:row>56</xdr:row>
      <xdr:rowOff>119890</xdr:rowOff>
    </xdr:to>
    <xdr:sp macro="" textlink="">
      <xdr:nvSpPr>
        <xdr:cNvPr id="590" name="円/楕円 589"/>
        <xdr:cNvSpPr/>
      </xdr:nvSpPr>
      <xdr:spPr>
        <a:xfrm>
          <a:off x="15430500" y="961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111017</xdr:rowOff>
    </xdr:from>
    <xdr:ext cx="534377" cy="259045"/>
    <xdr:sp macro="" textlink="">
      <xdr:nvSpPr>
        <xdr:cNvPr id="591" name="テキスト ボックス 590"/>
        <xdr:cNvSpPr txBox="1"/>
      </xdr:nvSpPr>
      <xdr:spPr>
        <a:xfrm>
          <a:off x="15214111" y="971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89394</xdr:rowOff>
    </xdr:from>
    <xdr:to>
      <xdr:col>21</xdr:col>
      <xdr:colOff>212725</xdr:colOff>
      <xdr:row>57</xdr:row>
      <xdr:rowOff>19544</xdr:rowOff>
    </xdr:to>
    <xdr:sp macro="" textlink="">
      <xdr:nvSpPr>
        <xdr:cNvPr id="592" name="円/楕円 591"/>
        <xdr:cNvSpPr/>
      </xdr:nvSpPr>
      <xdr:spPr>
        <a:xfrm>
          <a:off x="14541500" y="96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10671</xdr:rowOff>
    </xdr:from>
    <xdr:ext cx="534377" cy="259045"/>
    <xdr:sp macro="" textlink="">
      <xdr:nvSpPr>
        <xdr:cNvPr id="593" name="テキスト ボックス 592"/>
        <xdr:cNvSpPr txBox="1"/>
      </xdr:nvSpPr>
      <xdr:spPr>
        <a:xfrm>
          <a:off x="14325111" y="97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168681</xdr:rowOff>
    </xdr:from>
    <xdr:to>
      <xdr:col>20</xdr:col>
      <xdr:colOff>9525</xdr:colOff>
      <xdr:row>56</xdr:row>
      <xdr:rowOff>98831</xdr:rowOff>
    </xdr:to>
    <xdr:sp macro="" textlink="">
      <xdr:nvSpPr>
        <xdr:cNvPr id="594" name="円/楕円 593"/>
        <xdr:cNvSpPr/>
      </xdr:nvSpPr>
      <xdr:spPr>
        <a:xfrm>
          <a:off x="13652500" y="95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89958</xdr:rowOff>
    </xdr:from>
    <xdr:ext cx="534377" cy="259045"/>
    <xdr:sp macro="" textlink="">
      <xdr:nvSpPr>
        <xdr:cNvPr id="595" name="テキスト ボックス 594"/>
        <xdr:cNvSpPr txBox="1"/>
      </xdr:nvSpPr>
      <xdr:spPr>
        <a:xfrm>
          <a:off x="13436111" y="969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95,050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149776</xdr:rowOff>
    </xdr:from>
    <xdr:to>
      <xdr:col>18</xdr:col>
      <xdr:colOff>492125</xdr:colOff>
      <xdr:row>57</xdr:row>
      <xdr:rowOff>79926</xdr:rowOff>
    </xdr:to>
    <xdr:sp macro="" textlink="">
      <xdr:nvSpPr>
        <xdr:cNvPr id="596" name="円/楕円 595"/>
        <xdr:cNvSpPr/>
      </xdr:nvSpPr>
      <xdr:spPr>
        <a:xfrm>
          <a:off x="12763500" y="97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71053</xdr:rowOff>
    </xdr:from>
    <xdr:ext cx="534377" cy="259045"/>
    <xdr:sp macro="" textlink="">
      <xdr:nvSpPr>
        <xdr:cNvPr id="597" name="テキスト ボックス 596"/>
        <xdr:cNvSpPr txBox="1"/>
      </xdr:nvSpPr>
      <xdr:spPr>
        <a:xfrm>
          <a:off x="12547111" y="98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12712</xdr:rowOff>
    </xdr:from>
    <xdr:to>
      <xdr:col>23</xdr:col>
      <xdr:colOff>517525</xdr:colOff>
      <xdr:row>79</xdr:row>
      <xdr:rowOff>15402</xdr:rowOff>
    </xdr:to>
    <xdr:cxnSp macro="">
      <xdr:nvCxnSpPr>
        <xdr:cNvPr id="626" name="直線コネクタ 625"/>
        <xdr:cNvCxnSpPr/>
      </xdr:nvCxnSpPr>
      <xdr:spPr>
        <a:xfrm>
          <a:off x="15481300" y="13557262"/>
          <a:ext cx="8382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6617</xdr:rowOff>
    </xdr:from>
    <xdr:to>
      <xdr:col>22</xdr:col>
      <xdr:colOff>365125</xdr:colOff>
      <xdr:row>79</xdr:row>
      <xdr:rowOff>12712</xdr:rowOff>
    </xdr:to>
    <xdr:cxnSp macro="">
      <xdr:nvCxnSpPr>
        <xdr:cNvPr id="629" name="直線コネクタ 628"/>
        <xdr:cNvCxnSpPr/>
      </xdr:nvCxnSpPr>
      <xdr:spPr>
        <a:xfrm>
          <a:off x="14592300" y="13551167"/>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6617</xdr:rowOff>
    </xdr:from>
    <xdr:to>
      <xdr:col>21</xdr:col>
      <xdr:colOff>161925</xdr:colOff>
      <xdr:row>79</xdr:row>
      <xdr:rowOff>20020</xdr:rowOff>
    </xdr:to>
    <xdr:cxnSp macro="">
      <xdr:nvCxnSpPr>
        <xdr:cNvPr id="632" name="直線コネクタ 631"/>
        <xdr:cNvCxnSpPr/>
      </xdr:nvCxnSpPr>
      <xdr:spPr>
        <a:xfrm flipV="1">
          <a:off x="13703300" y="13551167"/>
          <a:ext cx="889000" cy="1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20020</xdr:rowOff>
    </xdr:from>
    <xdr:to>
      <xdr:col>19</xdr:col>
      <xdr:colOff>644525</xdr:colOff>
      <xdr:row>79</xdr:row>
      <xdr:rowOff>31710</xdr:rowOff>
    </xdr:to>
    <xdr:cxnSp macro="">
      <xdr:nvCxnSpPr>
        <xdr:cNvPr id="635" name="直線コネクタ 634"/>
        <xdr:cNvCxnSpPr/>
      </xdr:nvCxnSpPr>
      <xdr:spPr>
        <a:xfrm flipV="1">
          <a:off x="12814300" y="13564570"/>
          <a:ext cx="889000" cy="1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136052</xdr:rowOff>
    </xdr:from>
    <xdr:to>
      <xdr:col>23</xdr:col>
      <xdr:colOff>568325</xdr:colOff>
      <xdr:row>79</xdr:row>
      <xdr:rowOff>66202</xdr:rowOff>
    </xdr:to>
    <xdr:sp macro="" textlink="">
      <xdr:nvSpPr>
        <xdr:cNvPr id="645" name="円/楕円 644"/>
        <xdr:cNvSpPr/>
      </xdr:nvSpPr>
      <xdr:spPr>
        <a:xfrm>
          <a:off x="16268700" y="135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50979</xdr:rowOff>
    </xdr:from>
    <xdr:ext cx="469744" cy="259045"/>
    <xdr:sp macro="" textlink="">
      <xdr:nvSpPr>
        <xdr:cNvPr id="646" name="災害復旧費該当値テキスト"/>
        <xdr:cNvSpPr txBox="1"/>
      </xdr:nvSpPr>
      <xdr:spPr>
        <a:xfrm>
          <a:off x="16370300" y="1342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133362</xdr:rowOff>
    </xdr:from>
    <xdr:to>
      <xdr:col>22</xdr:col>
      <xdr:colOff>415925</xdr:colOff>
      <xdr:row>79</xdr:row>
      <xdr:rowOff>63512</xdr:rowOff>
    </xdr:to>
    <xdr:sp macro="" textlink="">
      <xdr:nvSpPr>
        <xdr:cNvPr id="647" name="円/楕円 646"/>
        <xdr:cNvSpPr/>
      </xdr:nvSpPr>
      <xdr:spPr>
        <a:xfrm>
          <a:off x="15430500" y="135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54639</xdr:rowOff>
    </xdr:from>
    <xdr:ext cx="469744" cy="259045"/>
    <xdr:sp macro="" textlink="">
      <xdr:nvSpPr>
        <xdr:cNvPr id="648" name="テキスト ボックス 647"/>
        <xdr:cNvSpPr txBox="1"/>
      </xdr:nvSpPr>
      <xdr:spPr>
        <a:xfrm>
          <a:off x="15246427" y="1359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127267</xdr:rowOff>
    </xdr:from>
    <xdr:to>
      <xdr:col>21</xdr:col>
      <xdr:colOff>212725</xdr:colOff>
      <xdr:row>79</xdr:row>
      <xdr:rowOff>57417</xdr:rowOff>
    </xdr:to>
    <xdr:sp macro="" textlink="">
      <xdr:nvSpPr>
        <xdr:cNvPr id="649" name="円/楕円 648"/>
        <xdr:cNvSpPr/>
      </xdr:nvSpPr>
      <xdr:spPr>
        <a:xfrm>
          <a:off x="14541500" y="1350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48544</xdr:rowOff>
    </xdr:from>
    <xdr:ext cx="469744" cy="259045"/>
    <xdr:sp macro="" textlink="">
      <xdr:nvSpPr>
        <xdr:cNvPr id="650" name="テキスト ボックス 649"/>
        <xdr:cNvSpPr txBox="1"/>
      </xdr:nvSpPr>
      <xdr:spPr>
        <a:xfrm>
          <a:off x="14357427" y="1359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140670</xdr:rowOff>
    </xdr:from>
    <xdr:to>
      <xdr:col>20</xdr:col>
      <xdr:colOff>9525</xdr:colOff>
      <xdr:row>79</xdr:row>
      <xdr:rowOff>70820</xdr:rowOff>
    </xdr:to>
    <xdr:sp macro="" textlink="">
      <xdr:nvSpPr>
        <xdr:cNvPr id="651" name="円/楕円 650"/>
        <xdr:cNvSpPr/>
      </xdr:nvSpPr>
      <xdr:spPr>
        <a:xfrm>
          <a:off x="13652500" y="1351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61947</xdr:rowOff>
    </xdr:from>
    <xdr:ext cx="469744" cy="259045"/>
    <xdr:sp macro="" textlink="">
      <xdr:nvSpPr>
        <xdr:cNvPr id="652" name="テキスト ボックス 651"/>
        <xdr:cNvSpPr txBox="1"/>
      </xdr:nvSpPr>
      <xdr:spPr>
        <a:xfrm>
          <a:off x="13468427" y="1360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152360</xdr:rowOff>
    </xdr:from>
    <xdr:to>
      <xdr:col>18</xdr:col>
      <xdr:colOff>492125</xdr:colOff>
      <xdr:row>79</xdr:row>
      <xdr:rowOff>82510</xdr:rowOff>
    </xdr:to>
    <xdr:sp macro="" textlink="">
      <xdr:nvSpPr>
        <xdr:cNvPr id="653" name="円/楕円 652"/>
        <xdr:cNvSpPr/>
      </xdr:nvSpPr>
      <xdr:spPr>
        <a:xfrm>
          <a:off x="12763500" y="135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73637</xdr:rowOff>
    </xdr:from>
    <xdr:ext cx="469744" cy="259045"/>
    <xdr:sp macro="" textlink="">
      <xdr:nvSpPr>
        <xdr:cNvPr id="654" name="テキスト ボックス 653"/>
        <xdr:cNvSpPr txBox="1"/>
      </xdr:nvSpPr>
      <xdr:spPr>
        <a:xfrm>
          <a:off x="12579427" y="1361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6769</xdr:rowOff>
    </xdr:from>
    <xdr:to>
      <xdr:col>23</xdr:col>
      <xdr:colOff>517525</xdr:colOff>
      <xdr:row>97</xdr:row>
      <xdr:rowOff>17349</xdr:rowOff>
    </xdr:to>
    <xdr:cxnSp macro="">
      <xdr:nvCxnSpPr>
        <xdr:cNvPr id="681" name="直線コネクタ 680"/>
        <xdr:cNvCxnSpPr/>
      </xdr:nvCxnSpPr>
      <xdr:spPr>
        <a:xfrm flipV="1">
          <a:off x="15481300" y="16637419"/>
          <a:ext cx="8382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168142</xdr:rowOff>
    </xdr:from>
    <xdr:to>
      <xdr:col>22</xdr:col>
      <xdr:colOff>365125</xdr:colOff>
      <xdr:row>97</xdr:row>
      <xdr:rowOff>17349</xdr:rowOff>
    </xdr:to>
    <xdr:cxnSp macro="">
      <xdr:nvCxnSpPr>
        <xdr:cNvPr id="684" name="直線コネクタ 683"/>
        <xdr:cNvCxnSpPr/>
      </xdr:nvCxnSpPr>
      <xdr:spPr>
        <a:xfrm>
          <a:off x="14592300" y="16627342"/>
          <a:ext cx="8890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159026</xdr:rowOff>
    </xdr:from>
    <xdr:to>
      <xdr:col>21</xdr:col>
      <xdr:colOff>161925</xdr:colOff>
      <xdr:row>96</xdr:row>
      <xdr:rowOff>168142</xdr:rowOff>
    </xdr:to>
    <xdr:cxnSp macro="">
      <xdr:nvCxnSpPr>
        <xdr:cNvPr id="687" name="直線コネクタ 686"/>
        <xdr:cNvCxnSpPr/>
      </xdr:nvCxnSpPr>
      <xdr:spPr>
        <a:xfrm>
          <a:off x="13703300" y="16618226"/>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152735</xdr:rowOff>
    </xdr:from>
    <xdr:to>
      <xdr:col>19</xdr:col>
      <xdr:colOff>644525</xdr:colOff>
      <xdr:row>96</xdr:row>
      <xdr:rowOff>159026</xdr:rowOff>
    </xdr:to>
    <xdr:cxnSp macro="">
      <xdr:nvCxnSpPr>
        <xdr:cNvPr id="690" name="直線コネクタ 689"/>
        <xdr:cNvCxnSpPr/>
      </xdr:nvCxnSpPr>
      <xdr:spPr>
        <a:xfrm>
          <a:off x="12814300" y="16611935"/>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127419</xdr:rowOff>
    </xdr:from>
    <xdr:to>
      <xdr:col>23</xdr:col>
      <xdr:colOff>568325</xdr:colOff>
      <xdr:row>97</xdr:row>
      <xdr:rowOff>57569</xdr:rowOff>
    </xdr:to>
    <xdr:sp macro="" textlink="">
      <xdr:nvSpPr>
        <xdr:cNvPr id="700" name="円/楕円 699"/>
        <xdr:cNvSpPr/>
      </xdr:nvSpPr>
      <xdr:spPr>
        <a:xfrm>
          <a:off x="16268700" y="165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105846</xdr:rowOff>
    </xdr:from>
    <xdr:ext cx="534377" cy="259045"/>
    <xdr:sp macro="" textlink="">
      <xdr:nvSpPr>
        <xdr:cNvPr id="701" name="公債費該当値テキスト"/>
        <xdr:cNvSpPr txBox="1"/>
      </xdr:nvSpPr>
      <xdr:spPr>
        <a:xfrm>
          <a:off x="16370300" y="165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66,575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137999</xdr:rowOff>
    </xdr:from>
    <xdr:to>
      <xdr:col>22</xdr:col>
      <xdr:colOff>415925</xdr:colOff>
      <xdr:row>97</xdr:row>
      <xdr:rowOff>68149</xdr:rowOff>
    </xdr:to>
    <xdr:sp macro="" textlink="">
      <xdr:nvSpPr>
        <xdr:cNvPr id="702" name="円/楕円 701"/>
        <xdr:cNvSpPr/>
      </xdr:nvSpPr>
      <xdr:spPr>
        <a:xfrm>
          <a:off x="15430500" y="165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59276</xdr:rowOff>
    </xdr:from>
    <xdr:ext cx="534377" cy="259045"/>
    <xdr:sp macro="" textlink="">
      <xdr:nvSpPr>
        <xdr:cNvPr id="703" name="テキスト ボックス 702"/>
        <xdr:cNvSpPr txBox="1"/>
      </xdr:nvSpPr>
      <xdr:spPr>
        <a:xfrm>
          <a:off x="15214111" y="166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117342</xdr:rowOff>
    </xdr:from>
    <xdr:to>
      <xdr:col>21</xdr:col>
      <xdr:colOff>212725</xdr:colOff>
      <xdr:row>97</xdr:row>
      <xdr:rowOff>47492</xdr:rowOff>
    </xdr:to>
    <xdr:sp macro="" textlink="">
      <xdr:nvSpPr>
        <xdr:cNvPr id="704" name="円/楕円 703"/>
        <xdr:cNvSpPr/>
      </xdr:nvSpPr>
      <xdr:spPr>
        <a:xfrm>
          <a:off x="14541500" y="165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38619</xdr:rowOff>
    </xdr:from>
    <xdr:ext cx="534377" cy="259045"/>
    <xdr:sp macro="" textlink="">
      <xdr:nvSpPr>
        <xdr:cNvPr id="705" name="テキスト ボックス 704"/>
        <xdr:cNvSpPr txBox="1"/>
      </xdr:nvSpPr>
      <xdr:spPr>
        <a:xfrm>
          <a:off x="14325111" y="166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108226</xdr:rowOff>
    </xdr:from>
    <xdr:to>
      <xdr:col>20</xdr:col>
      <xdr:colOff>9525</xdr:colOff>
      <xdr:row>97</xdr:row>
      <xdr:rowOff>38376</xdr:rowOff>
    </xdr:to>
    <xdr:sp macro="" textlink="">
      <xdr:nvSpPr>
        <xdr:cNvPr id="706" name="円/楕円 705"/>
        <xdr:cNvSpPr/>
      </xdr:nvSpPr>
      <xdr:spPr>
        <a:xfrm>
          <a:off x="13652500" y="1656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29503</xdr:rowOff>
    </xdr:from>
    <xdr:ext cx="534377" cy="259045"/>
    <xdr:sp macro="" textlink="">
      <xdr:nvSpPr>
        <xdr:cNvPr id="707" name="テキスト ボックス 706"/>
        <xdr:cNvSpPr txBox="1"/>
      </xdr:nvSpPr>
      <xdr:spPr>
        <a:xfrm>
          <a:off x="13436111" y="1666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70,773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101935</xdr:rowOff>
    </xdr:from>
    <xdr:to>
      <xdr:col>18</xdr:col>
      <xdr:colOff>492125</xdr:colOff>
      <xdr:row>97</xdr:row>
      <xdr:rowOff>32085</xdr:rowOff>
    </xdr:to>
    <xdr:sp macro="" textlink="">
      <xdr:nvSpPr>
        <xdr:cNvPr id="708" name="円/楕円 707"/>
        <xdr:cNvSpPr/>
      </xdr:nvSpPr>
      <xdr:spPr>
        <a:xfrm>
          <a:off x="12763500" y="165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23212</xdr:rowOff>
    </xdr:from>
    <xdr:ext cx="534377" cy="259045"/>
    <xdr:sp macro="" textlink="">
      <xdr:nvSpPr>
        <xdr:cNvPr id="709" name="テキスト ボックス 708"/>
        <xdr:cNvSpPr txBox="1"/>
      </xdr:nvSpPr>
      <xdr:spPr>
        <a:xfrm>
          <a:off x="12547111" y="166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議会費については、</a:t>
          </a:r>
          <a:r>
            <a:rPr kumimoji="1" lang="en-US" altLang="ja-JP" sz="1300">
              <a:solidFill>
                <a:schemeClr val="dk1"/>
              </a:solidFill>
              <a:effectLst/>
              <a:latin typeface="+mn-lt"/>
              <a:ea typeface="+mn-ea"/>
              <a:cs typeface="+mn-cs"/>
            </a:rPr>
            <a:t>13,287</a:t>
          </a:r>
          <a:r>
            <a:rPr kumimoji="1" lang="ja-JP" altLang="ja-JP" sz="1300">
              <a:solidFill>
                <a:schemeClr val="dk1"/>
              </a:solidFill>
              <a:effectLst/>
              <a:latin typeface="+mn-lt"/>
              <a:ea typeface="+mn-ea"/>
              <a:cs typeface="+mn-cs"/>
            </a:rPr>
            <a:t>円であり、前年度と比較して</a:t>
          </a:r>
          <a:r>
            <a:rPr kumimoji="1" lang="en-US" altLang="ja-JP" sz="1300">
              <a:solidFill>
                <a:schemeClr val="dk1"/>
              </a:solidFill>
              <a:effectLst/>
              <a:latin typeface="+mn-lt"/>
              <a:ea typeface="+mn-ea"/>
              <a:cs typeface="+mn-cs"/>
            </a:rPr>
            <a:t>731</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類似団体平均値との比較では毎年上回っている状況が続いている。労働費については、前年度と比較して</a:t>
          </a:r>
          <a:r>
            <a:rPr kumimoji="1" lang="en-US" altLang="ja-JP" sz="1300">
              <a:solidFill>
                <a:schemeClr val="dk1"/>
              </a:solidFill>
              <a:effectLst/>
              <a:latin typeface="+mn-lt"/>
              <a:ea typeface="+mn-ea"/>
              <a:cs typeface="+mn-cs"/>
            </a:rPr>
            <a:t>1,177</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減の</a:t>
          </a:r>
          <a:r>
            <a:rPr kumimoji="1" lang="en-US" altLang="ja-JP" sz="1300">
              <a:solidFill>
                <a:schemeClr val="dk1"/>
              </a:solidFill>
              <a:effectLst/>
              <a:latin typeface="+mn-lt"/>
              <a:ea typeface="+mn-ea"/>
              <a:cs typeface="+mn-cs"/>
            </a:rPr>
            <a:t>2,411</a:t>
          </a:r>
          <a:r>
            <a:rPr kumimoji="1" lang="ja-JP" altLang="ja-JP" sz="1300">
              <a:solidFill>
                <a:schemeClr val="dk1"/>
              </a:solidFill>
              <a:effectLst/>
              <a:latin typeface="+mn-lt"/>
              <a:ea typeface="+mn-ea"/>
              <a:cs typeface="+mn-cs"/>
            </a:rPr>
            <a:t>円となっている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類似団体平均値との比較において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平成２４年度以降上回っている状況が続いている。</a:t>
          </a:r>
          <a:r>
            <a:rPr kumimoji="1" lang="ja-JP" altLang="en-US" sz="1300">
              <a:solidFill>
                <a:schemeClr val="dk1"/>
              </a:solidFill>
              <a:effectLst/>
              <a:latin typeface="+mn-lt"/>
              <a:ea typeface="+mn-ea"/>
              <a:cs typeface="+mn-cs"/>
            </a:rPr>
            <a:t>土木費については、前年度と比較して</a:t>
          </a:r>
          <a:r>
            <a:rPr kumimoji="1" lang="en-US" altLang="ja-JP" sz="1300">
              <a:solidFill>
                <a:schemeClr val="dk1"/>
              </a:solidFill>
              <a:effectLst/>
              <a:latin typeface="+mn-lt"/>
              <a:ea typeface="+mn-ea"/>
              <a:cs typeface="+mn-cs"/>
            </a:rPr>
            <a:t>53,562</a:t>
          </a:r>
          <a:r>
            <a:rPr kumimoji="1" lang="ja-JP" altLang="en-US" sz="1300">
              <a:solidFill>
                <a:schemeClr val="dk1"/>
              </a:solidFill>
              <a:effectLst/>
              <a:latin typeface="+mn-lt"/>
              <a:ea typeface="+mn-ea"/>
              <a:cs typeface="+mn-cs"/>
            </a:rPr>
            <a:t>円増の</a:t>
          </a:r>
          <a:r>
            <a:rPr kumimoji="1" lang="en-US" altLang="ja-JP" sz="1300">
              <a:solidFill>
                <a:schemeClr val="dk1"/>
              </a:solidFill>
              <a:effectLst/>
              <a:latin typeface="+mn-lt"/>
              <a:ea typeface="+mn-ea"/>
              <a:cs typeface="+mn-cs"/>
            </a:rPr>
            <a:t>145,482</a:t>
          </a:r>
          <a:r>
            <a:rPr kumimoji="1" lang="ja-JP" altLang="en-US" sz="1300">
              <a:solidFill>
                <a:schemeClr val="dk1"/>
              </a:solidFill>
              <a:effectLst/>
              <a:latin typeface="+mn-lt"/>
              <a:ea typeface="+mn-ea"/>
              <a:cs typeface="+mn-cs"/>
            </a:rPr>
            <a:t>円で、類似団体平均と比較しても</a:t>
          </a:r>
          <a:r>
            <a:rPr kumimoji="1" lang="en-US" altLang="ja-JP" sz="1300">
              <a:solidFill>
                <a:schemeClr val="dk1"/>
              </a:solidFill>
              <a:effectLst/>
              <a:latin typeface="+mn-lt"/>
              <a:ea typeface="+mn-ea"/>
              <a:cs typeface="+mn-cs"/>
            </a:rPr>
            <a:t>53,416</a:t>
          </a:r>
          <a:r>
            <a:rPr kumimoji="1" lang="ja-JP" altLang="en-US" sz="1300">
              <a:solidFill>
                <a:schemeClr val="dk1"/>
              </a:solidFill>
              <a:effectLst/>
              <a:latin typeface="+mn-lt"/>
              <a:ea typeface="+mn-ea"/>
              <a:cs typeface="+mn-cs"/>
            </a:rPr>
            <a:t>円上回っておいるが、パークゴルフ場整備事業、沼尾シェッド国直轄修繕代行事業が主な要因となっている。それ</a:t>
          </a:r>
          <a:r>
            <a:rPr kumimoji="1" lang="ja-JP" altLang="ja-JP" sz="1300">
              <a:solidFill>
                <a:schemeClr val="dk1"/>
              </a:solidFill>
              <a:effectLst/>
              <a:latin typeface="+mn-lt"/>
              <a:ea typeface="+mn-ea"/>
              <a:cs typeface="+mn-cs"/>
            </a:rPr>
            <a:t>以外の項目については、類似団体平均値と同程度または下回っている状況である。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財政調整基金残高は、標準財政規模比５</a:t>
          </a:r>
          <a:r>
            <a:rPr kumimoji="1" lang="ja-JP" altLang="en-US" sz="1400">
              <a:solidFill>
                <a:schemeClr val="dk1"/>
              </a:solidFill>
              <a:effectLst/>
              <a:latin typeface="+mn-lt"/>
              <a:ea typeface="+mn-ea"/>
              <a:cs typeface="+mn-cs"/>
            </a:rPr>
            <a:t>８</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６８</a:t>
          </a:r>
          <a:r>
            <a:rPr kumimoji="1" lang="ja-JP" altLang="ja-JP" sz="1400">
              <a:solidFill>
                <a:schemeClr val="dk1"/>
              </a:solidFill>
              <a:effectLst/>
              <a:latin typeface="+mn-lt"/>
              <a:ea typeface="+mn-ea"/>
              <a:cs typeface="+mn-cs"/>
            </a:rPr>
            <a:t>％と前年比２．</a:t>
          </a:r>
          <a:r>
            <a:rPr kumimoji="1" lang="ja-JP" altLang="en-US" sz="1400">
              <a:solidFill>
                <a:schemeClr val="dk1"/>
              </a:solidFill>
              <a:effectLst/>
              <a:latin typeface="+mn-lt"/>
              <a:ea typeface="+mn-ea"/>
              <a:cs typeface="+mn-cs"/>
            </a:rPr>
            <a:t>３４</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したが、例年と同程度の水準を保っている。通常の行政経費のほか、災害時等の予測困難な行政需要にも柔軟に対応できる。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一般会計の実質収支比率については、</a:t>
          </a:r>
          <a:r>
            <a:rPr lang="ja-JP" altLang="en-US" sz="1400" b="0" i="0" baseline="0">
              <a:solidFill>
                <a:schemeClr val="dk1"/>
              </a:solidFill>
              <a:effectLst/>
              <a:latin typeface="+mn-lt"/>
              <a:ea typeface="+mn-ea"/>
              <a:cs typeface="+mn-cs"/>
            </a:rPr>
            <a:t>前年度比０．９５ポイント増の１１．７５</a:t>
          </a:r>
          <a:r>
            <a:rPr lang="ja-JP" altLang="ja-JP" sz="1400" b="0" i="0" baseline="0">
              <a:solidFill>
                <a:schemeClr val="dk1"/>
              </a:solidFill>
              <a:effectLst/>
              <a:latin typeface="+mn-lt"/>
              <a:ea typeface="+mn-ea"/>
              <a:cs typeface="+mn-cs"/>
            </a:rPr>
            <a:t>％とな</a:t>
          </a:r>
          <a:r>
            <a:rPr lang="ja-JP" altLang="en-US" sz="1400" b="0" i="0" baseline="0">
              <a:solidFill>
                <a:schemeClr val="dk1"/>
              </a:solidFill>
              <a:effectLst/>
              <a:latin typeface="+mn-lt"/>
              <a:ea typeface="+mn-ea"/>
              <a:cs typeface="+mn-cs"/>
            </a:rPr>
            <a:t>り、適正範囲である３～５％を上回っている</a:t>
          </a:r>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適正な財政運営に努めていきたい。</a:t>
          </a:r>
          <a:r>
            <a:rPr lang="ja-JP" altLang="ja-JP" sz="1400" b="0" i="0" baseline="0">
              <a:solidFill>
                <a:schemeClr val="dk1"/>
              </a:solidFill>
              <a:effectLst/>
              <a:latin typeface="+mn-lt"/>
              <a:ea typeface="+mn-ea"/>
              <a:cs typeface="+mn-cs"/>
            </a:rPr>
            <a:t>連結実質赤字比率の場合は、どの会計においても赤字を出していないため、黒字額のみとなっている。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4874284</v>
      </c>
      <c r="BO4" s="411"/>
      <c r="BP4" s="411"/>
      <c r="BQ4" s="411"/>
      <c r="BR4" s="411"/>
      <c r="BS4" s="411"/>
      <c r="BT4" s="411"/>
      <c r="BU4" s="412"/>
      <c r="BV4" s="410">
        <v>4713805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11.8</v>
      </c>
      <c r="CU4" s="588"/>
      <c r="CV4" s="588"/>
      <c r="CW4" s="588"/>
      <c r="CX4" s="588"/>
      <c r="CY4" s="588"/>
      <c r="CZ4" s="588"/>
      <c r="DA4" s="589"/>
      <c r="DB4" s="587">
        <v>10.8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4509007</v>
      </c>
      <c r="BO5" s="416"/>
      <c r="BP5" s="416"/>
      <c r="BQ5" s="416"/>
      <c r="BR5" s="416"/>
      <c r="BS5" s="416"/>
      <c r="BT5" s="416"/>
      <c r="BU5" s="417"/>
      <c r="BV5" s="415">
        <v>4355926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80.599999999999994</v>
      </c>
      <c r="CU5" s="386"/>
      <c r="CV5" s="386"/>
      <c r="CW5" s="386"/>
      <c r="CX5" s="386"/>
      <c r="CY5" s="386"/>
      <c r="CZ5" s="386"/>
      <c r="DA5" s="387"/>
      <c r="DB5" s="385">
        <v>78.7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365277</v>
      </c>
      <c r="BO6" s="416"/>
      <c r="BP6" s="416"/>
      <c r="BQ6" s="416"/>
      <c r="BR6" s="416"/>
      <c r="BS6" s="416"/>
      <c r="BT6" s="416"/>
      <c r="BU6" s="417"/>
      <c r="BV6" s="415">
        <v>357879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84.9</v>
      </c>
      <c r="CU6" s="562"/>
      <c r="CV6" s="562"/>
      <c r="CW6" s="562"/>
      <c r="CX6" s="562"/>
      <c r="CY6" s="562"/>
      <c r="CZ6" s="562"/>
      <c r="DA6" s="563"/>
      <c r="DB6" s="561">
        <v>83.8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t="s">
        <v>91</v>
      </c>
      <c r="BO7" s="416"/>
      <c r="BP7" s="416"/>
      <c r="BQ7" s="416"/>
      <c r="BR7" s="416"/>
      <c r="BS7" s="416"/>
      <c r="BT7" s="416"/>
      <c r="BU7" s="417"/>
      <c r="BV7" s="415">
        <v>17328</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3107316</v>
      </c>
      <c r="CU7" s="416"/>
      <c r="CV7" s="416"/>
      <c r="CW7" s="416"/>
      <c r="CX7" s="416"/>
      <c r="CY7" s="416"/>
      <c r="CZ7" s="416"/>
      <c r="DA7" s="417"/>
      <c r="DB7" s="415">
        <v>3152586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365277</v>
      </c>
      <c r="BO8" s="416"/>
      <c r="BP8" s="416"/>
      <c r="BQ8" s="416"/>
      <c r="BR8" s="416"/>
      <c r="BS8" s="416"/>
      <c r="BT8" s="416"/>
      <c r="BU8" s="417"/>
      <c r="BV8" s="415">
        <v>340551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0.37</v>
      </c>
      <c r="CU8" s="525"/>
      <c r="CV8" s="525"/>
      <c r="CW8" s="525"/>
      <c r="CX8" s="525"/>
      <c r="CY8" s="525"/>
      <c r="CZ8" s="525"/>
      <c r="DA8" s="526"/>
      <c r="DB8" s="524">
        <v>0.37</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5800</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78</v>
      </c>
      <c r="AV9" s="473"/>
      <c r="AW9" s="473"/>
      <c r="AX9" s="473"/>
      <c r="AY9" s="395" t="s">
        <v>101</v>
      </c>
      <c r="AZ9" s="396"/>
      <c r="BA9" s="396"/>
      <c r="BB9" s="396"/>
      <c r="BC9" s="396"/>
      <c r="BD9" s="396"/>
      <c r="BE9" s="396"/>
      <c r="BF9" s="396"/>
      <c r="BG9" s="396"/>
      <c r="BH9" s="396"/>
      <c r="BI9" s="396"/>
      <c r="BJ9" s="396"/>
      <c r="BK9" s="396"/>
      <c r="BL9" s="396"/>
      <c r="BM9" s="397"/>
      <c r="BN9" s="415">
        <v>24726</v>
      </c>
      <c r="BO9" s="416"/>
      <c r="BP9" s="416"/>
      <c r="BQ9" s="416"/>
      <c r="BR9" s="416"/>
      <c r="BS9" s="416"/>
      <c r="BT9" s="416"/>
      <c r="BU9" s="417"/>
      <c r="BV9" s="415">
        <v>138908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10.3</v>
      </c>
      <c r="CU9" s="386"/>
      <c r="CV9" s="386"/>
      <c r="CW9" s="386"/>
      <c r="CX9" s="386"/>
      <c r="CY9" s="386"/>
      <c r="CZ9" s="386"/>
      <c r="DA9" s="387"/>
      <c r="DB9" s="385">
        <v>10.199999999999999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6461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592</v>
      </c>
      <c r="BO10" s="416"/>
      <c r="BP10" s="416"/>
      <c r="BQ10" s="416"/>
      <c r="BR10" s="416"/>
      <c r="BS10" s="416"/>
      <c r="BT10" s="416"/>
      <c r="BU10" s="417"/>
      <c r="BV10" s="415">
        <v>793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6036</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124000</v>
      </c>
      <c r="BO12" s="416"/>
      <c r="BP12" s="416"/>
      <c r="BQ12" s="416"/>
      <c r="BR12" s="416"/>
      <c r="BS12" s="416"/>
      <c r="BT12" s="416"/>
      <c r="BU12" s="417"/>
      <c r="BV12" s="415">
        <v>150000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6014</v>
      </c>
      <c r="S13" s="517"/>
      <c r="T13" s="517"/>
      <c r="U13" s="517"/>
      <c r="V13" s="518"/>
      <c r="W13" s="504" t="s">
        <v>125</v>
      </c>
      <c r="X13" s="428"/>
      <c r="Y13" s="428"/>
      <c r="Z13" s="428"/>
      <c r="AA13" s="428"/>
      <c r="AB13" s="429"/>
      <c r="AC13" s="391">
        <v>619</v>
      </c>
      <c r="AD13" s="392"/>
      <c r="AE13" s="392"/>
      <c r="AF13" s="392"/>
      <c r="AG13" s="393"/>
      <c r="AH13" s="391">
        <v>685</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-98682</v>
      </c>
      <c r="BO13" s="416"/>
      <c r="BP13" s="416"/>
      <c r="BQ13" s="416"/>
      <c r="BR13" s="416"/>
      <c r="BS13" s="416"/>
      <c r="BT13" s="416"/>
      <c r="BU13" s="417"/>
      <c r="BV13" s="415">
        <v>-10299</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4.9000000000000004</v>
      </c>
      <c r="CU13" s="386"/>
      <c r="CV13" s="386"/>
      <c r="CW13" s="386"/>
      <c r="CX13" s="386"/>
      <c r="CY13" s="386"/>
      <c r="CZ13" s="386"/>
      <c r="DA13" s="387"/>
      <c r="DB13" s="385">
        <v>5.2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6155</v>
      </c>
      <c r="S14" s="517"/>
      <c r="T14" s="517"/>
      <c r="U14" s="517"/>
      <c r="V14" s="518"/>
      <c r="W14" s="519"/>
      <c r="X14" s="431"/>
      <c r="Y14" s="431"/>
      <c r="Z14" s="431"/>
      <c r="AA14" s="431"/>
      <c r="AB14" s="432"/>
      <c r="AC14" s="509">
        <v>20.3</v>
      </c>
      <c r="AD14" s="510"/>
      <c r="AE14" s="510"/>
      <c r="AF14" s="510"/>
      <c r="AG14" s="511"/>
      <c r="AH14" s="509">
        <v>21.5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6133</v>
      </c>
      <c r="S15" s="517"/>
      <c r="T15" s="517"/>
      <c r="U15" s="517"/>
      <c r="V15" s="518"/>
      <c r="W15" s="504" t="s">
        <v>132</v>
      </c>
      <c r="X15" s="428"/>
      <c r="Y15" s="428"/>
      <c r="Z15" s="428"/>
      <c r="AA15" s="428"/>
      <c r="AB15" s="429"/>
      <c r="AC15" s="391">
        <v>791</v>
      </c>
      <c r="AD15" s="392"/>
      <c r="AE15" s="392"/>
      <c r="AF15" s="392"/>
      <c r="AG15" s="393"/>
      <c r="AH15" s="391">
        <v>802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996808</v>
      </c>
      <c r="BO15" s="411"/>
      <c r="BP15" s="411"/>
      <c r="BQ15" s="411"/>
      <c r="BR15" s="411"/>
      <c r="BS15" s="411"/>
      <c r="BT15" s="411"/>
      <c r="BU15" s="412"/>
      <c r="BV15" s="410">
        <v>998121</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26</v>
      </c>
      <c r="AD16" s="510"/>
      <c r="AE16" s="510"/>
      <c r="AF16" s="510"/>
      <c r="AG16" s="511"/>
      <c r="AH16" s="509">
        <v>25.2</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2676111</v>
      </c>
      <c r="BO16" s="416"/>
      <c r="BP16" s="416"/>
      <c r="BQ16" s="416"/>
      <c r="BR16" s="416"/>
      <c r="BS16" s="416"/>
      <c r="BT16" s="416"/>
      <c r="BU16" s="417"/>
      <c r="BV16" s="415">
        <v>2682650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1632</v>
      </c>
      <c r="AD17" s="392"/>
      <c r="AE17" s="392"/>
      <c r="AF17" s="392"/>
      <c r="AG17" s="393"/>
      <c r="AH17" s="391">
        <v>1694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1271609</v>
      </c>
      <c r="BO17" s="416"/>
      <c r="BP17" s="416"/>
      <c r="BQ17" s="416"/>
      <c r="BR17" s="416"/>
      <c r="BS17" s="416"/>
      <c r="BT17" s="416"/>
      <c r="BU17" s="417"/>
      <c r="BV17" s="415">
        <v>1274129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317.04000000000002</v>
      </c>
      <c r="M18" s="480"/>
      <c r="N18" s="480"/>
      <c r="O18" s="480"/>
      <c r="P18" s="480"/>
      <c r="Q18" s="480"/>
      <c r="R18" s="481"/>
      <c r="S18" s="481"/>
      <c r="T18" s="481"/>
      <c r="U18" s="481"/>
      <c r="V18" s="482"/>
      <c r="W18" s="496"/>
      <c r="X18" s="497"/>
      <c r="Y18" s="497"/>
      <c r="Z18" s="497"/>
      <c r="AA18" s="497"/>
      <c r="AB18" s="505"/>
      <c r="AC18" s="379">
        <v>53.6</v>
      </c>
      <c r="AD18" s="380"/>
      <c r="AE18" s="380"/>
      <c r="AF18" s="380"/>
      <c r="AG18" s="483"/>
      <c r="AH18" s="379">
        <v>53.3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2508771</v>
      </c>
      <c r="BO18" s="416"/>
      <c r="BP18" s="416"/>
      <c r="BQ18" s="416"/>
      <c r="BR18" s="416"/>
      <c r="BS18" s="416"/>
      <c r="BT18" s="416"/>
      <c r="BU18" s="417"/>
      <c r="BV18" s="415">
        <v>2500227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3725998</v>
      </c>
      <c r="BO19" s="416"/>
      <c r="BP19" s="416"/>
      <c r="BQ19" s="416"/>
      <c r="BR19" s="416"/>
      <c r="BS19" s="416"/>
      <c r="BT19" s="416"/>
      <c r="BU19" s="417"/>
      <c r="BV19" s="415">
        <v>3707857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2002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4026685</v>
      </c>
      <c r="BO23" s="416"/>
      <c r="BP23" s="416"/>
      <c r="BQ23" s="416"/>
      <c r="BR23" s="416"/>
      <c r="BS23" s="416"/>
      <c r="BT23" s="416"/>
      <c r="BU23" s="417"/>
      <c r="BV23" s="415">
        <v>4001912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3785</v>
      </c>
      <c r="R24" s="392"/>
      <c r="S24" s="392"/>
      <c r="T24" s="392"/>
      <c r="U24" s="392"/>
      <c r="V24" s="393"/>
      <c r="W24" s="457"/>
      <c r="X24" s="448"/>
      <c r="Y24" s="449"/>
      <c r="Z24" s="388" t="s">
        <v>155</v>
      </c>
      <c r="AA24" s="389"/>
      <c r="AB24" s="389"/>
      <c r="AC24" s="389"/>
      <c r="AD24" s="389"/>
      <c r="AE24" s="389"/>
      <c r="AF24" s="389"/>
      <c r="AG24" s="390"/>
      <c r="AH24" s="391">
        <v>87</v>
      </c>
      <c r="AI24" s="392"/>
      <c r="AJ24" s="392"/>
      <c r="AK24" s="392"/>
      <c r="AL24" s="393"/>
      <c r="AM24" s="391">
        <v>263784</v>
      </c>
      <c r="AN24" s="392"/>
      <c r="AO24" s="392"/>
      <c r="AP24" s="392"/>
      <c r="AQ24" s="392"/>
      <c r="AR24" s="393"/>
      <c r="AS24" s="391">
        <v>3032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3615126</v>
      </c>
      <c r="BO24" s="416"/>
      <c r="BP24" s="416"/>
      <c r="BQ24" s="416"/>
      <c r="BR24" s="416"/>
      <c r="BS24" s="416"/>
      <c r="BT24" s="416"/>
      <c r="BU24" s="417"/>
      <c r="BV24" s="415">
        <v>3589870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6030</v>
      </c>
      <c r="R25" s="392"/>
      <c r="S25" s="392"/>
      <c r="T25" s="392"/>
      <c r="U25" s="392"/>
      <c r="V25" s="393"/>
      <c r="W25" s="457"/>
      <c r="X25" s="448"/>
      <c r="Y25" s="449"/>
      <c r="Z25" s="388" t="s">
        <v>158</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t="s">
        <v>123</v>
      </c>
      <c r="BO25" s="411"/>
      <c r="BP25" s="411"/>
      <c r="BQ25" s="411"/>
      <c r="BR25" s="411"/>
      <c r="BS25" s="411"/>
      <c r="BT25" s="411"/>
      <c r="BU25" s="412"/>
      <c r="BV25" s="410" t="s">
        <v>123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5780</v>
      </c>
      <c r="R26" s="392"/>
      <c r="S26" s="392"/>
      <c r="T26" s="392"/>
      <c r="U26" s="392"/>
      <c r="V26" s="393"/>
      <c r="W26" s="457"/>
      <c r="X26" s="448"/>
      <c r="Y26" s="449"/>
      <c r="Z26" s="388" t="s">
        <v>161</v>
      </c>
      <c r="AA26" s="470"/>
      <c r="AB26" s="470"/>
      <c r="AC26" s="470"/>
      <c r="AD26" s="470"/>
      <c r="AE26" s="470"/>
      <c r="AF26" s="470"/>
      <c r="AG26" s="471"/>
      <c r="AH26" s="391" t="s">
        <v>123</v>
      </c>
      <c r="AI26" s="392"/>
      <c r="AJ26" s="392"/>
      <c r="AK26" s="392"/>
      <c r="AL26" s="393"/>
      <c r="AM26" s="391" t="s">
        <v>123</v>
      </c>
      <c r="AN26" s="392"/>
      <c r="AO26" s="392"/>
      <c r="AP26" s="392"/>
      <c r="AQ26" s="392"/>
      <c r="AR26" s="393"/>
      <c r="AS26" s="391" t="s">
        <v>123</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3020</v>
      </c>
      <c r="R27" s="392"/>
      <c r="S27" s="392"/>
      <c r="T27" s="392"/>
      <c r="U27" s="392"/>
      <c r="V27" s="393"/>
      <c r="W27" s="457"/>
      <c r="X27" s="448"/>
      <c r="Y27" s="449"/>
      <c r="Z27" s="388" t="s">
        <v>164</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49250</v>
      </c>
      <c r="BO27" s="419"/>
      <c r="BP27" s="419"/>
      <c r="BQ27" s="419"/>
      <c r="BR27" s="419"/>
      <c r="BS27" s="419"/>
      <c r="BT27" s="419"/>
      <c r="BU27" s="420"/>
      <c r="BV27" s="418">
        <v>49237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2330</v>
      </c>
      <c r="R28" s="392"/>
      <c r="S28" s="392"/>
      <c r="T28" s="392"/>
      <c r="U28" s="392"/>
      <c r="V28" s="393"/>
      <c r="W28" s="457"/>
      <c r="X28" s="448"/>
      <c r="Y28" s="449"/>
      <c r="Z28" s="388" t="s">
        <v>167</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1823282</v>
      </c>
      <c r="BO28" s="411"/>
      <c r="BP28" s="411"/>
      <c r="BQ28" s="411"/>
      <c r="BR28" s="411"/>
      <c r="BS28" s="411"/>
      <c r="BT28" s="411"/>
      <c r="BU28" s="412"/>
      <c r="BV28" s="410">
        <v>1776190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10</v>
      </c>
      <c r="M29" s="392"/>
      <c r="N29" s="392"/>
      <c r="O29" s="392"/>
      <c r="P29" s="393"/>
      <c r="Q29" s="391">
        <v>2110</v>
      </c>
      <c r="R29" s="392"/>
      <c r="S29" s="392"/>
      <c r="T29" s="392"/>
      <c r="U29" s="392"/>
      <c r="V29" s="393"/>
      <c r="W29" s="458"/>
      <c r="X29" s="459"/>
      <c r="Y29" s="460"/>
      <c r="Z29" s="388" t="s">
        <v>171</v>
      </c>
      <c r="AA29" s="389"/>
      <c r="AB29" s="389"/>
      <c r="AC29" s="389"/>
      <c r="AD29" s="389"/>
      <c r="AE29" s="389"/>
      <c r="AF29" s="389"/>
      <c r="AG29" s="390"/>
      <c r="AH29" s="391">
        <v>87</v>
      </c>
      <c r="AI29" s="392"/>
      <c r="AJ29" s="392"/>
      <c r="AK29" s="392"/>
      <c r="AL29" s="393"/>
      <c r="AM29" s="391">
        <v>263784</v>
      </c>
      <c r="AN29" s="392"/>
      <c r="AO29" s="392"/>
      <c r="AP29" s="392"/>
      <c r="AQ29" s="392"/>
      <c r="AR29" s="393"/>
      <c r="AS29" s="391">
        <v>3032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123</v>
      </c>
      <c r="BO29" s="416"/>
      <c r="BP29" s="416"/>
      <c r="BQ29" s="416"/>
      <c r="BR29" s="416"/>
      <c r="BS29" s="416"/>
      <c r="BT29" s="416"/>
      <c r="BU29" s="417"/>
      <c r="BV29" s="415" t="s">
        <v>123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1431726</v>
      </c>
      <c r="BO30" s="419"/>
      <c r="BP30" s="419"/>
      <c r="BQ30" s="419"/>
      <c r="BR30" s="419"/>
      <c r="BS30" s="419"/>
      <c r="BT30" s="419"/>
      <c r="BU30" s="420"/>
      <c r="BV30" s="418">
        <v>1450006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福島県後期高齢者医療広域連合　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下郷町観光公社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宅地分譲事業特別会計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福島県後期高齢者医療広域連合後期高齢者医療特別会計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下郷町地域振興株式会社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福島県市町村総合事務組合　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　　〃　　消防補償等特別会計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　　〃　　消防賞じゅつ金特別会計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　　〃　　非常勤職員公務災害補償特別会計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　　〃　　自治会館管理特別会計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南会津地方広域市町村圏組合　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　　〃　　ふるさと市町村圏事業特別会計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　　〃　　地域医療支援センター特別会計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526</v>
      </c>
      <c r="D34" s="1184"/>
      <c r="E34" s="1185"/>
      <c r="F34" s="32">
        <v>8.42</v>
      </c>
      <c r="G34" s="33">
        <v>9.74</v>
      </c>
      <c r="H34" s="33">
        <v>6.53</v>
      </c>
      <c r="I34" s="33">
        <v>10.8</v>
      </c>
      <c r="J34" s="34">
        <v>11.75</v>
      </c>
      <c r="K34" s="22"/>
      <c r="L34" s="22"/>
      <c r="M34" s="22"/>
      <c r="N34" s="22"/>
      <c r="O34" s="22"/>
      <c r="P34" s="22"/>
    </row>
    <row r="35" spans="1:16" ht="39" customHeight="1" x14ac:dyDescent="0.15">
      <c r="A35" s="22"/>
      <c r="B35" s="35"/>
      <c r="C35" s="1178" t="s">
        <v>527</v>
      </c>
      <c r="D35" s="1179"/>
      <c r="E35" s="1180"/>
      <c r="F35" s="36">
        <v>2.2400000000000002</v>
      </c>
      <c r="G35" s="37">
        <v>1.86</v>
      </c>
      <c r="H35" s="37">
        <v>1.89</v>
      </c>
      <c r="I35" s="37">
        <v>2.12</v>
      </c>
      <c r="J35" s="38">
        <v>2.4300000000000002</v>
      </c>
      <c r="K35" s="22"/>
      <c r="L35" s="22"/>
      <c r="M35" s="22"/>
      <c r="N35" s="22"/>
      <c r="O35" s="22"/>
      <c r="P35" s="22"/>
    </row>
    <row r="36" spans="1:16" ht="39" customHeight="1" x14ac:dyDescent="0.15">
      <c r="A36" s="22"/>
      <c r="B36" s="35"/>
      <c r="C36" s="1178" t="s">
        <v>528</v>
      </c>
      <c r="D36" s="1179"/>
      <c r="E36" s="1180"/>
      <c r="F36" s="36">
        <v>0.64</v>
      </c>
      <c r="G36" s="37">
        <v>0.87</v>
      </c>
      <c r="H36" s="37">
        <v>0.38</v>
      </c>
      <c r="I36" s="37">
        <v>1.26</v>
      </c>
      <c r="J36" s="38">
        <v>1.35</v>
      </c>
      <c r="K36" s="22"/>
      <c r="L36" s="22"/>
      <c r="M36" s="22"/>
      <c r="N36" s="22"/>
      <c r="O36" s="22"/>
      <c r="P36" s="22"/>
    </row>
    <row r="37" spans="1:16" ht="39" customHeight="1" x14ac:dyDescent="0.15">
      <c r="A37" s="22"/>
      <c r="B37" s="35"/>
      <c r="C37" s="1178" t="s">
        <v>529</v>
      </c>
      <c r="D37" s="1179"/>
      <c r="E37" s="1180"/>
      <c r="F37" s="36">
        <v>0.04</v>
      </c>
      <c r="G37" s="37">
        <v>0.05</v>
      </c>
      <c r="H37" s="37">
        <v>0.04</v>
      </c>
      <c r="I37" s="37">
        <v>0.06</v>
      </c>
      <c r="J37" s="38">
        <v>0.05</v>
      </c>
      <c r="K37" s="22"/>
      <c r="L37" s="22"/>
      <c r="M37" s="22"/>
      <c r="N37" s="22"/>
      <c r="O37" s="22"/>
      <c r="P37" s="22"/>
    </row>
    <row r="38" spans="1:16" ht="39" customHeight="1" x14ac:dyDescent="0.15">
      <c r="A38" s="22"/>
      <c r="B38" s="35"/>
      <c r="C38" s="1178" t="s">
        <v>530</v>
      </c>
      <c r="D38" s="1179"/>
      <c r="E38" s="1180"/>
      <c r="F38" s="36">
        <v>0</v>
      </c>
      <c r="G38" s="37">
        <v>0</v>
      </c>
      <c r="H38" s="37">
        <v>0</v>
      </c>
      <c r="I38" s="37">
        <v>0</v>
      </c>
      <c r="J38" s="38">
        <v>0</v>
      </c>
      <c r="K38" s="22"/>
      <c r="L38" s="22"/>
      <c r="M38" s="22"/>
      <c r="N38" s="22"/>
      <c r="O38" s="22"/>
      <c r="P38" s="22"/>
    </row>
    <row r="39" spans="1:16" ht="39" customHeight="1" x14ac:dyDescent="0.15">
      <c r="A39" s="22"/>
      <c r="B39" s="35"/>
      <c r="C39" s="1178" t="s">
        <v>531</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532</v>
      </c>
      <c r="D40" s="1179"/>
      <c r="E40" s="1180"/>
      <c r="F40" s="36">
        <v>0.03</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534</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465</v>
      </c>
      <c r="L45" s="60">
        <v>449</v>
      </c>
      <c r="M45" s="60">
        <v>429</v>
      </c>
      <c r="N45" s="60">
        <v>396</v>
      </c>
      <c r="O45" s="61">
        <v>402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117</v>
      </c>
      <c r="L48" s="64">
        <v>96</v>
      </c>
      <c r="M48" s="64">
        <v>98</v>
      </c>
      <c r="N48" s="64">
        <v>106</v>
      </c>
      <c r="O48" s="65">
        <v>94</v>
      </c>
      <c r="P48" s="48"/>
      <c r="Q48" s="48"/>
      <c r="R48" s="48"/>
      <c r="S48" s="48"/>
      <c r="T48" s="48"/>
      <c r="U48" s="48"/>
    </row>
    <row r="49" spans="1:21" ht="30.75" customHeight="1" x14ac:dyDescent="0.15">
      <c r="A49" s="48"/>
      <c r="B49" s="1196"/>
      <c r="C49" s="1197"/>
      <c r="D49" s="62"/>
      <c r="E49" s="1188" t="s">
        <v>16</v>
      </c>
      <c r="F49" s="1188"/>
      <c r="G49" s="1188"/>
      <c r="H49" s="1188"/>
      <c r="I49" s="1188"/>
      <c r="J49" s="1189"/>
      <c r="K49" s="63">
        <v>10</v>
      </c>
      <c r="L49" s="64">
        <v>10</v>
      </c>
      <c r="M49" s="64">
        <v>10</v>
      </c>
      <c r="N49" s="64">
        <v>10</v>
      </c>
      <c r="O49" s="65">
        <v>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415</v>
      </c>
      <c r="L52" s="64">
        <v>392</v>
      </c>
      <c r="M52" s="64">
        <v>399</v>
      </c>
      <c r="N52" s="64">
        <v>377</v>
      </c>
      <c r="O52" s="65">
        <v>362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177</v>
      </c>
      <c r="L53" s="69">
        <v>163</v>
      </c>
      <c r="M53" s="69">
        <v>138</v>
      </c>
      <c r="N53" s="69">
        <v>135</v>
      </c>
      <c r="O53" s="70">
        <v>139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3901</v>
      </c>
      <c r="J41" s="83">
        <v>3939</v>
      </c>
      <c r="K41" s="83">
        <v>3956</v>
      </c>
      <c r="L41" s="83">
        <v>4002</v>
      </c>
      <c r="M41" s="84">
        <v>4027</v>
      </c>
    </row>
    <row r="42" spans="2:13" ht="27.75" customHeight="1" x14ac:dyDescent="0.15">
      <c r="B42" s="1204"/>
      <c r="C42" s="1205"/>
      <c r="D42" s="85"/>
      <c r="E42" s="1208" t="s">
        <v>26</v>
      </c>
      <c r="F42" s="1208"/>
      <c r="G42" s="1208"/>
      <c r="H42" s="1209"/>
      <c r="I42" s="86" t="s">
        <v>477</v>
      </c>
      <c r="J42" s="87" t="s">
        <v>477</v>
      </c>
      <c r="K42" s="87" t="s">
        <v>477</v>
      </c>
      <c r="L42" s="87" t="s">
        <v>477</v>
      </c>
      <c r="M42" s="88" t="s">
        <v>477</v>
      </c>
    </row>
    <row r="43" spans="2:13" ht="27.75" customHeight="1" x14ac:dyDescent="0.15">
      <c r="B43" s="1204"/>
      <c r="C43" s="1205"/>
      <c r="D43" s="85"/>
      <c r="E43" s="1208" t="s">
        <v>27</v>
      </c>
      <c r="F43" s="1208"/>
      <c r="G43" s="1208"/>
      <c r="H43" s="1209"/>
      <c r="I43" s="86">
        <v>1195</v>
      </c>
      <c r="J43" s="87">
        <v>1159</v>
      </c>
      <c r="K43" s="87">
        <v>1026</v>
      </c>
      <c r="L43" s="87">
        <v>1088</v>
      </c>
      <c r="M43" s="88">
        <v>950</v>
      </c>
    </row>
    <row r="44" spans="2:13" ht="27.75" customHeight="1" x14ac:dyDescent="0.15">
      <c r="B44" s="1204"/>
      <c r="C44" s="1205"/>
      <c r="D44" s="85"/>
      <c r="E44" s="1208" t="s">
        <v>28</v>
      </c>
      <c r="F44" s="1208"/>
      <c r="G44" s="1208"/>
      <c r="H44" s="1209"/>
      <c r="I44" s="86" t="s">
        <v>477</v>
      </c>
      <c r="J44" s="87" t="s">
        <v>477</v>
      </c>
      <c r="K44" s="87" t="s">
        <v>477</v>
      </c>
      <c r="L44" s="87" t="s">
        <v>477</v>
      </c>
      <c r="M44" s="88" t="s">
        <v>477</v>
      </c>
    </row>
    <row r="45" spans="2:13" ht="27.75" customHeight="1" x14ac:dyDescent="0.15">
      <c r="B45" s="1204"/>
      <c r="C45" s="1205"/>
      <c r="D45" s="85"/>
      <c r="E45" s="1208" t="s">
        <v>29</v>
      </c>
      <c r="F45" s="1208"/>
      <c r="G45" s="1208"/>
      <c r="H45" s="1209"/>
      <c r="I45" s="86">
        <v>988</v>
      </c>
      <c r="J45" s="87">
        <v>939</v>
      </c>
      <c r="K45" s="87">
        <v>820</v>
      </c>
      <c r="L45" s="87">
        <v>759</v>
      </c>
      <c r="M45" s="88">
        <v>685</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3183</v>
      </c>
      <c r="J50" s="87">
        <v>3343</v>
      </c>
      <c r="K50" s="87">
        <v>3363</v>
      </c>
      <c r="L50" s="87">
        <v>3251</v>
      </c>
      <c r="M50" s="88">
        <v>3240</v>
      </c>
    </row>
    <row r="51" spans="2:13" ht="27.75" customHeight="1" x14ac:dyDescent="0.15">
      <c r="B51" s="1204"/>
      <c r="C51" s="1205"/>
      <c r="D51" s="85"/>
      <c r="E51" s="1208" t="s">
        <v>36</v>
      </c>
      <c r="F51" s="1208"/>
      <c r="G51" s="1208"/>
      <c r="H51" s="1209"/>
      <c r="I51" s="86">
        <v>147</v>
      </c>
      <c r="J51" s="87">
        <v>124</v>
      </c>
      <c r="K51" s="87">
        <v>100</v>
      </c>
      <c r="L51" s="87">
        <v>75</v>
      </c>
      <c r="M51" s="88">
        <v>52</v>
      </c>
    </row>
    <row r="52" spans="2:13" ht="27.75" customHeight="1" x14ac:dyDescent="0.15">
      <c r="B52" s="1206"/>
      <c r="C52" s="1207"/>
      <c r="D52" s="85"/>
      <c r="E52" s="1208" t="s">
        <v>37</v>
      </c>
      <c r="F52" s="1208"/>
      <c r="G52" s="1208"/>
      <c r="H52" s="1209"/>
      <c r="I52" s="86">
        <v>3558</v>
      </c>
      <c r="J52" s="87">
        <v>3608</v>
      </c>
      <c r="K52" s="87">
        <v>3622</v>
      </c>
      <c r="L52" s="87">
        <v>3620</v>
      </c>
      <c r="M52" s="88">
        <v>3620</v>
      </c>
    </row>
    <row r="53" spans="2:13" ht="27.75" customHeight="1" thickBot="1" x14ac:dyDescent="0.2">
      <c r="B53" s="1210" t="s">
        <v>21</v>
      </c>
      <c r="C53" s="1211"/>
      <c r="D53" s="92"/>
      <c r="E53" s="1212" t="s">
        <v>38</v>
      </c>
      <c r="F53" s="1212"/>
      <c r="G53" s="1212"/>
      <c r="H53" s="1213"/>
      <c r="I53" s="93">
        <v>-803</v>
      </c>
      <c r="J53" s="94">
        <v>-1038</v>
      </c>
      <c r="K53" s="94">
        <v>-1282</v>
      </c>
      <c r="L53" s="94">
        <v>-1098</v>
      </c>
      <c r="M53" s="95">
        <v>-1250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sqref="A1:XFD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559</v>
      </c>
      <c r="H51" s="1248"/>
      <c r="I51" s="1253" t="s">
        <v>560</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561</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562</v>
      </c>
      <c r="H55" s="1228"/>
      <c r="I55" s="1233" t="s">
        <v>560</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561</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35" t="s">
        <v>566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559</v>
      </c>
      <c r="H73" s="1248"/>
      <c r="I73" s="1253" t="s">
        <v>560</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565</v>
      </c>
      <c r="J75" s="1233"/>
      <c r="K75" s="1225">
        <v>6.8</v>
      </c>
      <c r="L75" s="1225">
        <v>6.4</v>
      </c>
      <c r="M75" s="1225">
        <v>5.7</v>
      </c>
      <c r="N75" s="1225">
        <v>5.2</v>
      </c>
      <c r="O75" s="1225">
        <v>4.9000000000000004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562</v>
      </c>
      <c r="H77" s="1228"/>
      <c r="I77" s="1233" t="s">
        <v>560</v>
      </c>
      <c r="J77" s="1233"/>
      <c r="K77" s="1234">
        <v>5.7</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565</v>
      </c>
      <c r="J79" s="1223"/>
      <c r="K79" s="1224">
        <v>10.8</v>
      </c>
      <c r="L79" s="1224">
        <v>9.8000000000000007</v>
      </c>
      <c r="M79" s="1224">
        <v>9.1</v>
      </c>
      <c r="N79" s="1224">
        <v>8.6</v>
      </c>
      <c r="O79" s="1224">
        <v>8.5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70528</v>
      </c>
      <c r="E3" s="118"/>
      <c r="F3" s="119">
        <v>146641</v>
      </c>
      <c r="G3" s="120"/>
      <c r="H3" s="121"/>
    </row>
    <row r="4" spans="1:8" x14ac:dyDescent="0.15">
      <c r="A4" s="122"/>
      <c r="B4" s="123"/>
      <c r="C4" s="124"/>
      <c r="D4" s="125">
        <v>42904</v>
      </c>
      <c r="E4" s="126"/>
      <c r="F4" s="127">
        <v>68142</v>
      </c>
      <c r="G4" s="128"/>
      <c r="H4" s="129"/>
    </row>
    <row r="5" spans="1:8" x14ac:dyDescent="0.15">
      <c r="A5" s="110" t="s">
        <v>511</v>
      </c>
      <c r="B5" s="115"/>
      <c r="C5" s="116"/>
      <c r="D5" s="117">
        <v>170448</v>
      </c>
      <c r="E5" s="118"/>
      <c r="F5" s="119">
        <v>174587</v>
      </c>
      <c r="G5" s="120"/>
      <c r="H5" s="121"/>
    </row>
    <row r="6" spans="1:8" x14ac:dyDescent="0.15">
      <c r="A6" s="122"/>
      <c r="B6" s="123"/>
      <c r="C6" s="124"/>
      <c r="D6" s="125">
        <v>97527</v>
      </c>
      <c r="E6" s="126"/>
      <c r="F6" s="127">
        <v>79695</v>
      </c>
      <c r="G6" s="128"/>
      <c r="H6" s="129"/>
    </row>
    <row r="7" spans="1:8" x14ac:dyDescent="0.15">
      <c r="A7" s="110" t="s">
        <v>512</v>
      </c>
      <c r="B7" s="115"/>
      <c r="C7" s="116"/>
      <c r="D7" s="117">
        <v>113745</v>
      </c>
      <c r="E7" s="118"/>
      <c r="F7" s="119">
        <v>175675</v>
      </c>
      <c r="G7" s="120"/>
      <c r="H7" s="121"/>
    </row>
    <row r="8" spans="1:8" x14ac:dyDescent="0.15">
      <c r="A8" s="122"/>
      <c r="B8" s="123"/>
      <c r="C8" s="124"/>
      <c r="D8" s="125">
        <v>82734</v>
      </c>
      <c r="E8" s="126"/>
      <c r="F8" s="127">
        <v>87698</v>
      </c>
      <c r="G8" s="128"/>
      <c r="H8" s="129"/>
    </row>
    <row r="9" spans="1:8" x14ac:dyDescent="0.15">
      <c r="A9" s="110" t="s">
        <v>513</v>
      </c>
      <c r="B9" s="115"/>
      <c r="C9" s="116"/>
      <c r="D9" s="117">
        <v>111916</v>
      </c>
      <c r="E9" s="118"/>
      <c r="F9" s="119">
        <v>162193</v>
      </c>
      <c r="G9" s="120"/>
      <c r="H9" s="121"/>
    </row>
    <row r="10" spans="1:8" x14ac:dyDescent="0.15">
      <c r="A10" s="122"/>
      <c r="B10" s="123"/>
      <c r="C10" s="124"/>
      <c r="D10" s="125">
        <v>66844</v>
      </c>
      <c r="E10" s="126"/>
      <c r="F10" s="127">
        <v>79985</v>
      </c>
      <c r="G10" s="128"/>
      <c r="H10" s="129"/>
    </row>
    <row r="11" spans="1:8" x14ac:dyDescent="0.15">
      <c r="A11" s="110" t="s">
        <v>514</v>
      </c>
      <c r="B11" s="115"/>
      <c r="C11" s="116"/>
      <c r="D11" s="117">
        <v>158619</v>
      </c>
      <c r="E11" s="118"/>
      <c r="F11" s="119">
        <v>168868</v>
      </c>
      <c r="G11" s="120"/>
      <c r="H11" s="121"/>
    </row>
    <row r="12" spans="1:8" x14ac:dyDescent="0.15">
      <c r="A12" s="122"/>
      <c r="B12" s="123"/>
      <c r="C12" s="130"/>
      <c r="D12" s="125">
        <v>87428</v>
      </c>
      <c r="E12" s="126"/>
      <c r="F12" s="127">
        <v>79360</v>
      </c>
      <c r="G12" s="128"/>
      <c r="H12" s="129"/>
    </row>
    <row r="13" spans="1:8" x14ac:dyDescent="0.15">
      <c r="A13" s="110"/>
      <c r="B13" s="115"/>
      <c r="C13" s="131"/>
      <c r="D13" s="132">
        <v>125051</v>
      </c>
      <c r="E13" s="133"/>
      <c r="F13" s="134">
        <v>165593</v>
      </c>
      <c r="G13" s="135"/>
      <c r="H13" s="121"/>
    </row>
    <row r="14" spans="1:8" x14ac:dyDescent="0.15">
      <c r="A14" s="122"/>
      <c r="B14" s="123"/>
      <c r="C14" s="124"/>
      <c r="D14" s="125">
        <v>75487</v>
      </c>
      <c r="E14" s="126"/>
      <c r="F14" s="127">
        <v>78976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8.42</v>
      </c>
      <c r="C19" s="136">
        <f>ROUND(VALUE(SUBSTITUTE(実質収支比率等に係る経年分析!G$48,"▲","-")),2)</f>
        <v>9.75</v>
      </c>
      <c r="D19" s="136">
        <f>ROUND(VALUE(SUBSTITUTE(実質収支比率等に係る経年分析!H$48,"▲","-")),2)</f>
        <v>6.54</v>
      </c>
      <c r="E19" s="136">
        <f>ROUND(VALUE(SUBSTITUTE(実質収支比率等に係る経年分析!I$48,"▲","-")),2)</f>
        <v>10.8</v>
      </c>
      <c r="F19" s="136">
        <f>ROUND(VALUE(SUBSTITUTE(実質収支比率等に係る経年分析!J$48,"▲","-")),2)</f>
        <v>11.76</v>
      </c>
    </row>
    <row r="20" spans="1:11" x14ac:dyDescent="0.15">
      <c r="A20" s="136" t="s">
        <v>43</v>
      </c>
      <c r="B20" s="136">
        <f>ROUND(VALUE(SUBSTITUTE(実質収支比率等に係る経年分析!F$47,"▲","-")),2)</f>
        <v>52.67</v>
      </c>
      <c r="C20" s="136">
        <f>ROUND(VALUE(SUBSTITUTE(実質収支比率等に係る経年分析!G$47,"▲","-")),2)</f>
        <v>56.15</v>
      </c>
      <c r="D20" s="136">
        <f>ROUND(VALUE(SUBSTITUTE(実質収支比率等に係る経年分析!H$47,"▲","-")),2)</f>
        <v>59.14</v>
      </c>
      <c r="E20" s="136">
        <f>ROUND(VALUE(SUBSTITUTE(実質収支比率等に係る経年分析!I$47,"▲","-")),2)</f>
        <v>56.34</v>
      </c>
      <c r="F20" s="136">
        <f>ROUND(VALUE(SUBSTITUTE(実質収支比率等に係る経年分析!J$47,"▲","-")),2)</f>
        <v>58.68</v>
      </c>
    </row>
    <row r="21" spans="1:11" x14ac:dyDescent="0.15">
      <c r="A21" s="136" t="s">
        <v>44</v>
      </c>
      <c r="B21" s="136">
        <f>IF(ISNUMBER(VALUE(SUBSTITUTE(実質収支比率等に係る経年分析!F$49,"▲","-"))),ROUND(VALUE(SUBSTITUTE(実質収支比率等に係る経年分析!F$49,"▲","-")),2),NA())</f>
        <v>8.6999999999999993</v>
      </c>
      <c r="C21" s="136">
        <f>IF(ISNUMBER(VALUE(SUBSTITUTE(実質収支比率等に係る経年分析!G$49,"▲","-"))),ROUND(VALUE(SUBSTITUTE(実質収支比率等に係る経年分析!G$49,"▲","-")),2),NA())</f>
        <v>-0.36</v>
      </c>
      <c r="D21" s="136">
        <f>IF(ISNUMBER(VALUE(SUBSTITUTE(実質収支比率等に係る経年分析!H$49,"▲","-"))),ROUND(VALUE(SUBSTITUTE(実質収支比率等に係る経年分析!H$49,"▲","-")),2),NA())</f>
        <v>-6.65</v>
      </c>
      <c r="E21" s="136">
        <f>IF(ISNUMBER(VALUE(SUBSTITUTE(実質収支比率等に係る経年分析!I$49,"▲","-"))),ROUND(VALUE(SUBSTITUTE(実質収支比率等に係る経年分析!I$49,"▲","-")),2),NA())</f>
        <v>-0.33</v>
      </c>
      <c r="F21" s="136">
        <f>IF(ISNUMBER(VALUE(SUBSTITUTE(実質収支比率等に係る経年分析!J$49,"▲","-"))),ROUND(VALUE(SUBSTITUTE(実質収支比率等に係る経年分析!J$49,"▲","-")),2),NA())</f>
        <v>-3.18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宅地分譲事業特別会計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0.05</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1.35</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2.2400000000000002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1.89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2.4300000000000002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8.42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9.74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11.75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415</v>
      </c>
      <c r="E42" s="138"/>
      <c r="F42" s="138"/>
      <c r="G42" s="138">
        <f>'実質公債費比率（分子）の構造'!L$52</f>
        <v>392</v>
      </c>
      <c r="H42" s="138"/>
      <c r="I42" s="138"/>
      <c r="J42" s="138">
        <f>'実質公債費比率（分子）の構造'!M$52</f>
        <v>399</v>
      </c>
      <c r="K42" s="138"/>
      <c r="L42" s="138"/>
      <c r="M42" s="138">
        <f>'実質公債費比率（分子）の構造'!N$52</f>
        <v>377</v>
      </c>
      <c r="N42" s="138"/>
      <c r="O42" s="138"/>
      <c r="P42" s="138">
        <f>'実質公債費比率（分子）の構造'!O$52</f>
        <v>362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10</v>
      </c>
      <c r="C45" s="138"/>
      <c r="D45" s="138"/>
      <c r="E45" s="138">
        <f>'実質公債費比率（分子）の構造'!L$49</f>
        <v>10</v>
      </c>
      <c r="F45" s="138"/>
      <c r="G45" s="138"/>
      <c r="H45" s="138">
        <f>'実質公債費比率（分子）の構造'!M$49</f>
        <v>10</v>
      </c>
      <c r="I45" s="138"/>
      <c r="J45" s="138"/>
      <c r="K45" s="138">
        <f>'実質公債費比率（分子）の構造'!N$49</f>
        <v>10</v>
      </c>
      <c r="L45" s="138"/>
      <c r="M45" s="138"/>
      <c r="N45" s="138">
        <f>'実質公債費比率（分子）の構造'!O$49</f>
        <v>5</v>
      </c>
      <c r="O45" s="138"/>
      <c r="P45" s="138"/>
    </row>
    <row r="46" spans="1:16" x14ac:dyDescent="0.15">
      <c r="A46" s="138" t="s">
        <v>55</v>
      </c>
      <c r="B46" s="138">
        <f>'実質公債費比率（分子）の構造'!K$48</f>
        <v>117</v>
      </c>
      <c r="C46" s="138"/>
      <c r="D46" s="138"/>
      <c r="E46" s="138">
        <f>'実質公債費比率（分子）の構造'!L$48</f>
        <v>96</v>
      </c>
      <c r="F46" s="138"/>
      <c r="G46" s="138"/>
      <c r="H46" s="138">
        <f>'実質公債費比率（分子）の構造'!M$48</f>
        <v>98</v>
      </c>
      <c r="I46" s="138"/>
      <c r="J46" s="138"/>
      <c r="K46" s="138">
        <f>'実質公債費比率（分子）の構造'!N$48</f>
        <v>106</v>
      </c>
      <c r="L46" s="138"/>
      <c r="M46" s="138"/>
      <c r="N46" s="138">
        <f>'実質公債費比率（分子）の構造'!O$48</f>
        <v>94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465</v>
      </c>
      <c r="C49" s="138"/>
      <c r="D49" s="138"/>
      <c r="E49" s="138">
        <f>'実質公債費比率（分子）の構造'!L$45</f>
        <v>449</v>
      </c>
      <c r="F49" s="138"/>
      <c r="G49" s="138"/>
      <c r="H49" s="138">
        <f>'実質公債費比率（分子）の構造'!M$45</f>
        <v>429</v>
      </c>
      <c r="I49" s="138"/>
      <c r="J49" s="138"/>
      <c r="K49" s="138">
        <f>'実質公債費比率（分子）の構造'!N$45</f>
        <v>396</v>
      </c>
      <c r="L49" s="138"/>
      <c r="M49" s="138"/>
      <c r="N49" s="138">
        <f>'実質公債費比率（分子）の構造'!O$45</f>
        <v>402</v>
      </c>
      <c r="O49" s="138"/>
      <c r="P49" s="138"/>
    </row>
    <row r="50" spans="1:16" x14ac:dyDescent="0.15">
      <c r="A50" s="138" t="s">
        <v>59</v>
      </c>
      <c r="B50" s="138" t="e">
        <f>NA()</f>
        <v>#N/A</v>
      </c>
      <c r="C50" s="138">
        <f>IF(ISNUMBER('実質公債費比率（分子）の構造'!K$53),'実質公債費比率（分子）の構造'!K$53,NA())</f>
        <v>177</v>
      </c>
      <c r="D50" s="138" t="e">
        <f>NA()</f>
        <v>#N/A</v>
      </c>
      <c r="E50" s="138" t="e">
        <f>NA()</f>
        <v>#N/A</v>
      </c>
      <c r="F50" s="138">
        <f>IF(ISNUMBER('実質公債費比率（分子）の構造'!L$53),'実質公債費比率（分子）の構造'!L$53,NA())</f>
        <v>163</v>
      </c>
      <c r="G50" s="138" t="e">
        <f>NA()</f>
        <v>#N/A</v>
      </c>
      <c r="H50" s="138" t="e">
        <f>NA()</f>
        <v>#N/A</v>
      </c>
      <c r="I50" s="138">
        <f>IF(ISNUMBER('実質公債費比率（分子）の構造'!M$53),'実質公債費比率（分子）の構造'!M$53,NA())</f>
        <v>138</v>
      </c>
      <c r="J50" s="138" t="e">
        <f>NA()</f>
        <v>#N/A</v>
      </c>
      <c r="K50" s="138" t="e">
        <f>NA()</f>
        <v>#N/A</v>
      </c>
      <c r="L50" s="138">
        <f>IF(ISNUMBER('実質公債費比率（分子）の構造'!N$53),'実質公債費比率（分子）の構造'!N$53,NA())</f>
        <v>135</v>
      </c>
      <c r="M50" s="138" t="e">
        <f>NA()</f>
        <v>#N/A</v>
      </c>
      <c r="N50" s="138" t="e">
        <f>NA()</f>
        <v>#N/A</v>
      </c>
      <c r="O50" s="138">
        <f>IF(ISNUMBER('実質公債費比率（分子）の構造'!O$53),'実質公債費比率（分子）の構造'!O$53,NA())</f>
        <v>139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3558</v>
      </c>
      <c r="E56" s="137"/>
      <c r="F56" s="137"/>
      <c r="G56" s="137">
        <f>'将来負担比率（分子）の構造'!J$52</f>
        <v>3608</v>
      </c>
      <c r="H56" s="137"/>
      <c r="I56" s="137"/>
      <c r="J56" s="137">
        <f>'将来負担比率（分子）の構造'!K$52</f>
        <v>3622</v>
      </c>
      <c r="K56" s="137"/>
      <c r="L56" s="137"/>
      <c r="M56" s="137">
        <f>'将来負担比率（分子）の構造'!L$52</f>
        <v>3620</v>
      </c>
      <c r="N56" s="137"/>
      <c r="O56" s="137"/>
      <c r="P56" s="137">
        <f>'将来負担比率（分子）の構造'!M$52</f>
        <v>3620</v>
      </c>
    </row>
    <row r="57" spans="1:16" x14ac:dyDescent="0.15">
      <c r="A57" s="137" t="s">
        <v>36</v>
      </c>
      <c r="B57" s="137"/>
      <c r="C57" s="137"/>
      <c r="D57" s="137">
        <f>'将来負担比率（分子）の構造'!I$51</f>
        <v>147</v>
      </c>
      <c r="E57" s="137"/>
      <c r="F57" s="137"/>
      <c r="G57" s="137">
        <f>'将来負担比率（分子）の構造'!J$51</f>
        <v>124</v>
      </c>
      <c r="H57" s="137"/>
      <c r="I57" s="137"/>
      <c r="J57" s="137">
        <f>'将来負担比率（分子）の構造'!K$51</f>
        <v>100</v>
      </c>
      <c r="K57" s="137"/>
      <c r="L57" s="137"/>
      <c r="M57" s="137">
        <f>'将来負担比率（分子）の構造'!L$51</f>
        <v>75</v>
      </c>
      <c r="N57" s="137"/>
      <c r="O57" s="137"/>
      <c r="P57" s="137">
        <f>'将来負担比率（分子）の構造'!M$51</f>
        <v>52</v>
      </c>
    </row>
    <row r="58" spans="1:16" x14ac:dyDescent="0.15">
      <c r="A58" s="137" t="s">
        <v>35</v>
      </c>
      <c r="B58" s="137"/>
      <c r="C58" s="137"/>
      <c r="D58" s="137">
        <f>'将来負担比率（分子）の構造'!I$50</f>
        <v>3183</v>
      </c>
      <c r="E58" s="137"/>
      <c r="F58" s="137"/>
      <c r="G58" s="137">
        <f>'将来負担比率（分子）の構造'!J$50</f>
        <v>3343</v>
      </c>
      <c r="H58" s="137"/>
      <c r="I58" s="137"/>
      <c r="J58" s="137">
        <f>'将来負担比率（分子）の構造'!K$50</f>
        <v>3363</v>
      </c>
      <c r="K58" s="137"/>
      <c r="L58" s="137"/>
      <c r="M58" s="137">
        <f>'将来負担比率（分子）の構造'!L$50</f>
        <v>3251</v>
      </c>
      <c r="N58" s="137"/>
      <c r="O58" s="137"/>
      <c r="P58" s="137">
        <f>'将来負担比率（分子）の構造'!M$50</f>
        <v>3240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988</v>
      </c>
      <c r="C62" s="137"/>
      <c r="D62" s="137"/>
      <c r="E62" s="137">
        <f>'将来負担比率（分子）の構造'!J$45</f>
        <v>939</v>
      </c>
      <c r="F62" s="137"/>
      <c r="G62" s="137"/>
      <c r="H62" s="137">
        <f>'将来負担比率（分子）の構造'!K$45</f>
        <v>820</v>
      </c>
      <c r="I62" s="137"/>
      <c r="J62" s="137"/>
      <c r="K62" s="137">
        <f>'将来負担比率（分子）の構造'!L$45</f>
        <v>759</v>
      </c>
      <c r="L62" s="137"/>
      <c r="M62" s="137"/>
      <c r="N62" s="137">
        <f>'将来負担比率（分子）の構造'!M$45</f>
        <v>685</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1195</v>
      </c>
      <c r="C64" s="137"/>
      <c r="D64" s="137"/>
      <c r="E64" s="137">
        <f>'将来負担比率（分子）の構造'!J$43</f>
        <v>1159</v>
      </c>
      <c r="F64" s="137"/>
      <c r="G64" s="137"/>
      <c r="H64" s="137">
        <f>'将来負担比率（分子）の構造'!K$43</f>
        <v>1026</v>
      </c>
      <c r="I64" s="137"/>
      <c r="J64" s="137"/>
      <c r="K64" s="137">
        <f>'将来負担比率（分子）の構造'!L$43</f>
        <v>1088</v>
      </c>
      <c r="L64" s="137"/>
      <c r="M64" s="137"/>
      <c r="N64" s="137">
        <f>'将来負担比率（分子）の構造'!M$43</f>
        <v>950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3901</v>
      </c>
      <c r="C66" s="137"/>
      <c r="D66" s="137"/>
      <c r="E66" s="137">
        <f>'将来負担比率（分子）の構造'!J$41</f>
        <v>3939</v>
      </c>
      <c r="F66" s="137"/>
      <c r="G66" s="137"/>
      <c r="H66" s="137">
        <f>'将来負担比率（分子）の構造'!K$41</f>
        <v>3956</v>
      </c>
      <c r="I66" s="137"/>
      <c r="J66" s="137"/>
      <c r="K66" s="137">
        <f>'将来負担比率（分子）の構造'!L$41</f>
        <v>4002</v>
      </c>
      <c r="L66" s="137"/>
      <c r="M66" s="137"/>
      <c r="N66" s="137">
        <f>'将来負担比率（分子）の構造'!M$41</f>
        <v>4027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1073985</v>
      </c>
      <c r="S5" s="671"/>
      <c r="T5" s="671"/>
      <c r="U5" s="671"/>
      <c r="V5" s="671"/>
      <c r="W5" s="671"/>
      <c r="X5" s="671"/>
      <c r="Y5" s="718"/>
      <c r="Z5" s="731">
        <v>22</v>
      </c>
      <c r="AA5" s="731"/>
      <c r="AB5" s="731"/>
      <c r="AC5" s="731"/>
      <c r="AD5" s="732">
        <v>1073985</v>
      </c>
      <c r="AE5" s="732"/>
      <c r="AF5" s="732"/>
      <c r="AG5" s="732"/>
      <c r="AH5" s="732"/>
      <c r="AI5" s="732"/>
      <c r="AJ5" s="732"/>
      <c r="AK5" s="732"/>
      <c r="AL5" s="719">
        <v>36.299999999999997</v>
      </c>
      <c r="AM5" s="688"/>
      <c r="AN5" s="688"/>
      <c r="AO5" s="720"/>
      <c r="AP5" s="707" t="s">
        <v>210</v>
      </c>
      <c r="AQ5" s="708"/>
      <c r="AR5" s="708"/>
      <c r="AS5" s="708"/>
      <c r="AT5" s="708"/>
      <c r="AU5" s="708"/>
      <c r="AV5" s="708"/>
      <c r="AW5" s="708"/>
      <c r="AX5" s="708"/>
      <c r="AY5" s="708"/>
      <c r="AZ5" s="708"/>
      <c r="BA5" s="708"/>
      <c r="BB5" s="708"/>
      <c r="BC5" s="708"/>
      <c r="BD5" s="708"/>
      <c r="BE5" s="708"/>
      <c r="BF5" s="709"/>
      <c r="BG5" s="620">
        <v>1068132</v>
      </c>
      <c r="BH5" s="621"/>
      <c r="BI5" s="621"/>
      <c r="BJ5" s="621"/>
      <c r="BK5" s="621"/>
      <c r="BL5" s="621"/>
      <c r="BM5" s="621"/>
      <c r="BN5" s="622"/>
      <c r="BO5" s="673">
        <v>99.5</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80170</v>
      </c>
      <c r="S6" s="621"/>
      <c r="T6" s="621"/>
      <c r="U6" s="621"/>
      <c r="V6" s="621"/>
      <c r="W6" s="621"/>
      <c r="X6" s="621"/>
      <c r="Y6" s="622"/>
      <c r="Z6" s="673">
        <v>1.6</v>
      </c>
      <c r="AA6" s="673"/>
      <c r="AB6" s="673"/>
      <c r="AC6" s="673"/>
      <c r="AD6" s="674">
        <v>80170</v>
      </c>
      <c r="AE6" s="674"/>
      <c r="AF6" s="674"/>
      <c r="AG6" s="674"/>
      <c r="AH6" s="674"/>
      <c r="AI6" s="674"/>
      <c r="AJ6" s="674"/>
      <c r="AK6" s="674"/>
      <c r="AL6" s="643">
        <v>2.7</v>
      </c>
      <c r="AM6" s="675"/>
      <c r="AN6" s="675"/>
      <c r="AO6" s="676"/>
      <c r="AP6" s="617" t="s">
        <v>216</v>
      </c>
      <c r="AQ6" s="618"/>
      <c r="AR6" s="618"/>
      <c r="AS6" s="618"/>
      <c r="AT6" s="618"/>
      <c r="AU6" s="618"/>
      <c r="AV6" s="618"/>
      <c r="AW6" s="618"/>
      <c r="AX6" s="618"/>
      <c r="AY6" s="618"/>
      <c r="AZ6" s="618"/>
      <c r="BA6" s="618"/>
      <c r="BB6" s="618"/>
      <c r="BC6" s="618"/>
      <c r="BD6" s="618"/>
      <c r="BE6" s="618"/>
      <c r="BF6" s="619"/>
      <c r="BG6" s="620">
        <v>1068132</v>
      </c>
      <c r="BH6" s="621"/>
      <c r="BI6" s="621"/>
      <c r="BJ6" s="621"/>
      <c r="BK6" s="621"/>
      <c r="BL6" s="621"/>
      <c r="BM6" s="621"/>
      <c r="BN6" s="622"/>
      <c r="BO6" s="673">
        <v>99.5</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80198</v>
      </c>
      <c r="CS6" s="621"/>
      <c r="CT6" s="621"/>
      <c r="CU6" s="621"/>
      <c r="CV6" s="621"/>
      <c r="CW6" s="621"/>
      <c r="CX6" s="621"/>
      <c r="CY6" s="622"/>
      <c r="CZ6" s="673">
        <v>1.8</v>
      </c>
      <c r="DA6" s="673"/>
      <c r="DB6" s="673"/>
      <c r="DC6" s="673"/>
      <c r="DD6" s="626" t="s">
        <v>211</v>
      </c>
      <c r="DE6" s="621"/>
      <c r="DF6" s="621"/>
      <c r="DG6" s="621"/>
      <c r="DH6" s="621"/>
      <c r="DI6" s="621"/>
      <c r="DJ6" s="621"/>
      <c r="DK6" s="621"/>
      <c r="DL6" s="621"/>
      <c r="DM6" s="621"/>
      <c r="DN6" s="621"/>
      <c r="DO6" s="621"/>
      <c r="DP6" s="622"/>
      <c r="DQ6" s="626">
        <v>80198</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463</v>
      </c>
      <c r="S7" s="621"/>
      <c r="T7" s="621"/>
      <c r="U7" s="621"/>
      <c r="V7" s="621"/>
      <c r="W7" s="621"/>
      <c r="X7" s="621"/>
      <c r="Y7" s="622"/>
      <c r="Z7" s="673">
        <v>0</v>
      </c>
      <c r="AA7" s="673"/>
      <c r="AB7" s="673"/>
      <c r="AC7" s="673"/>
      <c r="AD7" s="674">
        <v>463</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202710</v>
      </c>
      <c r="BH7" s="621"/>
      <c r="BI7" s="621"/>
      <c r="BJ7" s="621"/>
      <c r="BK7" s="621"/>
      <c r="BL7" s="621"/>
      <c r="BM7" s="621"/>
      <c r="BN7" s="622"/>
      <c r="BO7" s="673">
        <v>18.899999999999999</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692457</v>
      </c>
      <c r="CS7" s="621"/>
      <c r="CT7" s="621"/>
      <c r="CU7" s="621"/>
      <c r="CV7" s="621"/>
      <c r="CW7" s="621"/>
      <c r="CX7" s="621"/>
      <c r="CY7" s="622"/>
      <c r="CZ7" s="673">
        <v>15.4</v>
      </c>
      <c r="DA7" s="673"/>
      <c r="DB7" s="673"/>
      <c r="DC7" s="673"/>
      <c r="DD7" s="626">
        <v>64235</v>
      </c>
      <c r="DE7" s="621"/>
      <c r="DF7" s="621"/>
      <c r="DG7" s="621"/>
      <c r="DH7" s="621"/>
      <c r="DI7" s="621"/>
      <c r="DJ7" s="621"/>
      <c r="DK7" s="621"/>
      <c r="DL7" s="621"/>
      <c r="DM7" s="621"/>
      <c r="DN7" s="621"/>
      <c r="DO7" s="621"/>
      <c r="DP7" s="622"/>
      <c r="DQ7" s="626">
        <v>517719</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1287</v>
      </c>
      <c r="S8" s="621"/>
      <c r="T8" s="621"/>
      <c r="U8" s="621"/>
      <c r="V8" s="621"/>
      <c r="W8" s="621"/>
      <c r="X8" s="621"/>
      <c r="Y8" s="622"/>
      <c r="Z8" s="673">
        <v>0</v>
      </c>
      <c r="AA8" s="673"/>
      <c r="AB8" s="673"/>
      <c r="AC8" s="673"/>
      <c r="AD8" s="674">
        <v>1287</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9172</v>
      </c>
      <c r="BH8" s="621"/>
      <c r="BI8" s="621"/>
      <c r="BJ8" s="621"/>
      <c r="BK8" s="621"/>
      <c r="BL8" s="621"/>
      <c r="BM8" s="621"/>
      <c r="BN8" s="622"/>
      <c r="BO8" s="673">
        <v>0.9</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909981</v>
      </c>
      <c r="CS8" s="621"/>
      <c r="CT8" s="621"/>
      <c r="CU8" s="621"/>
      <c r="CV8" s="621"/>
      <c r="CW8" s="621"/>
      <c r="CX8" s="621"/>
      <c r="CY8" s="622"/>
      <c r="CZ8" s="673">
        <v>20.2</v>
      </c>
      <c r="DA8" s="673"/>
      <c r="DB8" s="673"/>
      <c r="DC8" s="673"/>
      <c r="DD8" s="626">
        <v>10585</v>
      </c>
      <c r="DE8" s="621"/>
      <c r="DF8" s="621"/>
      <c r="DG8" s="621"/>
      <c r="DH8" s="621"/>
      <c r="DI8" s="621"/>
      <c r="DJ8" s="621"/>
      <c r="DK8" s="621"/>
      <c r="DL8" s="621"/>
      <c r="DM8" s="621"/>
      <c r="DN8" s="621"/>
      <c r="DO8" s="621"/>
      <c r="DP8" s="622"/>
      <c r="DQ8" s="626">
        <v>590189</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683</v>
      </c>
      <c r="S9" s="621"/>
      <c r="T9" s="621"/>
      <c r="U9" s="621"/>
      <c r="V9" s="621"/>
      <c r="W9" s="621"/>
      <c r="X9" s="621"/>
      <c r="Y9" s="622"/>
      <c r="Z9" s="673">
        <v>0</v>
      </c>
      <c r="AA9" s="673"/>
      <c r="AB9" s="673"/>
      <c r="AC9" s="673"/>
      <c r="AD9" s="674">
        <v>683</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159637</v>
      </c>
      <c r="BH9" s="621"/>
      <c r="BI9" s="621"/>
      <c r="BJ9" s="621"/>
      <c r="BK9" s="621"/>
      <c r="BL9" s="621"/>
      <c r="BM9" s="621"/>
      <c r="BN9" s="622"/>
      <c r="BO9" s="673">
        <v>14.9</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379468</v>
      </c>
      <c r="CS9" s="621"/>
      <c r="CT9" s="621"/>
      <c r="CU9" s="621"/>
      <c r="CV9" s="621"/>
      <c r="CW9" s="621"/>
      <c r="CX9" s="621"/>
      <c r="CY9" s="622"/>
      <c r="CZ9" s="673">
        <v>8.4</v>
      </c>
      <c r="DA9" s="673"/>
      <c r="DB9" s="673"/>
      <c r="DC9" s="673"/>
      <c r="DD9" s="626">
        <v>10344</v>
      </c>
      <c r="DE9" s="621"/>
      <c r="DF9" s="621"/>
      <c r="DG9" s="621"/>
      <c r="DH9" s="621"/>
      <c r="DI9" s="621"/>
      <c r="DJ9" s="621"/>
      <c r="DK9" s="621"/>
      <c r="DL9" s="621"/>
      <c r="DM9" s="621"/>
      <c r="DN9" s="621"/>
      <c r="DO9" s="621"/>
      <c r="DP9" s="622"/>
      <c r="DQ9" s="626">
        <v>363182</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97632</v>
      </c>
      <c r="S10" s="621"/>
      <c r="T10" s="621"/>
      <c r="U10" s="621"/>
      <c r="V10" s="621"/>
      <c r="W10" s="621"/>
      <c r="X10" s="621"/>
      <c r="Y10" s="622"/>
      <c r="Z10" s="673">
        <v>2</v>
      </c>
      <c r="AA10" s="673"/>
      <c r="AB10" s="673"/>
      <c r="AC10" s="673"/>
      <c r="AD10" s="674">
        <v>97632</v>
      </c>
      <c r="AE10" s="674"/>
      <c r="AF10" s="674"/>
      <c r="AG10" s="674"/>
      <c r="AH10" s="674"/>
      <c r="AI10" s="674"/>
      <c r="AJ10" s="674"/>
      <c r="AK10" s="674"/>
      <c r="AL10" s="643">
        <v>3.3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13571</v>
      </c>
      <c r="BH10" s="621"/>
      <c r="BI10" s="621"/>
      <c r="BJ10" s="621"/>
      <c r="BK10" s="621"/>
      <c r="BL10" s="621"/>
      <c r="BM10" s="621"/>
      <c r="BN10" s="622"/>
      <c r="BO10" s="673">
        <v>1.3</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14550</v>
      </c>
      <c r="CS10" s="621"/>
      <c r="CT10" s="621"/>
      <c r="CU10" s="621"/>
      <c r="CV10" s="621"/>
      <c r="CW10" s="621"/>
      <c r="CX10" s="621"/>
      <c r="CY10" s="622"/>
      <c r="CZ10" s="673">
        <v>0.3</v>
      </c>
      <c r="DA10" s="673"/>
      <c r="DB10" s="673"/>
      <c r="DC10" s="673"/>
      <c r="DD10" s="626" t="s">
        <v>113</v>
      </c>
      <c r="DE10" s="621"/>
      <c r="DF10" s="621"/>
      <c r="DG10" s="621"/>
      <c r="DH10" s="621"/>
      <c r="DI10" s="621"/>
      <c r="DJ10" s="621"/>
      <c r="DK10" s="621"/>
      <c r="DL10" s="621"/>
      <c r="DM10" s="621"/>
      <c r="DN10" s="621"/>
      <c r="DO10" s="621"/>
      <c r="DP10" s="622"/>
      <c r="DQ10" s="626">
        <v>7349</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20330</v>
      </c>
      <c r="BH11" s="621"/>
      <c r="BI11" s="621"/>
      <c r="BJ11" s="621"/>
      <c r="BK11" s="621"/>
      <c r="BL11" s="621"/>
      <c r="BM11" s="621"/>
      <c r="BN11" s="622"/>
      <c r="BO11" s="673">
        <v>1.9</v>
      </c>
      <c r="BP11" s="673"/>
      <c r="BQ11" s="673"/>
      <c r="BR11" s="673"/>
      <c r="BS11" s="626" t="s">
        <v>113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305672</v>
      </c>
      <c r="CS11" s="621"/>
      <c r="CT11" s="621"/>
      <c r="CU11" s="621"/>
      <c r="CV11" s="621"/>
      <c r="CW11" s="621"/>
      <c r="CX11" s="621"/>
      <c r="CY11" s="622"/>
      <c r="CZ11" s="673">
        <v>6.8</v>
      </c>
      <c r="DA11" s="673"/>
      <c r="DB11" s="673"/>
      <c r="DC11" s="673"/>
      <c r="DD11" s="626">
        <v>113515</v>
      </c>
      <c r="DE11" s="621"/>
      <c r="DF11" s="621"/>
      <c r="DG11" s="621"/>
      <c r="DH11" s="621"/>
      <c r="DI11" s="621"/>
      <c r="DJ11" s="621"/>
      <c r="DK11" s="621"/>
      <c r="DL11" s="621"/>
      <c r="DM11" s="621"/>
      <c r="DN11" s="621"/>
      <c r="DO11" s="621"/>
      <c r="DP11" s="622"/>
      <c r="DQ11" s="626">
        <v>176708</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802162</v>
      </c>
      <c r="BH12" s="621"/>
      <c r="BI12" s="621"/>
      <c r="BJ12" s="621"/>
      <c r="BK12" s="621"/>
      <c r="BL12" s="621"/>
      <c r="BM12" s="621"/>
      <c r="BN12" s="622"/>
      <c r="BO12" s="673">
        <v>74.7</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191210</v>
      </c>
      <c r="CS12" s="621"/>
      <c r="CT12" s="621"/>
      <c r="CU12" s="621"/>
      <c r="CV12" s="621"/>
      <c r="CW12" s="621"/>
      <c r="CX12" s="621"/>
      <c r="CY12" s="622"/>
      <c r="CZ12" s="673">
        <v>4.2</v>
      </c>
      <c r="DA12" s="673"/>
      <c r="DB12" s="673"/>
      <c r="DC12" s="673"/>
      <c r="DD12" s="626">
        <v>670</v>
      </c>
      <c r="DE12" s="621"/>
      <c r="DF12" s="621"/>
      <c r="DG12" s="621"/>
      <c r="DH12" s="621"/>
      <c r="DI12" s="621"/>
      <c r="DJ12" s="621"/>
      <c r="DK12" s="621"/>
      <c r="DL12" s="621"/>
      <c r="DM12" s="621"/>
      <c r="DN12" s="621"/>
      <c r="DO12" s="621"/>
      <c r="DP12" s="622"/>
      <c r="DQ12" s="626">
        <v>145099</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13533</v>
      </c>
      <c r="S13" s="621"/>
      <c r="T13" s="621"/>
      <c r="U13" s="621"/>
      <c r="V13" s="621"/>
      <c r="W13" s="621"/>
      <c r="X13" s="621"/>
      <c r="Y13" s="622"/>
      <c r="Z13" s="673">
        <v>0.3</v>
      </c>
      <c r="AA13" s="673"/>
      <c r="AB13" s="673"/>
      <c r="AC13" s="673"/>
      <c r="AD13" s="674">
        <v>13533</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746072</v>
      </c>
      <c r="BH13" s="621"/>
      <c r="BI13" s="621"/>
      <c r="BJ13" s="621"/>
      <c r="BK13" s="621"/>
      <c r="BL13" s="621"/>
      <c r="BM13" s="621"/>
      <c r="BN13" s="622"/>
      <c r="BO13" s="673">
        <v>69.5</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878131</v>
      </c>
      <c r="CS13" s="621"/>
      <c r="CT13" s="621"/>
      <c r="CU13" s="621"/>
      <c r="CV13" s="621"/>
      <c r="CW13" s="621"/>
      <c r="CX13" s="621"/>
      <c r="CY13" s="622"/>
      <c r="CZ13" s="673">
        <v>19.5</v>
      </c>
      <c r="DA13" s="673"/>
      <c r="DB13" s="673"/>
      <c r="DC13" s="673"/>
      <c r="DD13" s="626">
        <v>668293</v>
      </c>
      <c r="DE13" s="621"/>
      <c r="DF13" s="621"/>
      <c r="DG13" s="621"/>
      <c r="DH13" s="621"/>
      <c r="DI13" s="621"/>
      <c r="DJ13" s="621"/>
      <c r="DK13" s="621"/>
      <c r="DL13" s="621"/>
      <c r="DM13" s="621"/>
      <c r="DN13" s="621"/>
      <c r="DO13" s="621"/>
      <c r="DP13" s="622"/>
      <c r="DQ13" s="626">
        <v>499397</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18157</v>
      </c>
      <c r="BH14" s="621"/>
      <c r="BI14" s="621"/>
      <c r="BJ14" s="621"/>
      <c r="BK14" s="621"/>
      <c r="BL14" s="621"/>
      <c r="BM14" s="621"/>
      <c r="BN14" s="622"/>
      <c r="BO14" s="673">
        <v>1.7</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208953</v>
      </c>
      <c r="CS14" s="621"/>
      <c r="CT14" s="621"/>
      <c r="CU14" s="621"/>
      <c r="CV14" s="621"/>
      <c r="CW14" s="621"/>
      <c r="CX14" s="621"/>
      <c r="CY14" s="622"/>
      <c r="CZ14" s="673">
        <v>4.5999999999999996</v>
      </c>
      <c r="DA14" s="673"/>
      <c r="DB14" s="673"/>
      <c r="DC14" s="673"/>
      <c r="DD14" s="626">
        <v>21460</v>
      </c>
      <c r="DE14" s="621"/>
      <c r="DF14" s="621"/>
      <c r="DG14" s="621"/>
      <c r="DH14" s="621"/>
      <c r="DI14" s="621"/>
      <c r="DJ14" s="621"/>
      <c r="DK14" s="621"/>
      <c r="DL14" s="621"/>
      <c r="DM14" s="621"/>
      <c r="DN14" s="621"/>
      <c r="DO14" s="621"/>
      <c r="DP14" s="622"/>
      <c r="DQ14" s="626">
        <v>202853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803</v>
      </c>
      <c r="S15" s="621"/>
      <c r="T15" s="621"/>
      <c r="U15" s="621"/>
      <c r="V15" s="621"/>
      <c r="W15" s="621"/>
      <c r="X15" s="621"/>
      <c r="Y15" s="622"/>
      <c r="Z15" s="673">
        <v>0</v>
      </c>
      <c r="AA15" s="673"/>
      <c r="AB15" s="673"/>
      <c r="AC15" s="673"/>
      <c r="AD15" s="674">
        <v>803</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45103</v>
      </c>
      <c r="BH15" s="621"/>
      <c r="BI15" s="621"/>
      <c r="BJ15" s="621"/>
      <c r="BK15" s="621"/>
      <c r="BL15" s="621"/>
      <c r="BM15" s="621"/>
      <c r="BN15" s="622"/>
      <c r="BO15" s="673">
        <v>4.2</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423527</v>
      </c>
      <c r="CS15" s="621"/>
      <c r="CT15" s="621"/>
      <c r="CU15" s="621"/>
      <c r="CV15" s="621"/>
      <c r="CW15" s="621"/>
      <c r="CX15" s="621"/>
      <c r="CY15" s="622"/>
      <c r="CZ15" s="673">
        <v>9.4</v>
      </c>
      <c r="DA15" s="673"/>
      <c r="DB15" s="673"/>
      <c r="DC15" s="673"/>
      <c r="DD15" s="626">
        <v>68322</v>
      </c>
      <c r="DE15" s="621"/>
      <c r="DF15" s="621"/>
      <c r="DG15" s="621"/>
      <c r="DH15" s="621"/>
      <c r="DI15" s="621"/>
      <c r="DJ15" s="621"/>
      <c r="DK15" s="621"/>
      <c r="DL15" s="621"/>
      <c r="DM15" s="621"/>
      <c r="DN15" s="621"/>
      <c r="DO15" s="621"/>
      <c r="DP15" s="622"/>
      <c r="DQ15" s="626">
        <v>377429</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1892939</v>
      </c>
      <c r="S16" s="621"/>
      <c r="T16" s="621"/>
      <c r="U16" s="621"/>
      <c r="V16" s="621"/>
      <c r="W16" s="621"/>
      <c r="X16" s="621"/>
      <c r="Y16" s="622"/>
      <c r="Z16" s="673">
        <v>38.799999999999997</v>
      </c>
      <c r="AA16" s="673"/>
      <c r="AB16" s="673"/>
      <c r="AC16" s="673"/>
      <c r="AD16" s="674">
        <v>1679869</v>
      </c>
      <c r="AE16" s="674"/>
      <c r="AF16" s="674"/>
      <c r="AG16" s="674"/>
      <c r="AH16" s="674"/>
      <c r="AI16" s="674"/>
      <c r="AJ16" s="674"/>
      <c r="AK16" s="674"/>
      <c r="AL16" s="643">
        <v>56.8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23012</v>
      </c>
      <c r="CS16" s="621"/>
      <c r="CT16" s="621"/>
      <c r="CU16" s="621"/>
      <c r="CV16" s="621"/>
      <c r="CW16" s="621"/>
      <c r="CX16" s="621"/>
      <c r="CY16" s="622"/>
      <c r="CZ16" s="673">
        <v>0.5</v>
      </c>
      <c r="DA16" s="673"/>
      <c r="DB16" s="673"/>
      <c r="DC16" s="673"/>
      <c r="DD16" s="626" t="s">
        <v>113</v>
      </c>
      <c r="DE16" s="621"/>
      <c r="DF16" s="621"/>
      <c r="DG16" s="621"/>
      <c r="DH16" s="621"/>
      <c r="DI16" s="621"/>
      <c r="DJ16" s="621"/>
      <c r="DK16" s="621"/>
      <c r="DL16" s="621"/>
      <c r="DM16" s="621"/>
      <c r="DN16" s="621"/>
      <c r="DO16" s="621"/>
      <c r="DP16" s="622"/>
      <c r="DQ16" s="626">
        <v>17399</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1679869</v>
      </c>
      <c r="S17" s="621"/>
      <c r="T17" s="621"/>
      <c r="U17" s="621"/>
      <c r="V17" s="621"/>
      <c r="W17" s="621"/>
      <c r="X17" s="621"/>
      <c r="Y17" s="622"/>
      <c r="Z17" s="673">
        <v>34.5</v>
      </c>
      <c r="AA17" s="673"/>
      <c r="AB17" s="673"/>
      <c r="AC17" s="673"/>
      <c r="AD17" s="674">
        <v>1679869</v>
      </c>
      <c r="AE17" s="674"/>
      <c r="AF17" s="674"/>
      <c r="AG17" s="674"/>
      <c r="AH17" s="674"/>
      <c r="AI17" s="674"/>
      <c r="AJ17" s="674"/>
      <c r="AK17" s="674"/>
      <c r="AL17" s="643">
        <v>56.8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401848</v>
      </c>
      <c r="CS17" s="621"/>
      <c r="CT17" s="621"/>
      <c r="CU17" s="621"/>
      <c r="CV17" s="621"/>
      <c r="CW17" s="621"/>
      <c r="CX17" s="621"/>
      <c r="CY17" s="622"/>
      <c r="CZ17" s="673">
        <v>8.9</v>
      </c>
      <c r="DA17" s="673"/>
      <c r="DB17" s="673"/>
      <c r="DC17" s="673"/>
      <c r="DD17" s="626" t="s">
        <v>113</v>
      </c>
      <c r="DE17" s="621"/>
      <c r="DF17" s="621"/>
      <c r="DG17" s="621"/>
      <c r="DH17" s="621"/>
      <c r="DI17" s="621"/>
      <c r="DJ17" s="621"/>
      <c r="DK17" s="621"/>
      <c r="DL17" s="621"/>
      <c r="DM17" s="621"/>
      <c r="DN17" s="621"/>
      <c r="DO17" s="621"/>
      <c r="DP17" s="622"/>
      <c r="DQ17" s="626">
        <v>383199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170279</v>
      </c>
      <c r="S18" s="621"/>
      <c r="T18" s="621"/>
      <c r="U18" s="621"/>
      <c r="V18" s="621"/>
      <c r="W18" s="621"/>
      <c r="X18" s="621"/>
      <c r="Y18" s="622"/>
      <c r="Z18" s="673">
        <v>3.5</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42791</v>
      </c>
      <c r="S19" s="621"/>
      <c r="T19" s="621"/>
      <c r="U19" s="621"/>
      <c r="V19" s="621"/>
      <c r="W19" s="621"/>
      <c r="X19" s="621"/>
      <c r="Y19" s="622"/>
      <c r="Z19" s="673">
        <v>0.9</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5853</v>
      </c>
      <c r="BH19" s="621"/>
      <c r="BI19" s="621"/>
      <c r="BJ19" s="621"/>
      <c r="BK19" s="621"/>
      <c r="BL19" s="621"/>
      <c r="BM19" s="621"/>
      <c r="BN19" s="622"/>
      <c r="BO19" s="673">
        <v>0.5</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3161495</v>
      </c>
      <c r="S20" s="621"/>
      <c r="T20" s="621"/>
      <c r="U20" s="621"/>
      <c r="V20" s="621"/>
      <c r="W20" s="621"/>
      <c r="X20" s="621"/>
      <c r="Y20" s="622"/>
      <c r="Z20" s="673">
        <v>64.900000000000006</v>
      </c>
      <c r="AA20" s="673"/>
      <c r="AB20" s="673"/>
      <c r="AC20" s="673"/>
      <c r="AD20" s="674">
        <v>2948425</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5853</v>
      </c>
      <c r="BH20" s="621"/>
      <c r="BI20" s="621"/>
      <c r="BJ20" s="621"/>
      <c r="BK20" s="621"/>
      <c r="BL20" s="621"/>
      <c r="BM20" s="621"/>
      <c r="BN20" s="622"/>
      <c r="BO20" s="673">
        <v>0.5</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4509007</v>
      </c>
      <c r="CS20" s="621"/>
      <c r="CT20" s="621"/>
      <c r="CU20" s="621"/>
      <c r="CV20" s="621"/>
      <c r="CW20" s="621"/>
      <c r="CX20" s="621"/>
      <c r="CY20" s="622"/>
      <c r="CZ20" s="673">
        <v>100</v>
      </c>
      <c r="DA20" s="673"/>
      <c r="DB20" s="673"/>
      <c r="DC20" s="673"/>
      <c r="DD20" s="626">
        <v>957424</v>
      </c>
      <c r="DE20" s="621"/>
      <c r="DF20" s="621"/>
      <c r="DG20" s="621"/>
      <c r="DH20" s="621"/>
      <c r="DI20" s="621"/>
      <c r="DJ20" s="621"/>
      <c r="DK20" s="621"/>
      <c r="DL20" s="621"/>
      <c r="DM20" s="621"/>
      <c r="DN20" s="621"/>
      <c r="DO20" s="621"/>
      <c r="DP20" s="622"/>
      <c r="DQ20" s="626">
        <v>3360721</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950</v>
      </c>
      <c r="S21" s="621"/>
      <c r="T21" s="621"/>
      <c r="U21" s="621"/>
      <c r="V21" s="621"/>
      <c r="W21" s="621"/>
      <c r="X21" s="621"/>
      <c r="Y21" s="622"/>
      <c r="Z21" s="673">
        <v>0</v>
      </c>
      <c r="AA21" s="673"/>
      <c r="AB21" s="673"/>
      <c r="AC21" s="673"/>
      <c r="AD21" s="674">
        <v>950</v>
      </c>
      <c r="AE21" s="674"/>
      <c r="AF21" s="674"/>
      <c r="AG21" s="674"/>
      <c r="AH21" s="674"/>
      <c r="AI21" s="674"/>
      <c r="AJ21" s="674"/>
      <c r="AK21" s="674"/>
      <c r="AL21" s="643">
        <v>0</v>
      </c>
      <c r="AM21" s="675"/>
      <c r="AN21" s="675"/>
      <c r="AO21" s="676"/>
      <c r="AP21" s="714" t="s">
        <v>261</v>
      </c>
      <c r="AQ21" s="721"/>
      <c r="AR21" s="721"/>
      <c r="AS21" s="721"/>
      <c r="AT21" s="721"/>
      <c r="AU21" s="721"/>
      <c r="AV21" s="721"/>
      <c r="AW21" s="721"/>
      <c r="AX21" s="721"/>
      <c r="AY21" s="721"/>
      <c r="AZ21" s="721"/>
      <c r="BA21" s="721"/>
      <c r="BB21" s="721"/>
      <c r="BC21" s="721"/>
      <c r="BD21" s="721"/>
      <c r="BE21" s="721"/>
      <c r="BF21" s="716"/>
      <c r="BG21" s="620">
        <v>5853</v>
      </c>
      <c r="BH21" s="621"/>
      <c r="BI21" s="621"/>
      <c r="BJ21" s="621"/>
      <c r="BK21" s="621"/>
      <c r="BL21" s="621"/>
      <c r="BM21" s="621"/>
      <c r="BN21" s="622"/>
      <c r="BO21" s="673">
        <v>0.5</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12046</v>
      </c>
      <c r="S22" s="621"/>
      <c r="T22" s="621"/>
      <c r="U22" s="621"/>
      <c r="V22" s="621"/>
      <c r="W22" s="621"/>
      <c r="X22" s="621"/>
      <c r="Y22" s="622"/>
      <c r="Z22" s="673">
        <v>0.2</v>
      </c>
      <c r="AA22" s="673"/>
      <c r="AB22" s="673"/>
      <c r="AC22" s="673"/>
      <c r="AD22" s="674" t="s">
        <v>113</v>
      </c>
      <c r="AE22" s="674"/>
      <c r="AF22" s="674"/>
      <c r="AG22" s="674"/>
      <c r="AH22" s="674"/>
      <c r="AI22" s="674"/>
      <c r="AJ22" s="674"/>
      <c r="AK22" s="674"/>
      <c r="AL22" s="643" t="s">
        <v>113</v>
      </c>
      <c r="AM22" s="675"/>
      <c r="AN22" s="675"/>
      <c r="AO22" s="676"/>
      <c r="AP22" s="714" t="s">
        <v>263</v>
      </c>
      <c r="AQ22" s="721"/>
      <c r="AR22" s="721"/>
      <c r="AS22" s="721"/>
      <c r="AT22" s="721"/>
      <c r="AU22" s="721"/>
      <c r="AV22" s="721"/>
      <c r="AW22" s="721"/>
      <c r="AX22" s="721"/>
      <c r="AY22" s="721"/>
      <c r="AZ22" s="721"/>
      <c r="BA22" s="721"/>
      <c r="BB22" s="721"/>
      <c r="BC22" s="721"/>
      <c r="BD22" s="721"/>
      <c r="BE22" s="721"/>
      <c r="BF22" s="716"/>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64414</v>
      </c>
      <c r="S23" s="621"/>
      <c r="T23" s="621"/>
      <c r="U23" s="621"/>
      <c r="V23" s="621"/>
      <c r="W23" s="621"/>
      <c r="X23" s="621"/>
      <c r="Y23" s="622"/>
      <c r="Z23" s="673">
        <v>1.3</v>
      </c>
      <c r="AA23" s="673"/>
      <c r="AB23" s="673"/>
      <c r="AC23" s="673"/>
      <c r="AD23" s="674">
        <v>2688</v>
      </c>
      <c r="AE23" s="674"/>
      <c r="AF23" s="674"/>
      <c r="AG23" s="674"/>
      <c r="AH23" s="674"/>
      <c r="AI23" s="674"/>
      <c r="AJ23" s="674"/>
      <c r="AK23" s="674"/>
      <c r="AL23" s="643">
        <v>0.1</v>
      </c>
      <c r="AM23" s="675"/>
      <c r="AN23" s="675"/>
      <c r="AO23" s="676"/>
      <c r="AP23" s="714" t="s">
        <v>266</v>
      </c>
      <c r="AQ23" s="721"/>
      <c r="AR23" s="721"/>
      <c r="AS23" s="721"/>
      <c r="AT23" s="721"/>
      <c r="AU23" s="721"/>
      <c r="AV23" s="721"/>
      <c r="AW23" s="721"/>
      <c r="AX23" s="721"/>
      <c r="AY23" s="721"/>
      <c r="AZ23" s="721"/>
      <c r="BA23" s="721"/>
      <c r="BB23" s="721"/>
      <c r="BC23" s="721"/>
      <c r="BD23" s="721"/>
      <c r="BE23" s="721"/>
      <c r="BF23" s="716"/>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5378</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4" t="s">
        <v>273</v>
      </c>
      <c r="AQ24" s="721"/>
      <c r="AR24" s="721"/>
      <c r="AS24" s="721"/>
      <c r="AT24" s="721"/>
      <c r="AU24" s="721"/>
      <c r="AV24" s="721"/>
      <c r="AW24" s="721"/>
      <c r="AX24" s="721"/>
      <c r="AY24" s="721"/>
      <c r="AZ24" s="721"/>
      <c r="BA24" s="721"/>
      <c r="BB24" s="721"/>
      <c r="BC24" s="721"/>
      <c r="BD24" s="721"/>
      <c r="BE24" s="721"/>
      <c r="BF24" s="716"/>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1528961</v>
      </c>
      <c r="CS24" s="671"/>
      <c r="CT24" s="671"/>
      <c r="CU24" s="671"/>
      <c r="CV24" s="671"/>
      <c r="CW24" s="671"/>
      <c r="CX24" s="671"/>
      <c r="CY24" s="718"/>
      <c r="CZ24" s="722">
        <v>33.9</v>
      </c>
      <c r="DA24" s="723"/>
      <c r="DB24" s="723"/>
      <c r="DC24" s="724"/>
      <c r="DD24" s="717">
        <v>1267102</v>
      </c>
      <c r="DE24" s="671"/>
      <c r="DF24" s="671"/>
      <c r="DG24" s="671"/>
      <c r="DH24" s="671"/>
      <c r="DI24" s="671"/>
      <c r="DJ24" s="671"/>
      <c r="DK24" s="718"/>
      <c r="DL24" s="717">
        <v>1215861</v>
      </c>
      <c r="DM24" s="671"/>
      <c r="DN24" s="671"/>
      <c r="DO24" s="671"/>
      <c r="DP24" s="671"/>
      <c r="DQ24" s="671"/>
      <c r="DR24" s="671"/>
      <c r="DS24" s="671"/>
      <c r="DT24" s="671"/>
      <c r="DU24" s="671"/>
      <c r="DV24" s="718"/>
      <c r="DW24" s="719">
        <v>39.1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412208</v>
      </c>
      <c r="S25" s="621"/>
      <c r="T25" s="621"/>
      <c r="U25" s="621"/>
      <c r="V25" s="621"/>
      <c r="W25" s="621"/>
      <c r="X25" s="621"/>
      <c r="Y25" s="622"/>
      <c r="Z25" s="673">
        <v>8.5</v>
      </c>
      <c r="AA25" s="673"/>
      <c r="AB25" s="673"/>
      <c r="AC25" s="673"/>
      <c r="AD25" s="674" t="s">
        <v>113</v>
      </c>
      <c r="AE25" s="674"/>
      <c r="AF25" s="674"/>
      <c r="AG25" s="674"/>
      <c r="AH25" s="674"/>
      <c r="AI25" s="674"/>
      <c r="AJ25" s="674"/>
      <c r="AK25" s="674"/>
      <c r="AL25" s="643" t="s">
        <v>113</v>
      </c>
      <c r="AM25" s="675"/>
      <c r="AN25" s="675"/>
      <c r="AO25" s="676"/>
      <c r="AP25" s="714" t="s">
        <v>276</v>
      </c>
      <c r="AQ25" s="721"/>
      <c r="AR25" s="721"/>
      <c r="AS25" s="721"/>
      <c r="AT25" s="721"/>
      <c r="AU25" s="721"/>
      <c r="AV25" s="721"/>
      <c r="AW25" s="721"/>
      <c r="AX25" s="721"/>
      <c r="AY25" s="721"/>
      <c r="AZ25" s="721"/>
      <c r="BA25" s="721"/>
      <c r="BB25" s="721"/>
      <c r="BC25" s="721"/>
      <c r="BD25" s="721"/>
      <c r="BE25" s="721"/>
      <c r="BF25" s="716"/>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767810</v>
      </c>
      <c r="CS25" s="639"/>
      <c r="CT25" s="639"/>
      <c r="CU25" s="639"/>
      <c r="CV25" s="639"/>
      <c r="CW25" s="639"/>
      <c r="CX25" s="639"/>
      <c r="CY25" s="640"/>
      <c r="CZ25" s="623">
        <v>17</v>
      </c>
      <c r="DA25" s="641"/>
      <c r="DB25" s="641"/>
      <c r="DC25" s="642"/>
      <c r="DD25" s="626">
        <v>739306</v>
      </c>
      <c r="DE25" s="639"/>
      <c r="DF25" s="639"/>
      <c r="DG25" s="639"/>
      <c r="DH25" s="639"/>
      <c r="DI25" s="639"/>
      <c r="DJ25" s="639"/>
      <c r="DK25" s="640"/>
      <c r="DL25" s="626">
        <v>732728</v>
      </c>
      <c r="DM25" s="639"/>
      <c r="DN25" s="639"/>
      <c r="DO25" s="639"/>
      <c r="DP25" s="639"/>
      <c r="DQ25" s="639"/>
      <c r="DR25" s="639"/>
      <c r="DS25" s="639"/>
      <c r="DT25" s="639"/>
      <c r="DU25" s="639"/>
      <c r="DV25" s="640"/>
      <c r="DW25" s="643">
        <v>23.5</v>
      </c>
      <c r="DX25" s="644"/>
      <c r="DY25" s="644"/>
      <c r="DZ25" s="644"/>
      <c r="EA25" s="644"/>
      <c r="EB25" s="644"/>
      <c r="EC25" s="645"/>
    </row>
    <row r="26" spans="2:133" ht="11.25" customHeight="1" x14ac:dyDescent="0.15">
      <c r="B26" s="711" t="s">
        <v>278</v>
      </c>
      <c r="C26" s="712"/>
      <c r="D26" s="712"/>
      <c r="E26" s="712"/>
      <c r="F26" s="712"/>
      <c r="G26" s="712"/>
      <c r="H26" s="712"/>
      <c r="I26" s="712"/>
      <c r="J26" s="712"/>
      <c r="K26" s="712"/>
      <c r="L26" s="712"/>
      <c r="M26" s="712"/>
      <c r="N26" s="712"/>
      <c r="O26" s="712"/>
      <c r="P26" s="712"/>
      <c r="Q26" s="713"/>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4" t="s">
        <v>279</v>
      </c>
      <c r="AQ26" s="715"/>
      <c r="AR26" s="715"/>
      <c r="AS26" s="715"/>
      <c r="AT26" s="715"/>
      <c r="AU26" s="715"/>
      <c r="AV26" s="715"/>
      <c r="AW26" s="715"/>
      <c r="AX26" s="715"/>
      <c r="AY26" s="715"/>
      <c r="AZ26" s="715"/>
      <c r="BA26" s="715"/>
      <c r="BB26" s="715"/>
      <c r="BC26" s="715"/>
      <c r="BD26" s="715"/>
      <c r="BE26" s="715"/>
      <c r="BF26" s="716"/>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461311</v>
      </c>
      <c r="CS26" s="621"/>
      <c r="CT26" s="621"/>
      <c r="CU26" s="621"/>
      <c r="CV26" s="621"/>
      <c r="CW26" s="621"/>
      <c r="CX26" s="621"/>
      <c r="CY26" s="622"/>
      <c r="CZ26" s="623">
        <v>10.199999999999999</v>
      </c>
      <c r="DA26" s="641"/>
      <c r="DB26" s="641"/>
      <c r="DC26" s="642"/>
      <c r="DD26" s="626">
        <v>434579</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278605</v>
      </c>
      <c r="S27" s="621"/>
      <c r="T27" s="621"/>
      <c r="U27" s="621"/>
      <c r="V27" s="621"/>
      <c r="W27" s="621"/>
      <c r="X27" s="621"/>
      <c r="Y27" s="622"/>
      <c r="Z27" s="673">
        <v>5.7</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1073985</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359303</v>
      </c>
      <c r="CS27" s="639"/>
      <c r="CT27" s="639"/>
      <c r="CU27" s="639"/>
      <c r="CV27" s="639"/>
      <c r="CW27" s="639"/>
      <c r="CX27" s="639"/>
      <c r="CY27" s="640"/>
      <c r="CZ27" s="623">
        <v>8</v>
      </c>
      <c r="DA27" s="641"/>
      <c r="DB27" s="641"/>
      <c r="DC27" s="642"/>
      <c r="DD27" s="626">
        <v>144597</v>
      </c>
      <c r="DE27" s="639"/>
      <c r="DF27" s="639"/>
      <c r="DG27" s="639"/>
      <c r="DH27" s="639"/>
      <c r="DI27" s="639"/>
      <c r="DJ27" s="639"/>
      <c r="DK27" s="640"/>
      <c r="DL27" s="626">
        <v>99934</v>
      </c>
      <c r="DM27" s="639"/>
      <c r="DN27" s="639"/>
      <c r="DO27" s="639"/>
      <c r="DP27" s="639"/>
      <c r="DQ27" s="639"/>
      <c r="DR27" s="639"/>
      <c r="DS27" s="639"/>
      <c r="DT27" s="639"/>
      <c r="DU27" s="639"/>
      <c r="DV27" s="640"/>
      <c r="DW27" s="643">
        <v>3.2</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7802</v>
      </c>
      <c r="S28" s="621"/>
      <c r="T28" s="621"/>
      <c r="U28" s="621"/>
      <c r="V28" s="621"/>
      <c r="W28" s="621"/>
      <c r="X28" s="621"/>
      <c r="Y28" s="622"/>
      <c r="Z28" s="673">
        <v>0.2</v>
      </c>
      <c r="AA28" s="673"/>
      <c r="AB28" s="673"/>
      <c r="AC28" s="673"/>
      <c r="AD28" s="674">
        <v>3981</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401848</v>
      </c>
      <c r="CS28" s="621"/>
      <c r="CT28" s="621"/>
      <c r="CU28" s="621"/>
      <c r="CV28" s="621"/>
      <c r="CW28" s="621"/>
      <c r="CX28" s="621"/>
      <c r="CY28" s="622"/>
      <c r="CZ28" s="623">
        <v>8.9</v>
      </c>
      <c r="DA28" s="641"/>
      <c r="DB28" s="641"/>
      <c r="DC28" s="642"/>
      <c r="DD28" s="626">
        <v>383199</v>
      </c>
      <c r="DE28" s="621"/>
      <c r="DF28" s="621"/>
      <c r="DG28" s="621"/>
      <c r="DH28" s="621"/>
      <c r="DI28" s="621"/>
      <c r="DJ28" s="621"/>
      <c r="DK28" s="622"/>
      <c r="DL28" s="626">
        <v>383199</v>
      </c>
      <c r="DM28" s="621"/>
      <c r="DN28" s="621"/>
      <c r="DO28" s="621"/>
      <c r="DP28" s="621"/>
      <c r="DQ28" s="621"/>
      <c r="DR28" s="621"/>
      <c r="DS28" s="621"/>
      <c r="DT28" s="621"/>
      <c r="DU28" s="621"/>
      <c r="DV28" s="622"/>
      <c r="DW28" s="643">
        <v>12.3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1346</v>
      </c>
      <c r="S29" s="621"/>
      <c r="T29" s="621"/>
      <c r="U29" s="621"/>
      <c r="V29" s="621"/>
      <c r="W29" s="621"/>
      <c r="X29" s="621"/>
      <c r="Y29" s="622"/>
      <c r="Z29" s="673">
        <v>0</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401848</v>
      </c>
      <c r="CS29" s="639"/>
      <c r="CT29" s="639"/>
      <c r="CU29" s="639"/>
      <c r="CV29" s="639"/>
      <c r="CW29" s="639"/>
      <c r="CX29" s="639"/>
      <c r="CY29" s="640"/>
      <c r="CZ29" s="623">
        <v>8.9</v>
      </c>
      <c r="DA29" s="641"/>
      <c r="DB29" s="641"/>
      <c r="DC29" s="642"/>
      <c r="DD29" s="626">
        <v>383199</v>
      </c>
      <c r="DE29" s="639"/>
      <c r="DF29" s="639"/>
      <c r="DG29" s="639"/>
      <c r="DH29" s="639"/>
      <c r="DI29" s="639"/>
      <c r="DJ29" s="639"/>
      <c r="DK29" s="640"/>
      <c r="DL29" s="626">
        <v>383199</v>
      </c>
      <c r="DM29" s="639"/>
      <c r="DN29" s="639"/>
      <c r="DO29" s="639"/>
      <c r="DP29" s="639"/>
      <c r="DQ29" s="639"/>
      <c r="DR29" s="639"/>
      <c r="DS29" s="639"/>
      <c r="DT29" s="639"/>
      <c r="DU29" s="639"/>
      <c r="DV29" s="640"/>
      <c r="DW29" s="643">
        <v>12.3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228700</v>
      </c>
      <c r="S30" s="621"/>
      <c r="T30" s="621"/>
      <c r="U30" s="621"/>
      <c r="V30" s="621"/>
      <c r="W30" s="621"/>
      <c r="X30" s="621"/>
      <c r="Y30" s="622"/>
      <c r="Z30" s="673">
        <v>4.7</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95</v>
      </c>
      <c r="BN30" s="687"/>
      <c r="BO30" s="687"/>
      <c r="BP30" s="687"/>
      <c r="BQ30" s="689"/>
      <c r="BR30" s="686">
        <v>99.2</v>
      </c>
      <c r="BS30" s="687"/>
      <c r="BT30" s="687"/>
      <c r="BU30" s="687"/>
      <c r="BV30" s="687"/>
      <c r="BW30" s="687"/>
      <c r="BX30" s="688">
        <v>95.4</v>
      </c>
      <c r="BY30" s="687"/>
      <c r="BZ30" s="687"/>
      <c r="CA30" s="687"/>
      <c r="CB30" s="689"/>
      <c r="CD30" s="692"/>
      <c r="CE30" s="693"/>
      <c r="CF30" s="657" t="s">
        <v>293</v>
      </c>
      <c r="CG30" s="654"/>
      <c r="CH30" s="654"/>
      <c r="CI30" s="654"/>
      <c r="CJ30" s="654"/>
      <c r="CK30" s="654"/>
      <c r="CL30" s="654"/>
      <c r="CM30" s="654"/>
      <c r="CN30" s="654"/>
      <c r="CO30" s="654"/>
      <c r="CP30" s="654"/>
      <c r="CQ30" s="655"/>
      <c r="CR30" s="620">
        <v>368065</v>
      </c>
      <c r="CS30" s="621"/>
      <c r="CT30" s="621"/>
      <c r="CU30" s="621"/>
      <c r="CV30" s="621"/>
      <c r="CW30" s="621"/>
      <c r="CX30" s="621"/>
      <c r="CY30" s="622"/>
      <c r="CZ30" s="623">
        <v>8.1999999999999993</v>
      </c>
      <c r="DA30" s="641"/>
      <c r="DB30" s="641"/>
      <c r="DC30" s="642"/>
      <c r="DD30" s="626">
        <v>349416</v>
      </c>
      <c r="DE30" s="621"/>
      <c r="DF30" s="621"/>
      <c r="DG30" s="621"/>
      <c r="DH30" s="621"/>
      <c r="DI30" s="621"/>
      <c r="DJ30" s="621"/>
      <c r="DK30" s="622"/>
      <c r="DL30" s="626">
        <v>349416</v>
      </c>
      <c r="DM30" s="621"/>
      <c r="DN30" s="621"/>
      <c r="DO30" s="621"/>
      <c r="DP30" s="621"/>
      <c r="DQ30" s="621"/>
      <c r="DR30" s="621"/>
      <c r="DS30" s="621"/>
      <c r="DT30" s="621"/>
      <c r="DU30" s="621"/>
      <c r="DV30" s="622"/>
      <c r="DW30" s="643">
        <v>11.2</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187379</v>
      </c>
      <c r="S31" s="621"/>
      <c r="T31" s="621"/>
      <c r="U31" s="621"/>
      <c r="V31" s="621"/>
      <c r="W31" s="621"/>
      <c r="X31" s="621"/>
      <c r="Y31" s="622"/>
      <c r="Z31" s="673">
        <v>3.8</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99.2</v>
      </c>
      <c r="BH31" s="639"/>
      <c r="BI31" s="639"/>
      <c r="BJ31" s="639"/>
      <c r="BK31" s="639"/>
      <c r="BL31" s="639"/>
      <c r="BM31" s="675">
        <v>98</v>
      </c>
      <c r="BN31" s="685"/>
      <c r="BO31" s="685"/>
      <c r="BP31" s="685"/>
      <c r="BQ31" s="649"/>
      <c r="BR31" s="684">
        <v>99</v>
      </c>
      <c r="BS31" s="639"/>
      <c r="BT31" s="639"/>
      <c r="BU31" s="639"/>
      <c r="BV31" s="639"/>
      <c r="BW31" s="639"/>
      <c r="BX31" s="675">
        <v>97.4</v>
      </c>
      <c r="BY31" s="685"/>
      <c r="BZ31" s="685"/>
      <c r="CA31" s="685"/>
      <c r="CB31" s="649"/>
      <c r="CD31" s="692"/>
      <c r="CE31" s="693"/>
      <c r="CF31" s="657" t="s">
        <v>297</v>
      </c>
      <c r="CG31" s="654"/>
      <c r="CH31" s="654"/>
      <c r="CI31" s="654"/>
      <c r="CJ31" s="654"/>
      <c r="CK31" s="654"/>
      <c r="CL31" s="654"/>
      <c r="CM31" s="654"/>
      <c r="CN31" s="654"/>
      <c r="CO31" s="654"/>
      <c r="CP31" s="654"/>
      <c r="CQ31" s="655"/>
      <c r="CR31" s="620">
        <v>33783</v>
      </c>
      <c r="CS31" s="639"/>
      <c r="CT31" s="639"/>
      <c r="CU31" s="639"/>
      <c r="CV31" s="639"/>
      <c r="CW31" s="639"/>
      <c r="CX31" s="639"/>
      <c r="CY31" s="640"/>
      <c r="CZ31" s="623">
        <v>0.7</v>
      </c>
      <c r="DA31" s="641"/>
      <c r="DB31" s="641"/>
      <c r="DC31" s="642"/>
      <c r="DD31" s="626">
        <v>33783</v>
      </c>
      <c r="DE31" s="639"/>
      <c r="DF31" s="639"/>
      <c r="DG31" s="639"/>
      <c r="DH31" s="639"/>
      <c r="DI31" s="639"/>
      <c r="DJ31" s="639"/>
      <c r="DK31" s="640"/>
      <c r="DL31" s="626">
        <v>33783</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121123</v>
      </c>
      <c r="S32" s="621"/>
      <c r="T32" s="621"/>
      <c r="U32" s="621"/>
      <c r="V32" s="621"/>
      <c r="W32" s="621"/>
      <c r="X32" s="621"/>
      <c r="Y32" s="622"/>
      <c r="Z32" s="673">
        <v>2.5</v>
      </c>
      <c r="AA32" s="673"/>
      <c r="AB32" s="673"/>
      <c r="AC32" s="673"/>
      <c r="AD32" s="674">
        <v>10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93.6</v>
      </c>
      <c r="BN32" s="605"/>
      <c r="BO32" s="605"/>
      <c r="BP32" s="605"/>
      <c r="BQ32" s="662"/>
      <c r="BR32" s="683">
        <v>99.2</v>
      </c>
      <c r="BS32" s="605"/>
      <c r="BT32" s="605"/>
      <c r="BU32" s="605"/>
      <c r="BV32" s="605"/>
      <c r="BW32" s="605"/>
      <c r="BX32" s="668">
        <v>94.2</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392838</v>
      </c>
      <c r="S33" s="621"/>
      <c r="T33" s="621"/>
      <c r="U33" s="621"/>
      <c r="V33" s="621"/>
      <c r="W33" s="621"/>
      <c r="X33" s="621"/>
      <c r="Y33" s="622"/>
      <c r="Z33" s="673">
        <v>8.1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1999610</v>
      </c>
      <c r="CS33" s="639"/>
      <c r="CT33" s="639"/>
      <c r="CU33" s="639"/>
      <c r="CV33" s="639"/>
      <c r="CW33" s="639"/>
      <c r="CX33" s="639"/>
      <c r="CY33" s="640"/>
      <c r="CZ33" s="623">
        <v>44.3</v>
      </c>
      <c r="DA33" s="641"/>
      <c r="DB33" s="641"/>
      <c r="DC33" s="642"/>
      <c r="DD33" s="626">
        <v>1645349</v>
      </c>
      <c r="DE33" s="639"/>
      <c r="DF33" s="639"/>
      <c r="DG33" s="639"/>
      <c r="DH33" s="639"/>
      <c r="DI33" s="639"/>
      <c r="DJ33" s="639"/>
      <c r="DK33" s="640"/>
      <c r="DL33" s="626">
        <v>1292910</v>
      </c>
      <c r="DM33" s="639"/>
      <c r="DN33" s="639"/>
      <c r="DO33" s="639"/>
      <c r="DP33" s="639"/>
      <c r="DQ33" s="639"/>
      <c r="DR33" s="639"/>
      <c r="DS33" s="639"/>
      <c r="DT33" s="639"/>
      <c r="DU33" s="639"/>
      <c r="DV33" s="640"/>
      <c r="DW33" s="643">
        <v>41.5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594300</v>
      </c>
      <c r="CS34" s="621"/>
      <c r="CT34" s="621"/>
      <c r="CU34" s="621"/>
      <c r="CV34" s="621"/>
      <c r="CW34" s="621"/>
      <c r="CX34" s="621"/>
      <c r="CY34" s="622"/>
      <c r="CZ34" s="623">
        <v>13.2</v>
      </c>
      <c r="DA34" s="641"/>
      <c r="DB34" s="641"/>
      <c r="DC34" s="642"/>
      <c r="DD34" s="626">
        <v>465475</v>
      </c>
      <c r="DE34" s="621"/>
      <c r="DF34" s="621"/>
      <c r="DG34" s="621"/>
      <c r="DH34" s="621"/>
      <c r="DI34" s="621"/>
      <c r="DJ34" s="621"/>
      <c r="DK34" s="622"/>
      <c r="DL34" s="626">
        <v>326131</v>
      </c>
      <c r="DM34" s="621"/>
      <c r="DN34" s="621"/>
      <c r="DO34" s="621"/>
      <c r="DP34" s="621"/>
      <c r="DQ34" s="621"/>
      <c r="DR34" s="621"/>
      <c r="DS34" s="621"/>
      <c r="DT34" s="621"/>
      <c r="DU34" s="621"/>
      <c r="DV34" s="622"/>
      <c r="DW34" s="643">
        <v>10.5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155838</v>
      </c>
      <c r="S35" s="621"/>
      <c r="T35" s="621"/>
      <c r="U35" s="621"/>
      <c r="V35" s="621"/>
      <c r="W35" s="621"/>
      <c r="X35" s="621"/>
      <c r="Y35" s="622"/>
      <c r="Z35" s="673">
        <v>3.2</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431964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75673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158869</v>
      </c>
      <c r="CS35" s="639"/>
      <c r="CT35" s="639"/>
      <c r="CU35" s="639"/>
      <c r="CV35" s="639"/>
      <c r="CW35" s="639"/>
      <c r="CX35" s="639"/>
      <c r="CY35" s="640"/>
      <c r="CZ35" s="623">
        <v>3.5</v>
      </c>
      <c r="DA35" s="641"/>
      <c r="DB35" s="641"/>
      <c r="DC35" s="642"/>
      <c r="DD35" s="626">
        <v>128951</v>
      </c>
      <c r="DE35" s="639"/>
      <c r="DF35" s="639"/>
      <c r="DG35" s="639"/>
      <c r="DH35" s="639"/>
      <c r="DI35" s="639"/>
      <c r="DJ35" s="639"/>
      <c r="DK35" s="640"/>
      <c r="DL35" s="626">
        <v>113696</v>
      </c>
      <c r="DM35" s="639"/>
      <c r="DN35" s="639"/>
      <c r="DO35" s="639"/>
      <c r="DP35" s="639"/>
      <c r="DQ35" s="639"/>
      <c r="DR35" s="639"/>
      <c r="DS35" s="639"/>
      <c r="DT35" s="639"/>
      <c r="DU35" s="639"/>
      <c r="DV35" s="640"/>
      <c r="DW35" s="643">
        <v>3.7</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4874284</v>
      </c>
      <c r="S36" s="661"/>
      <c r="T36" s="661"/>
      <c r="U36" s="661"/>
      <c r="V36" s="661"/>
      <c r="W36" s="661"/>
      <c r="X36" s="661"/>
      <c r="Y36" s="664"/>
      <c r="Z36" s="665">
        <v>100</v>
      </c>
      <c r="AA36" s="665"/>
      <c r="AB36" s="665"/>
      <c r="AC36" s="665"/>
      <c r="AD36" s="666">
        <v>2956054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88056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59874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695865</v>
      </c>
      <c r="CS36" s="621"/>
      <c r="CT36" s="621"/>
      <c r="CU36" s="621"/>
      <c r="CV36" s="621"/>
      <c r="CW36" s="621"/>
      <c r="CX36" s="621"/>
      <c r="CY36" s="622"/>
      <c r="CZ36" s="623">
        <v>15.4</v>
      </c>
      <c r="DA36" s="641"/>
      <c r="DB36" s="641"/>
      <c r="DC36" s="642"/>
      <c r="DD36" s="626">
        <v>614400</v>
      </c>
      <c r="DE36" s="621"/>
      <c r="DF36" s="621"/>
      <c r="DG36" s="621"/>
      <c r="DH36" s="621"/>
      <c r="DI36" s="621"/>
      <c r="DJ36" s="621"/>
      <c r="DK36" s="622"/>
      <c r="DL36" s="626">
        <v>509258</v>
      </c>
      <c r="DM36" s="621"/>
      <c r="DN36" s="621"/>
      <c r="DO36" s="621"/>
      <c r="DP36" s="621"/>
      <c r="DQ36" s="621"/>
      <c r="DR36" s="621"/>
      <c r="DS36" s="621"/>
      <c r="DT36" s="621"/>
      <c r="DU36" s="621"/>
      <c r="DV36" s="622"/>
      <c r="DW36" s="643">
        <v>16.399999999999999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18847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996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369011</v>
      </c>
      <c r="CS37" s="639"/>
      <c r="CT37" s="639"/>
      <c r="CU37" s="639"/>
      <c r="CV37" s="639"/>
      <c r="CW37" s="639"/>
      <c r="CX37" s="639"/>
      <c r="CY37" s="640"/>
      <c r="CZ37" s="623">
        <v>8.1999999999999993</v>
      </c>
      <c r="DA37" s="641"/>
      <c r="DB37" s="641"/>
      <c r="DC37" s="642"/>
      <c r="DD37" s="626">
        <v>362776</v>
      </c>
      <c r="DE37" s="639"/>
      <c r="DF37" s="639"/>
      <c r="DG37" s="639"/>
      <c r="DH37" s="639"/>
      <c r="DI37" s="639"/>
      <c r="DJ37" s="639"/>
      <c r="DK37" s="640"/>
      <c r="DL37" s="626">
        <v>361832</v>
      </c>
      <c r="DM37" s="639"/>
      <c r="DN37" s="639"/>
      <c r="DO37" s="639"/>
      <c r="DP37" s="639"/>
      <c r="DQ37" s="639"/>
      <c r="DR37" s="639"/>
      <c r="DS37" s="639"/>
      <c r="DT37" s="639"/>
      <c r="DU37" s="639"/>
      <c r="DV37" s="640"/>
      <c r="DW37" s="643">
        <v>11.6</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1647</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431964</v>
      </c>
      <c r="CS38" s="621"/>
      <c r="CT38" s="621"/>
      <c r="CU38" s="621"/>
      <c r="CV38" s="621"/>
      <c r="CW38" s="621"/>
      <c r="CX38" s="621"/>
      <c r="CY38" s="622"/>
      <c r="CZ38" s="623">
        <v>9.6</v>
      </c>
      <c r="DA38" s="641"/>
      <c r="DB38" s="641"/>
      <c r="DC38" s="642"/>
      <c r="DD38" s="626">
        <v>376523</v>
      </c>
      <c r="DE38" s="621"/>
      <c r="DF38" s="621"/>
      <c r="DG38" s="621"/>
      <c r="DH38" s="621"/>
      <c r="DI38" s="621"/>
      <c r="DJ38" s="621"/>
      <c r="DK38" s="622"/>
      <c r="DL38" s="626">
        <v>343825</v>
      </c>
      <c r="DM38" s="621"/>
      <c r="DN38" s="621"/>
      <c r="DO38" s="621"/>
      <c r="DP38" s="621"/>
      <c r="DQ38" s="621"/>
      <c r="DR38" s="621"/>
      <c r="DS38" s="621"/>
      <c r="DT38" s="621"/>
      <c r="DU38" s="621"/>
      <c r="DV38" s="622"/>
      <c r="DW38" s="643">
        <v>11</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94</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84612</v>
      </c>
      <c r="CS39" s="639"/>
      <c r="CT39" s="639"/>
      <c r="CU39" s="639"/>
      <c r="CV39" s="639"/>
      <c r="CW39" s="639"/>
      <c r="CX39" s="639"/>
      <c r="CY39" s="640"/>
      <c r="CZ39" s="623">
        <v>1.9</v>
      </c>
      <c r="DA39" s="641"/>
      <c r="DB39" s="641"/>
      <c r="DC39" s="642"/>
      <c r="DD39" s="626">
        <v>60000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79354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34000</v>
      </c>
      <c r="CS40" s="621"/>
      <c r="CT40" s="621"/>
      <c r="CU40" s="621"/>
      <c r="CV40" s="621"/>
      <c r="CW40" s="621"/>
      <c r="CX40" s="621"/>
      <c r="CY40" s="622"/>
      <c r="CZ40" s="623">
        <v>0.8</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245707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980436</v>
      </c>
      <c r="CS42" s="621"/>
      <c r="CT42" s="621"/>
      <c r="CU42" s="621"/>
      <c r="CV42" s="621"/>
      <c r="CW42" s="621"/>
      <c r="CX42" s="621"/>
      <c r="CY42" s="622"/>
      <c r="CZ42" s="623">
        <v>21.7</v>
      </c>
      <c r="DA42" s="624"/>
      <c r="DB42" s="624"/>
      <c r="DC42" s="625"/>
      <c r="DD42" s="626">
        <v>448270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15918</v>
      </c>
      <c r="CS43" s="639"/>
      <c r="CT43" s="639"/>
      <c r="CU43" s="639"/>
      <c r="CV43" s="639"/>
      <c r="CW43" s="639"/>
      <c r="CX43" s="639"/>
      <c r="CY43" s="640"/>
      <c r="CZ43" s="623">
        <v>0.4</v>
      </c>
      <c r="DA43" s="641"/>
      <c r="DB43" s="641"/>
      <c r="DC43" s="642"/>
      <c r="DD43" s="626">
        <v>15918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957424</v>
      </c>
      <c r="CS44" s="621"/>
      <c r="CT44" s="621"/>
      <c r="CU44" s="621"/>
      <c r="CV44" s="621"/>
      <c r="CW44" s="621"/>
      <c r="CX44" s="621"/>
      <c r="CY44" s="622"/>
      <c r="CZ44" s="623">
        <v>21.2</v>
      </c>
      <c r="DA44" s="624"/>
      <c r="DB44" s="624"/>
      <c r="DC44" s="625"/>
      <c r="DD44" s="626">
        <v>430871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321209</v>
      </c>
      <c r="CS45" s="639"/>
      <c r="CT45" s="639"/>
      <c r="CU45" s="639"/>
      <c r="CV45" s="639"/>
      <c r="CW45" s="639"/>
      <c r="CX45" s="639"/>
      <c r="CY45" s="640"/>
      <c r="CZ45" s="623">
        <v>7.1</v>
      </c>
      <c r="DA45" s="641"/>
      <c r="DB45" s="641"/>
      <c r="DC45" s="642"/>
      <c r="DD45" s="626">
        <v>45020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527715</v>
      </c>
      <c r="CS46" s="621"/>
      <c r="CT46" s="621"/>
      <c r="CU46" s="621"/>
      <c r="CV46" s="621"/>
      <c r="CW46" s="621"/>
      <c r="CX46" s="621"/>
      <c r="CY46" s="622"/>
      <c r="CZ46" s="623">
        <v>11.7</v>
      </c>
      <c r="DA46" s="624"/>
      <c r="DB46" s="624"/>
      <c r="DC46" s="625"/>
      <c r="DD46" s="626">
        <v>374951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23012</v>
      </c>
      <c r="CS47" s="639"/>
      <c r="CT47" s="639"/>
      <c r="CU47" s="639"/>
      <c r="CV47" s="639"/>
      <c r="CW47" s="639"/>
      <c r="CX47" s="639"/>
      <c r="CY47" s="640"/>
      <c r="CZ47" s="623">
        <v>0.5</v>
      </c>
      <c r="DA47" s="641"/>
      <c r="DB47" s="641"/>
      <c r="DC47" s="642"/>
      <c r="DD47" s="626">
        <v>17399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4509007</v>
      </c>
      <c r="CS49" s="605"/>
      <c r="CT49" s="605"/>
      <c r="CU49" s="605"/>
      <c r="CV49" s="605"/>
      <c r="CW49" s="605"/>
      <c r="CX49" s="605"/>
      <c r="CY49" s="606"/>
      <c r="CZ49" s="607">
        <v>100</v>
      </c>
      <c r="DA49" s="608"/>
      <c r="DB49" s="608"/>
      <c r="DC49" s="609"/>
      <c r="DD49" s="610">
        <v>3360721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4874</v>
      </c>
      <c r="R7" s="1134"/>
      <c r="S7" s="1134"/>
      <c r="T7" s="1134"/>
      <c r="U7" s="1134"/>
      <c r="V7" s="1134">
        <v>4509</v>
      </c>
      <c r="W7" s="1134"/>
      <c r="X7" s="1134"/>
      <c r="Y7" s="1134"/>
      <c r="Z7" s="1134"/>
      <c r="AA7" s="1134">
        <v>365</v>
      </c>
      <c r="AB7" s="1134"/>
      <c r="AC7" s="1134"/>
      <c r="AD7" s="1134"/>
      <c r="AE7" s="1135"/>
      <c r="AF7" s="1136">
        <v>365</v>
      </c>
      <c r="AG7" s="1137"/>
      <c r="AH7" s="1137"/>
      <c r="AI7" s="1137"/>
      <c r="AJ7" s="1138"/>
      <c r="AK7" s="1120"/>
      <c r="AL7" s="1121"/>
      <c r="AM7" s="1121"/>
      <c r="AN7" s="1121"/>
      <c r="AO7" s="1121"/>
      <c r="AP7" s="1121">
        <v>4027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550</v>
      </c>
      <c r="BT7" s="1125"/>
      <c r="BU7" s="1125"/>
      <c r="BV7" s="1125"/>
      <c r="BW7" s="1125"/>
      <c r="BX7" s="1125"/>
      <c r="BY7" s="1125"/>
      <c r="BZ7" s="1125"/>
      <c r="CA7" s="1125"/>
      <c r="CB7" s="1125"/>
      <c r="CC7" s="1125"/>
      <c r="CD7" s="1125"/>
      <c r="CE7" s="1125"/>
      <c r="CF7" s="1125"/>
      <c r="CG7" s="1126"/>
      <c r="CH7" s="1117">
        <v>-8</v>
      </c>
      <c r="CI7" s="1118"/>
      <c r="CJ7" s="1118"/>
      <c r="CK7" s="1118"/>
      <c r="CL7" s="1119"/>
      <c r="CM7" s="1117">
        <v>58</v>
      </c>
      <c r="CN7" s="1118"/>
      <c r="CO7" s="1118"/>
      <c r="CP7" s="1118"/>
      <c r="CQ7" s="1119"/>
      <c r="CR7" s="1117">
        <v>40</v>
      </c>
      <c r="CS7" s="1118"/>
      <c r="CT7" s="1118"/>
      <c r="CU7" s="1118"/>
      <c r="CV7" s="1119"/>
      <c r="CW7" s="1117">
        <v>24</v>
      </c>
      <c r="CX7" s="1118"/>
      <c r="CY7" s="1118"/>
      <c r="CZ7" s="1118"/>
      <c r="DA7" s="1119"/>
      <c r="DB7" s="1117" t="s">
        <v>536</v>
      </c>
      <c r="DC7" s="1118"/>
      <c r="DD7" s="1118"/>
      <c r="DE7" s="1118"/>
      <c r="DF7" s="1119"/>
      <c r="DG7" s="1117" t="s">
        <v>536</v>
      </c>
      <c r="DH7" s="1118"/>
      <c r="DI7" s="1118"/>
      <c r="DJ7" s="1118"/>
      <c r="DK7" s="1119"/>
      <c r="DL7" s="1117" t="s">
        <v>535</v>
      </c>
      <c r="DM7" s="1118"/>
      <c r="DN7" s="1118"/>
      <c r="DO7" s="1118"/>
      <c r="DP7" s="1119"/>
      <c r="DQ7" s="1117" t="s">
        <v>535</v>
      </c>
      <c r="DR7" s="1118"/>
      <c r="DS7" s="1118"/>
      <c r="DT7" s="1118"/>
      <c r="DU7" s="1119"/>
      <c r="DV7" s="1144"/>
      <c r="DW7" s="1145"/>
      <c r="DX7" s="1145"/>
      <c r="DY7" s="1145"/>
      <c r="DZ7" s="1146"/>
      <c r="EA7" s="207"/>
    </row>
    <row r="8" spans="1:131" s="208" customFormat="1" ht="26.25" customHeight="1" x14ac:dyDescent="0.15">
      <c r="A8" s="214">
        <v>2</v>
      </c>
      <c r="B8" s="1060" t="s">
        <v>367</v>
      </c>
      <c r="C8" s="1061"/>
      <c r="D8" s="1061"/>
      <c r="E8" s="1061"/>
      <c r="F8" s="1061"/>
      <c r="G8" s="1061"/>
      <c r="H8" s="1061"/>
      <c r="I8" s="1061"/>
      <c r="J8" s="1061"/>
      <c r="K8" s="1061"/>
      <c r="L8" s="1061"/>
      <c r="M8" s="1061"/>
      <c r="N8" s="1061"/>
      <c r="O8" s="1061"/>
      <c r="P8" s="1062"/>
      <c r="Q8" s="1072" t="s">
        <v>535</v>
      </c>
      <c r="R8" s="1073"/>
      <c r="S8" s="1073"/>
      <c r="T8" s="1073"/>
      <c r="U8" s="1073"/>
      <c r="V8" s="1073" t="s">
        <v>536</v>
      </c>
      <c r="W8" s="1073"/>
      <c r="X8" s="1073"/>
      <c r="Y8" s="1073"/>
      <c r="Z8" s="1073"/>
      <c r="AA8" s="1073" t="s">
        <v>536</v>
      </c>
      <c r="AB8" s="1073"/>
      <c r="AC8" s="1073"/>
      <c r="AD8" s="1073"/>
      <c r="AE8" s="1074"/>
      <c r="AF8" s="1066" t="s">
        <v>113</v>
      </c>
      <c r="AG8" s="1067"/>
      <c r="AH8" s="1067"/>
      <c r="AI8" s="1067"/>
      <c r="AJ8" s="1068"/>
      <c r="AK8" s="1115"/>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551</v>
      </c>
      <c r="BT8" s="1044"/>
      <c r="BU8" s="1044"/>
      <c r="BV8" s="1044"/>
      <c r="BW8" s="1044"/>
      <c r="BX8" s="1044"/>
      <c r="BY8" s="1044"/>
      <c r="BZ8" s="1044"/>
      <c r="CA8" s="1044"/>
      <c r="CB8" s="1044"/>
      <c r="CC8" s="1044"/>
      <c r="CD8" s="1044"/>
      <c r="CE8" s="1044"/>
      <c r="CF8" s="1044"/>
      <c r="CG8" s="1045"/>
      <c r="CH8" s="1018">
        <v>-16</v>
      </c>
      <c r="CI8" s="1019"/>
      <c r="CJ8" s="1019"/>
      <c r="CK8" s="1019"/>
      <c r="CL8" s="1020"/>
      <c r="CM8" s="1018">
        <v>32</v>
      </c>
      <c r="CN8" s="1019"/>
      <c r="CO8" s="1019"/>
      <c r="CP8" s="1019"/>
      <c r="CQ8" s="1020"/>
      <c r="CR8" s="1018">
        <v>4</v>
      </c>
      <c r="CS8" s="1019"/>
      <c r="CT8" s="1019"/>
      <c r="CU8" s="1019"/>
      <c r="CV8" s="1020"/>
      <c r="CW8" s="1018" t="s">
        <v>535</v>
      </c>
      <c r="CX8" s="1019"/>
      <c r="CY8" s="1019"/>
      <c r="CZ8" s="1019"/>
      <c r="DA8" s="1020"/>
      <c r="DB8" s="1018" t="s">
        <v>536</v>
      </c>
      <c r="DC8" s="1019"/>
      <c r="DD8" s="1019"/>
      <c r="DE8" s="1019"/>
      <c r="DF8" s="1020"/>
      <c r="DG8" s="1018" t="s">
        <v>535</v>
      </c>
      <c r="DH8" s="1019"/>
      <c r="DI8" s="1019"/>
      <c r="DJ8" s="1019"/>
      <c r="DK8" s="1020"/>
      <c r="DL8" s="1018" t="s">
        <v>535</v>
      </c>
      <c r="DM8" s="1019"/>
      <c r="DN8" s="1019"/>
      <c r="DO8" s="1019"/>
      <c r="DP8" s="1020"/>
      <c r="DQ8" s="1018" t="s">
        <v>552</v>
      </c>
      <c r="DR8" s="1019"/>
      <c r="DS8" s="1019"/>
      <c r="DT8" s="1019"/>
      <c r="DU8" s="1020"/>
      <c r="DV8" s="1021"/>
      <c r="DW8" s="1022"/>
      <c r="DX8" s="1022"/>
      <c r="DY8" s="1022"/>
      <c r="DZ8" s="1023"/>
      <c r="EA8" s="207"/>
    </row>
    <row r="9" spans="1:131" s="208" customFormat="1" ht="26.25" customHeight="1" x14ac:dyDescent="0.15">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368</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365</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1014</v>
      </c>
      <c r="R28" s="1083"/>
      <c r="S28" s="1083"/>
      <c r="T28" s="1083"/>
      <c r="U28" s="1083"/>
      <c r="V28" s="1083">
        <v>938</v>
      </c>
      <c r="W28" s="1083"/>
      <c r="X28" s="1083"/>
      <c r="Y28" s="1083"/>
      <c r="Z28" s="1083"/>
      <c r="AA28" s="1083">
        <v>76</v>
      </c>
      <c r="AB28" s="1083"/>
      <c r="AC28" s="1083"/>
      <c r="AD28" s="1083"/>
      <c r="AE28" s="1084"/>
      <c r="AF28" s="1085">
        <v>76</v>
      </c>
      <c r="AG28" s="1083"/>
      <c r="AH28" s="1083"/>
      <c r="AI28" s="1083"/>
      <c r="AJ28" s="1086"/>
      <c r="AK28" s="1087">
        <v>79</v>
      </c>
      <c r="AL28" s="1075"/>
      <c r="AM28" s="1075"/>
      <c r="AN28" s="1075"/>
      <c r="AO28" s="1075"/>
      <c r="AP28" s="1075" t="s">
        <v>553</v>
      </c>
      <c r="AQ28" s="1075"/>
      <c r="AR28" s="1075"/>
      <c r="AS28" s="1075"/>
      <c r="AT28" s="1075"/>
      <c r="AU28" s="1075" t="s">
        <v>553</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382</v>
      </c>
      <c r="C29" s="1061"/>
      <c r="D29" s="1061"/>
      <c r="E29" s="1061"/>
      <c r="F29" s="1061"/>
      <c r="G29" s="1061"/>
      <c r="H29" s="1061"/>
      <c r="I29" s="1061"/>
      <c r="J29" s="1061"/>
      <c r="K29" s="1061"/>
      <c r="L29" s="1061"/>
      <c r="M29" s="1061"/>
      <c r="N29" s="1061"/>
      <c r="O29" s="1061"/>
      <c r="P29" s="1062"/>
      <c r="Q29" s="1072">
        <v>78</v>
      </c>
      <c r="R29" s="1073"/>
      <c r="S29" s="1073"/>
      <c r="T29" s="1073"/>
      <c r="U29" s="1073"/>
      <c r="V29" s="1073">
        <v>78</v>
      </c>
      <c r="W29" s="1073"/>
      <c r="X29" s="1073"/>
      <c r="Y29" s="1073"/>
      <c r="Z29" s="1073"/>
      <c r="AA29" s="1073">
        <v>0</v>
      </c>
      <c r="AB29" s="1073"/>
      <c r="AC29" s="1073"/>
      <c r="AD29" s="1073"/>
      <c r="AE29" s="1074"/>
      <c r="AF29" s="1066">
        <v>0</v>
      </c>
      <c r="AG29" s="1067"/>
      <c r="AH29" s="1067"/>
      <c r="AI29" s="1067"/>
      <c r="AJ29" s="1068"/>
      <c r="AK29" s="1009">
        <v>36</v>
      </c>
      <c r="AL29" s="1000"/>
      <c r="AM29" s="1000"/>
      <c r="AN29" s="1000"/>
      <c r="AO29" s="1000"/>
      <c r="AP29" s="1000" t="s">
        <v>553</v>
      </c>
      <c r="AQ29" s="1000"/>
      <c r="AR29" s="1000"/>
      <c r="AS29" s="1000"/>
      <c r="AT29" s="1000"/>
      <c r="AU29" s="1000" t="s">
        <v>553</v>
      </c>
      <c r="AV29" s="1000"/>
      <c r="AW29" s="1000"/>
      <c r="AX29" s="1000"/>
      <c r="AY29" s="1000"/>
      <c r="AZ29" s="1071"/>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383</v>
      </c>
      <c r="C30" s="1061"/>
      <c r="D30" s="1061"/>
      <c r="E30" s="1061"/>
      <c r="F30" s="1061"/>
      <c r="G30" s="1061"/>
      <c r="H30" s="1061"/>
      <c r="I30" s="1061"/>
      <c r="J30" s="1061"/>
      <c r="K30" s="1061"/>
      <c r="L30" s="1061"/>
      <c r="M30" s="1061"/>
      <c r="N30" s="1061"/>
      <c r="O30" s="1061"/>
      <c r="P30" s="1062"/>
      <c r="Q30" s="1072">
        <v>837</v>
      </c>
      <c r="R30" s="1073"/>
      <c r="S30" s="1073"/>
      <c r="T30" s="1073"/>
      <c r="U30" s="1073"/>
      <c r="V30" s="1073">
        <v>795</v>
      </c>
      <c r="W30" s="1073"/>
      <c r="X30" s="1073"/>
      <c r="Y30" s="1073"/>
      <c r="Z30" s="1073"/>
      <c r="AA30" s="1073">
        <v>42</v>
      </c>
      <c r="AB30" s="1073"/>
      <c r="AC30" s="1073"/>
      <c r="AD30" s="1073"/>
      <c r="AE30" s="1074"/>
      <c r="AF30" s="1066">
        <v>42</v>
      </c>
      <c r="AG30" s="1067"/>
      <c r="AH30" s="1067"/>
      <c r="AI30" s="1067"/>
      <c r="AJ30" s="1068"/>
      <c r="AK30" s="1009">
        <v>125</v>
      </c>
      <c r="AL30" s="1000"/>
      <c r="AM30" s="1000"/>
      <c r="AN30" s="1000"/>
      <c r="AO30" s="1000"/>
      <c r="AP30" s="1000" t="s">
        <v>554</v>
      </c>
      <c r="AQ30" s="1000"/>
      <c r="AR30" s="1000"/>
      <c r="AS30" s="1000"/>
      <c r="AT30" s="1000"/>
      <c r="AU30" s="1000" t="s">
        <v>554</v>
      </c>
      <c r="AV30" s="1000"/>
      <c r="AW30" s="1000"/>
      <c r="AX30" s="1000"/>
      <c r="AY30" s="1000"/>
      <c r="AZ30" s="1071"/>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t="s">
        <v>384</v>
      </c>
      <c r="C31" s="1061"/>
      <c r="D31" s="1061"/>
      <c r="E31" s="1061"/>
      <c r="F31" s="1061"/>
      <c r="G31" s="1061"/>
      <c r="H31" s="1061"/>
      <c r="I31" s="1061"/>
      <c r="J31" s="1061"/>
      <c r="K31" s="1061"/>
      <c r="L31" s="1061"/>
      <c r="M31" s="1061"/>
      <c r="N31" s="1061"/>
      <c r="O31" s="1061"/>
      <c r="P31" s="1062"/>
      <c r="Q31" s="1072">
        <v>205</v>
      </c>
      <c r="R31" s="1073"/>
      <c r="S31" s="1073"/>
      <c r="T31" s="1073"/>
      <c r="U31" s="1073"/>
      <c r="V31" s="1073">
        <v>203</v>
      </c>
      <c r="W31" s="1073"/>
      <c r="X31" s="1073"/>
      <c r="Y31" s="1073"/>
      <c r="Z31" s="1073"/>
      <c r="AA31" s="1073">
        <v>2</v>
      </c>
      <c r="AB31" s="1073"/>
      <c r="AC31" s="1073"/>
      <c r="AD31" s="1073"/>
      <c r="AE31" s="1074"/>
      <c r="AF31" s="1066">
        <v>2</v>
      </c>
      <c r="AG31" s="1067"/>
      <c r="AH31" s="1067"/>
      <c r="AI31" s="1067"/>
      <c r="AJ31" s="1068"/>
      <c r="AK31" s="1009">
        <v>88</v>
      </c>
      <c r="AL31" s="1000"/>
      <c r="AM31" s="1000"/>
      <c r="AN31" s="1000"/>
      <c r="AO31" s="1000"/>
      <c r="AP31" s="1000">
        <v>1384</v>
      </c>
      <c r="AQ31" s="1000"/>
      <c r="AR31" s="1000"/>
      <c r="AS31" s="1000"/>
      <c r="AT31" s="1000"/>
      <c r="AU31" s="1000">
        <v>692</v>
      </c>
      <c r="AV31" s="1000"/>
      <c r="AW31" s="1000"/>
      <c r="AX31" s="1000"/>
      <c r="AY31" s="1000"/>
      <c r="AZ31" s="1071"/>
      <c r="BA31" s="1071"/>
      <c r="BB31" s="1071"/>
      <c r="BC31" s="1071"/>
      <c r="BD31" s="1071"/>
      <c r="BE31" s="1055" t="s">
        <v>385</v>
      </c>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t="s">
        <v>386</v>
      </c>
      <c r="C32" s="1061"/>
      <c r="D32" s="1061"/>
      <c r="E32" s="1061"/>
      <c r="F32" s="1061"/>
      <c r="G32" s="1061"/>
      <c r="H32" s="1061"/>
      <c r="I32" s="1061"/>
      <c r="J32" s="1061"/>
      <c r="K32" s="1061"/>
      <c r="L32" s="1061"/>
      <c r="M32" s="1061"/>
      <c r="N32" s="1061"/>
      <c r="O32" s="1061"/>
      <c r="P32" s="1062"/>
      <c r="Q32" s="1072">
        <v>26</v>
      </c>
      <c r="R32" s="1073"/>
      <c r="S32" s="1073"/>
      <c r="T32" s="1073"/>
      <c r="U32" s="1073"/>
      <c r="V32" s="1073">
        <v>26</v>
      </c>
      <c r="W32" s="1073"/>
      <c r="X32" s="1073"/>
      <c r="Y32" s="1073"/>
      <c r="Z32" s="1073"/>
      <c r="AA32" s="1073" t="s">
        <v>535</v>
      </c>
      <c r="AB32" s="1073"/>
      <c r="AC32" s="1073"/>
      <c r="AD32" s="1073"/>
      <c r="AE32" s="1074"/>
      <c r="AF32" s="1066" t="s">
        <v>113</v>
      </c>
      <c r="AG32" s="1067"/>
      <c r="AH32" s="1067"/>
      <c r="AI32" s="1067"/>
      <c r="AJ32" s="1068"/>
      <c r="AK32" s="1009">
        <v>19</v>
      </c>
      <c r="AL32" s="1000"/>
      <c r="AM32" s="1000"/>
      <c r="AN32" s="1000"/>
      <c r="AO32" s="1000"/>
      <c r="AP32" s="1000">
        <v>78</v>
      </c>
      <c r="AQ32" s="1000"/>
      <c r="AR32" s="1000"/>
      <c r="AS32" s="1000"/>
      <c r="AT32" s="1000"/>
      <c r="AU32" s="1000">
        <v>78</v>
      </c>
      <c r="AV32" s="1000"/>
      <c r="AW32" s="1000"/>
      <c r="AX32" s="1000"/>
      <c r="AY32" s="1000"/>
      <c r="AZ32" s="1071"/>
      <c r="BA32" s="1071"/>
      <c r="BB32" s="1071"/>
      <c r="BC32" s="1071"/>
      <c r="BD32" s="1071"/>
      <c r="BE32" s="1055" t="s">
        <v>385</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c r="C33" s="1061"/>
      <c r="D33" s="1061"/>
      <c r="E33" s="1061"/>
      <c r="F33" s="1061"/>
      <c r="G33" s="1061"/>
      <c r="H33" s="1061"/>
      <c r="I33" s="1061"/>
      <c r="J33" s="1061"/>
      <c r="K33" s="1061"/>
      <c r="L33" s="1061"/>
      <c r="M33" s="1061"/>
      <c r="N33" s="1061"/>
      <c r="O33" s="1061"/>
      <c r="P33" s="1062"/>
      <c r="Q33" s="1072"/>
      <c r="R33" s="1073"/>
      <c r="S33" s="1073"/>
      <c r="T33" s="1073"/>
      <c r="U33" s="1073"/>
      <c r="V33" s="1073"/>
      <c r="W33" s="1073"/>
      <c r="X33" s="1073"/>
      <c r="Y33" s="1073"/>
      <c r="Z33" s="1073"/>
      <c r="AA33" s="1073"/>
      <c r="AB33" s="1073"/>
      <c r="AC33" s="1073"/>
      <c r="AD33" s="1073"/>
      <c r="AE33" s="1074"/>
      <c r="AF33" s="1066"/>
      <c r="AG33" s="1067"/>
      <c r="AH33" s="1067"/>
      <c r="AI33" s="1067"/>
      <c r="AJ33" s="1068"/>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55"/>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387</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119</v>
      </c>
      <c r="AG63" s="988"/>
      <c r="AH63" s="988"/>
      <c r="AI63" s="988"/>
      <c r="AJ63" s="1053"/>
      <c r="AK63" s="1054"/>
      <c r="AL63" s="992"/>
      <c r="AM63" s="992"/>
      <c r="AN63" s="992"/>
      <c r="AO63" s="992"/>
      <c r="AP63" s="988"/>
      <c r="AQ63" s="988"/>
      <c r="AR63" s="988"/>
      <c r="AS63" s="988"/>
      <c r="AT63" s="988"/>
      <c r="AU63" s="988"/>
      <c r="AV63" s="988"/>
      <c r="AW63" s="988"/>
      <c r="AX63" s="988"/>
      <c r="AY63" s="988"/>
      <c r="AZ63" s="1048"/>
      <c r="BA63" s="1048"/>
      <c r="BB63" s="1048"/>
      <c r="BC63" s="1048"/>
      <c r="BD63" s="1048"/>
      <c r="BE63" s="989"/>
      <c r="BF63" s="989"/>
      <c r="BG63" s="989"/>
      <c r="BH63" s="989"/>
      <c r="BI63" s="990"/>
      <c r="BJ63" s="1049" t="s">
        <v>113</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771</v>
      </c>
      <c r="R68" s="1011"/>
      <c r="S68" s="1011"/>
      <c r="T68" s="1011"/>
      <c r="U68" s="1011"/>
      <c r="V68" s="1011">
        <v>722</v>
      </c>
      <c r="W68" s="1011"/>
      <c r="X68" s="1011"/>
      <c r="Y68" s="1011"/>
      <c r="Z68" s="1011"/>
      <c r="AA68" s="1011">
        <v>49</v>
      </c>
      <c r="AB68" s="1011"/>
      <c r="AC68" s="1011"/>
      <c r="AD68" s="1011"/>
      <c r="AE68" s="1011"/>
      <c r="AF68" s="1011">
        <v>49</v>
      </c>
      <c r="AG68" s="1011"/>
      <c r="AH68" s="1011"/>
      <c r="AI68" s="1011"/>
      <c r="AJ68" s="1011"/>
      <c r="AK68" s="1011" t="s">
        <v>536</v>
      </c>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246870</v>
      </c>
      <c r="R69" s="1000"/>
      <c r="S69" s="1000"/>
      <c r="T69" s="1000"/>
      <c r="U69" s="1000"/>
      <c r="V69" s="1000">
        <v>235027</v>
      </c>
      <c r="W69" s="1000"/>
      <c r="X69" s="1000"/>
      <c r="Y69" s="1000"/>
      <c r="Z69" s="1000"/>
      <c r="AA69" s="1000">
        <v>11843</v>
      </c>
      <c r="AB69" s="1000"/>
      <c r="AC69" s="1000"/>
      <c r="AD69" s="1000"/>
      <c r="AE69" s="1000"/>
      <c r="AF69" s="1000">
        <v>11843</v>
      </c>
      <c r="AG69" s="1000"/>
      <c r="AH69" s="1000"/>
      <c r="AI69" s="1000"/>
      <c r="AJ69" s="1000"/>
      <c r="AK69" s="1000">
        <v>516</v>
      </c>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10590</v>
      </c>
      <c r="R70" s="1000"/>
      <c r="S70" s="1000"/>
      <c r="T70" s="1000"/>
      <c r="U70" s="1000"/>
      <c r="V70" s="1000">
        <v>9677</v>
      </c>
      <c r="W70" s="1000"/>
      <c r="X70" s="1000"/>
      <c r="Y70" s="1000"/>
      <c r="Z70" s="1000"/>
      <c r="AA70" s="1000">
        <v>913</v>
      </c>
      <c r="AB70" s="1000"/>
      <c r="AC70" s="1000"/>
      <c r="AD70" s="1000"/>
      <c r="AE70" s="1000"/>
      <c r="AF70" s="1000" t="s">
        <v>549</v>
      </c>
      <c r="AG70" s="1000"/>
      <c r="AH70" s="1000"/>
      <c r="AI70" s="1000"/>
      <c r="AJ70" s="1000"/>
      <c r="AK70" s="1000">
        <v>15</v>
      </c>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1588</v>
      </c>
      <c r="R71" s="1000"/>
      <c r="S71" s="1000"/>
      <c r="T71" s="1000"/>
      <c r="U71" s="1000"/>
      <c r="V71" s="1000">
        <v>1587</v>
      </c>
      <c r="W71" s="1000"/>
      <c r="X71" s="1000"/>
      <c r="Y71" s="1000"/>
      <c r="Z71" s="1000"/>
      <c r="AA71" s="1000">
        <v>1</v>
      </c>
      <c r="AB71" s="1000"/>
      <c r="AC71" s="1000"/>
      <c r="AD71" s="1000"/>
      <c r="AE71" s="1000"/>
      <c r="AF71" s="1000" t="s">
        <v>535</v>
      </c>
      <c r="AG71" s="1000"/>
      <c r="AH71" s="1000"/>
      <c r="AI71" s="1000"/>
      <c r="AJ71" s="1000"/>
      <c r="AK71" s="1000" t="s">
        <v>535</v>
      </c>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2</v>
      </c>
      <c r="R72" s="1000"/>
      <c r="S72" s="1000"/>
      <c r="T72" s="1000"/>
      <c r="U72" s="1000"/>
      <c r="V72" s="1000">
        <v>1</v>
      </c>
      <c r="W72" s="1000"/>
      <c r="X72" s="1000"/>
      <c r="Y72" s="1000"/>
      <c r="Z72" s="1000"/>
      <c r="AA72" s="1000">
        <v>1</v>
      </c>
      <c r="AB72" s="1000"/>
      <c r="AC72" s="1000"/>
      <c r="AD72" s="1000"/>
      <c r="AE72" s="1000"/>
      <c r="AF72" s="1000" t="s">
        <v>535</v>
      </c>
      <c r="AG72" s="1000"/>
      <c r="AH72" s="1000"/>
      <c r="AI72" s="1000"/>
      <c r="AJ72" s="1000"/>
      <c r="AK72" s="1000" t="s">
        <v>536</v>
      </c>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54</v>
      </c>
      <c r="R73" s="1000"/>
      <c r="S73" s="1000"/>
      <c r="T73" s="1000"/>
      <c r="U73" s="1000"/>
      <c r="V73" s="1000">
        <v>48</v>
      </c>
      <c r="W73" s="1000"/>
      <c r="X73" s="1000"/>
      <c r="Y73" s="1000"/>
      <c r="Z73" s="1000"/>
      <c r="AA73" s="1000">
        <v>6</v>
      </c>
      <c r="AB73" s="1000"/>
      <c r="AC73" s="1000"/>
      <c r="AD73" s="1000"/>
      <c r="AE73" s="1000"/>
      <c r="AF73" s="1000" t="s">
        <v>535</v>
      </c>
      <c r="AG73" s="1000"/>
      <c r="AH73" s="1000"/>
      <c r="AI73" s="1000"/>
      <c r="AJ73" s="1000"/>
      <c r="AK73" s="1000" t="s">
        <v>536</v>
      </c>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42</v>
      </c>
      <c r="R74" s="1000"/>
      <c r="S74" s="1000"/>
      <c r="T74" s="1000"/>
      <c r="U74" s="1000"/>
      <c r="V74" s="1000">
        <v>37</v>
      </c>
      <c r="W74" s="1000"/>
      <c r="X74" s="1000"/>
      <c r="Y74" s="1000"/>
      <c r="Z74" s="1000"/>
      <c r="AA74" s="1000">
        <v>5</v>
      </c>
      <c r="AB74" s="1000"/>
      <c r="AC74" s="1000"/>
      <c r="AD74" s="1000"/>
      <c r="AE74" s="1000"/>
      <c r="AF74" s="1000" t="s">
        <v>535</v>
      </c>
      <c r="AG74" s="1000"/>
      <c r="AH74" s="1000"/>
      <c r="AI74" s="1000"/>
      <c r="AJ74" s="1000"/>
      <c r="AK74" s="1000">
        <v>18</v>
      </c>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544</v>
      </c>
      <c r="C75" s="1004"/>
      <c r="D75" s="1004"/>
      <c r="E75" s="1004"/>
      <c r="F75" s="1004"/>
      <c r="G75" s="1004"/>
      <c r="H75" s="1004"/>
      <c r="I75" s="1004"/>
      <c r="J75" s="1004"/>
      <c r="K75" s="1004"/>
      <c r="L75" s="1004"/>
      <c r="M75" s="1004"/>
      <c r="N75" s="1004"/>
      <c r="O75" s="1004"/>
      <c r="P75" s="1005"/>
      <c r="Q75" s="1007">
        <v>878</v>
      </c>
      <c r="R75" s="1008"/>
      <c r="S75" s="1008"/>
      <c r="T75" s="1008"/>
      <c r="U75" s="1009"/>
      <c r="V75" s="1010">
        <v>860</v>
      </c>
      <c r="W75" s="1008"/>
      <c r="X75" s="1008"/>
      <c r="Y75" s="1008"/>
      <c r="Z75" s="1009"/>
      <c r="AA75" s="1010">
        <v>18</v>
      </c>
      <c r="AB75" s="1008"/>
      <c r="AC75" s="1008"/>
      <c r="AD75" s="1008"/>
      <c r="AE75" s="1009"/>
      <c r="AF75" s="1010">
        <v>18</v>
      </c>
      <c r="AG75" s="1008"/>
      <c r="AH75" s="1008"/>
      <c r="AI75" s="1008"/>
      <c r="AJ75" s="1009"/>
      <c r="AK75" s="1010">
        <v>7</v>
      </c>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545</v>
      </c>
      <c r="C76" s="1004"/>
      <c r="D76" s="1004"/>
      <c r="E76" s="1004"/>
      <c r="F76" s="1004"/>
      <c r="G76" s="1004"/>
      <c r="H76" s="1004"/>
      <c r="I76" s="1004"/>
      <c r="J76" s="1004"/>
      <c r="K76" s="1004"/>
      <c r="L76" s="1004"/>
      <c r="M76" s="1004"/>
      <c r="N76" s="1004"/>
      <c r="O76" s="1004"/>
      <c r="P76" s="1005"/>
      <c r="Q76" s="1007">
        <v>6</v>
      </c>
      <c r="R76" s="1008"/>
      <c r="S76" s="1008"/>
      <c r="T76" s="1008"/>
      <c r="U76" s="1009"/>
      <c r="V76" s="1010">
        <v>6</v>
      </c>
      <c r="W76" s="1008"/>
      <c r="X76" s="1008"/>
      <c r="Y76" s="1008"/>
      <c r="Z76" s="1009"/>
      <c r="AA76" s="1010">
        <v>0</v>
      </c>
      <c r="AB76" s="1008"/>
      <c r="AC76" s="1008"/>
      <c r="AD76" s="1008"/>
      <c r="AE76" s="1009"/>
      <c r="AF76" s="1010">
        <v>0</v>
      </c>
      <c r="AG76" s="1008"/>
      <c r="AH76" s="1008"/>
      <c r="AI76" s="1008"/>
      <c r="AJ76" s="1009"/>
      <c r="AK76" s="1010">
        <v>1</v>
      </c>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546</v>
      </c>
      <c r="C77" s="1004"/>
      <c r="D77" s="1004"/>
      <c r="E77" s="1004"/>
      <c r="F77" s="1004"/>
      <c r="G77" s="1004"/>
      <c r="H77" s="1004"/>
      <c r="I77" s="1004"/>
      <c r="J77" s="1004"/>
      <c r="K77" s="1004"/>
      <c r="L77" s="1004"/>
      <c r="M77" s="1004"/>
      <c r="N77" s="1004"/>
      <c r="O77" s="1004"/>
      <c r="P77" s="1005"/>
      <c r="Q77" s="1007">
        <v>49</v>
      </c>
      <c r="R77" s="1008"/>
      <c r="S77" s="1008"/>
      <c r="T77" s="1008"/>
      <c r="U77" s="1009"/>
      <c r="V77" s="1010">
        <v>46</v>
      </c>
      <c r="W77" s="1008"/>
      <c r="X77" s="1008"/>
      <c r="Y77" s="1008"/>
      <c r="Z77" s="1009"/>
      <c r="AA77" s="1010">
        <v>3</v>
      </c>
      <c r="AB77" s="1008"/>
      <c r="AC77" s="1008"/>
      <c r="AD77" s="1008"/>
      <c r="AE77" s="1009"/>
      <c r="AF77" s="1010">
        <v>3</v>
      </c>
      <c r="AG77" s="1008"/>
      <c r="AH77" s="1008"/>
      <c r="AI77" s="1008"/>
      <c r="AJ77" s="1009"/>
      <c r="AK77" s="1010" t="s">
        <v>535</v>
      </c>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547</v>
      </c>
      <c r="C78" s="1004"/>
      <c r="D78" s="1004"/>
      <c r="E78" s="1004"/>
      <c r="F78" s="1004"/>
      <c r="G78" s="1004"/>
      <c r="H78" s="1004"/>
      <c r="I78" s="1004"/>
      <c r="J78" s="1004"/>
      <c r="K78" s="1004"/>
      <c r="L78" s="1004"/>
      <c r="M78" s="1004"/>
      <c r="N78" s="1004"/>
      <c r="O78" s="1004"/>
      <c r="P78" s="1005"/>
      <c r="Q78" s="1006">
        <v>3</v>
      </c>
      <c r="R78" s="1000"/>
      <c r="S78" s="1000"/>
      <c r="T78" s="1000"/>
      <c r="U78" s="1000"/>
      <c r="V78" s="1000">
        <v>3</v>
      </c>
      <c r="W78" s="1000"/>
      <c r="X78" s="1000"/>
      <c r="Y78" s="1000"/>
      <c r="Z78" s="1000"/>
      <c r="AA78" s="1000">
        <v>0</v>
      </c>
      <c r="AB78" s="1000"/>
      <c r="AC78" s="1000"/>
      <c r="AD78" s="1000"/>
      <c r="AE78" s="1000"/>
      <c r="AF78" s="1000">
        <v>0</v>
      </c>
      <c r="AG78" s="1000"/>
      <c r="AH78" s="1000"/>
      <c r="AI78" s="1000"/>
      <c r="AJ78" s="1000"/>
      <c r="AK78" s="1000">
        <v>2</v>
      </c>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548</v>
      </c>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428769</v>
      </c>
      <c r="AB110" s="916"/>
      <c r="AC110" s="916"/>
      <c r="AD110" s="916"/>
      <c r="AE110" s="917"/>
      <c r="AF110" s="918">
        <v>395522</v>
      </c>
      <c r="AG110" s="916"/>
      <c r="AH110" s="916"/>
      <c r="AI110" s="916"/>
      <c r="AJ110" s="917"/>
      <c r="AK110" s="918">
        <v>401848</v>
      </c>
      <c r="AL110" s="916"/>
      <c r="AM110" s="916"/>
      <c r="AN110" s="916"/>
      <c r="AO110" s="917"/>
      <c r="AP110" s="919">
        <v>14.5</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3956273</v>
      </c>
      <c r="BR110" s="863"/>
      <c r="BS110" s="863"/>
      <c r="BT110" s="863"/>
      <c r="BU110" s="863"/>
      <c r="BV110" s="863">
        <v>4001912</v>
      </c>
      <c r="BW110" s="863"/>
      <c r="BX110" s="863"/>
      <c r="BY110" s="863"/>
      <c r="BZ110" s="863"/>
      <c r="CA110" s="863">
        <v>4026685</v>
      </c>
      <c r="CB110" s="863"/>
      <c r="CC110" s="863"/>
      <c r="CD110" s="863"/>
      <c r="CE110" s="863"/>
      <c r="CF110" s="887">
        <v>145.69999999999999</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1025619</v>
      </c>
      <c r="BR112" s="835"/>
      <c r="BS112" s="835"/>
      <c r="BT112" s="835"/>
      <c r="BU112" s="835"/>
      <c r="BV112" s="835">
        <v>1087618</v>
      </c>
      <c r="BW112" s="835"/>
      <c r="BX112" s="835"/>
      <c r="BY112" s="835"/>
      <c r="BZ112" s="835"/>
      <c r="CA112" s="835">
        <v>950315</v>
      </c>
      <c r="CB112" s="835"/>
      <c r="CC112" s="835"/>
      <c r="CD112" s="835"/>
      <c r="CE112" s="835"/>
      <c r="CF112" s="896">
        <v>34.4</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98233</v>
      </c>
      <c r="AB113" s="944"/>
      <c r="AC113" s="944"/>
      <c r="AD113" s="944"/>
      <c r="AE113" s="945"/>
      <c r="AF113" s="946">
        <v>105581</v>
      </c>
      <c r="AG113" s="944"/>
      <c r="AH113" s="944"/>
      <c r="AI113" s="944"/>
      <c r="AJ113" s="945"/>
      <c r="AK113" s="946">
        <v>93772</v>
      </c>
      <c r="AL113" s="944"/>
      <c r="AM113" s="944"/>
      <c r="AN113" s="944"/>
      <c r="AO113" s="945"/>
      <c r="AP113" s="947">
        <v>3.4</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t="s">
        <v>113</v>
      </c>
      <c r="CB113" s="835"/>
      <c r="CC113" s="835"/>
      <c r="CD113" s="835"/>
      <c r="CE113" s="835"/>
      <c r="CF113" s="896" t="s">
        <v>113</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10220</v>
      </c>
      <c r="AB114" s="798"/>
      <c r="AC114" s="798"/>
      <c r="AD114" s="798"/>
      <c r="AE114" s="799"/>
      <c r="AF114" s="800">
        <v>10231</v>
      </c>
      <c r="AG114" s="798"/>
      <c r="AH114" s="798"/>
      <c r="AI114" s="798"/>
      <c r="AJ114" s="799"/>
      <c r="AK114" s="800">
        <v>5185</v>
      </c>
      <c r="AL114" s="798"/>
      <c r="AM114" s="798"/>
      <c r="AN114" s="798"/>
      <c r="AO114" s="799"/>
      <c r="AP114" s="845">
        <v>0.2</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820333</v>
      </c>
      <c r="BR114" s="835"/>
      <c r="BS114" s="835"/>
      <c r="BT114" s="835"/>
      <c r="BU114" s="835"/>
      <c r="BV114" s="835">
        <v>758620</v>
      </c>
      <c r="BW114" s="835"/>
      <c r="BX114" s="835"/>
      <c r="BY114" s="835"/>
      <c r="BZ114" s="835"/>
      <c r="CA114" s="835">
        <v>684557</v>
      </c>
      <c r="CB114" s="835"/>
      <c r="CC114" s="835"/>
      <c r="CD114" s="835"/>
      <c r="CE114" s="835"/>
      <c r="CF114" s="896">
        <v>24.8</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537222</v>
      </c>
      <c r="AB117" s="930"/>
      <c r="AC117" s="930"/>
      <c r="AD117" s="930"/>
      <c r="AE117" s="931"/>
      <c r="AF117" s="932">
        <v>511334</v>
      </c>
      <c r="AG117" s="930"/>
      <c r="AH117" s="930"/>
      <c r="AI117" s="930"/>
      <c r="AJ117" s="931"/>
      <c r="AK117" s="932">
        <v>500805</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5802225</v>
      </c>
      <c r="BR119" s="866"/>
      <c r="BS119" s="866"/>
      <c r="BT119" s="866"/>
      <c r="BU119" s="866"/>
      <c r="BV119" s="866">
        <v>5848150</v>
      </c>
      <c r="BW119" s="866"/>
      <c r="BX119" s="866"/>
      <c r="BY119" s="866"/>
      <c r="BZ119" s="866"/>
      <c r="CA119" s="866">
        <v>5661557</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3362539</v>
      </c>
      <c r="BR120" s="863"/>
      <c r="BS120" s="863"/>
      <c r="BT120" s="863"/>
      <c r="BU120" s="863"/>
      <c r="BV120" s="863">
        <v>3250868</v>
      </c>
      <c r="BW120" s="863"/>
      <c r="BX120" s="863"/>
      <c r="BY120" s="863"/>
      <c r="BZ120" s="863"/>
      <c r="CA120" s="863">
        <v>3239509</v>
      </c>
      <c r="CB120" s="863"/>
      <c r="CC120" s="863"/>
      <c r="CD120" s="863"/>
      <c r="CE120" s="863"/>
      <c r="CF120" s="887">
        <v>117.2</v>
      </c>
      <c r="CG120" s="888"/>
      <c r="CH120" s="888"/>
      <c r="CI120" s="888"/>
      <c r="CJ120" s="888"/>
      <c r="CK120" s="889" t="s">
        <v>436</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954838</v>
      </c>
      <c r="DH120" s="863"/>
      <c r="DI120" s="863"/>
      <c r="DJ120" s="863"/>
      <c r="DK120" s="863"/>
      <c r="DL120" s="863">
        <v>1014775</v>
      </c>
      <c r="DM120" s="863"/>
      <c r="DN120" s="863"/>
      <c r="DO120" s="863"/>
      <c r="DP120" s="863"/>
      <c r="DQ120" s="863">
        <v>884066</v>
      </c>
      <c r="DR120" s="863"/>
      <c r="DS120" s="863"/>
      <c r="DT120" s="863"/>
      <c r="DU120" s="863"/>
      <c r="DV120" s="864">
        <v>32</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99828</v>
      </c>
      <c r="BR121" s="835"/>
      <c r="BS121" s="835"/>
      <c r="BT121" s="835"/>
      <c r="BU121" s="835"/>
      <c r="BV121" s="835">
        <v>75109</v>
      </c>
      <c r="BW121" s="835"/>
      <c r="BX121" s="835"/>
      <c r="BY121" s="835"/>
      <c r="BZ121" s="835"/>
      <c r="CA121" s="835">
        <v>51871</v>
      </c>
      <c r="CB121" s="835"/>
      <c r="CC121" s="835"/>
      <c r="CD121" s="835"/>
      <c r="CE121" s="835"/>
      <c r="CF121" s="896">
        <v>1.9</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70781</v>
      </c>
      <c r="DH121" s="835"/>
      <c r="DI121" s="835"/>
      <c r="DJ121" s="835"/>
      <c r="DK121" s="835"/>
      <c r="DL121" s="835">
        <v>72843</v>
      </c>
      <c r="DM121" s="835"/>
      <c r="DN121" s="835"/>
      <c r="DO121" s="835"/>
      <c r="DP121" s="835"/>
      <c r="DQ121" s="835">
        <v>66249</v>
      </c>
      <c r="DR121" s="835"/>
      <c r="DS121" s="835"/>
      <c r="DT121" s="835"/>
      <c r="DU121" s="835"/>
      <c r="DV121" s="812">
        <v>2.4</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3621790</v>
      </c>
      <c r="BR122" s="866"/>
      <c r="BS122" s="866"/>
      <c r="BT122" s="866"/>
      <c r="BU122" s="866"/>
      <c r="BV122" s="866">
        <v>3620378</v>
      </c>
      <c r="BW122" s="866"/>
      <c r="BX122" s="866"/>
      <c r="BY122" s="866"/>
      <c r="BZ122" s="866"/>
      <c r="CA122" s="866">
        <v>3620382</v>
      </c>
      <c r="CB122" s="866"/>
      <c r="CC122" s="866"/>
      <c r="CD122" s="866"/>
      <c r="CE122" s="866"/>
      <c r="CF122" s="867">
        <v>131</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7084157</v>
      </c>
      <c r="BR123" s="854"/>
      <c r="BS123" s="854"/>
      <c r="BT123" s="854"/>
      <c r="BU123" s="854"/>
      <c r="BV123" s="854">
        <v>6946355</v>
      </c>
      <c r="BW123" s="854"/>
      <c r="BX123" s="854"/>
      <c r="BY123" s="854"/>
      <c r="BZ123" s="854"/>
      <c r="CA123" s="854">
        <v>6911762</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19587</v>
      </c>
      <c r="AB128" s="819"/>
      <c r="AC128" s="819"/>
      <c r="AD128" s="819"/>
      <c r="AE128" s="820"/>
      <c r="AF128" s="821">
        <v>19092</v>
      </c>
      <c r="AG128" s="819"/>
      <c r="AH128" s="819"/>
      <c r="AI128" s="819"/>
      <c r="AJ128" s="820"/>
      <c r="AK128" s="821">
        <v>18649</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3084616</v>
      </c>
      <c r="AB129" s="798"/>
      <c r="AC129" s="798"/>
      <c r="AD129" s="798"/>
      <c r="AE129" s="799"/>
      <c r="AF129" s="800">
        <v>3152586</v>
      </c>
      <c r="AG129" s="798"/>
      <c r="AH129" s="798"/>
      <c r="AI129" s="798"/>
      <c r="AJ129" s="799"/>
      <c r="AK129" s="800">
        <v>3107316</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378808</v>
      </c>
      <c r="AB130" s="798"/>
      <c r="AC130" s="798"/>
      <c r="AD130" s="798"/>
      <c r="AE130" s="799"/>
      <c r="AF130" s="800">
        <v>358245</v>
      </c>
      <c r="AG130" s="798"/>
      <c r="AH130" s="798"/>
      <c r="AI130" s="798"/>
      <c r="AJ130" s="799"/>
      <c r="AK130" s="800">
        <v>342949</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4.9000000000000004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2705808</v>
      </c>
      <c r="AB131" s="781"/>
      <c r="AC131" s="781"/>
      <c r="AD131" s="781"/>
      <c r="AE131" s="782"/>
      <c r="AF131" s="783">
        <v>2794341</v>
      </c>
      <c r="AG131" s="781"/>
      <c r="AH131" s="781"/>
      <c r="AI131" s="781"/>
      <c r="AJ131" s="782"/>
      <c r="AK131" s="783">
        <v>2764367</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5.1307040260000001</v>
      </c>
      <c r="AB132" s="761"/>
      <c r="AC132" s="761"/>
      <c r="AD132" s="761"/>
      <c r="AE132" s="762"/>
      <c r="AF132" s="763">
        <v>4.7952987839999999</v>
      </c>
      <c r="AG132" s="761"/>
      <c r="AH132" s="761"/>
      <c r="AI132" s="761"/>
      <c r="AJ132" s="762"/>
      <c r="AK132" s="763">
        <v>5.0357640650000004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5.7</v>
      </c>
      <c r="AB133" s="740"/>
      <c r="AC133" s="740"/>
      <c r="AD133" s="740"/>
      <c r="AE133" s="741"/>
      <c r="AF133" s="739">
        <v>5.2</v>
      </c>
      <c r="AG133" s="740"/>
      <c r="AH133" s="740"/>
      <c r="AI133" s="740"/>
      <c r="AJ133" s="741"/>
      <c r="AK133" s="739">
        <v>4.9000000000000004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767810</v>
      </c>
      <c r="L9" s="266">
        <v>127205</v>
      </c>
      <c r="M9" s="267">
        <v>134601</v>
      </c>
      <c r="N9" s="268">
        <v>-5.5</v>
      </c>
    </row>
    <row r="10" spans="1:16" x14ac:dyDescent="0.15">
      <c r="A10" s="250"/>
      <c r="B10" s="246"/>
      <c r="C10" s="246"/>
      <c r="D10" s="246"/>
      <c r="E10" s="246"/>
      <c r="F10" s="246"/>
      <c r="G10" s="1166" t="s">
        <v>474</v>
      </c>
      <c r="H10" s="1167"/>
      <c r="I10" s="1167"/>
      <c r="J10" s="1168"/>
      <c r="K10" s="269">
        <v>64514</v>
      </c>
      <c r="L10" s="270">
        <v>10688</v>
      </c>
      <c r="M10" s="271">
        <v>15652</v>
      </c>
      <c r="N10" s="272">
        <v>-31.7</v>
      </c>
    </row>
    <row r="11" spans="1:16" ht="13.5" customHeight="1" x14ac:dyDescent="0.15">
      <c r="A11" s="250"/>
      <c r="B11" s="246"/>
      <c r="C11" s="246"/>
      <c r="D11" s="246"/>
      <c r="E11" s="246"/>
      <c r="F11" s="246"/>
      <c r="G11" s="1166" t="s">
        <v>475</v>
      </c>
      <c r="H11" s="1167"/>
      <c r="I11" s="1167"/>
      <c r="J11" s="1168"/>
      <c r="K11" s="269">
        <v>182429</v>
      </c>
      <c r="L11" s="270">
        <v>30223</v>
      </c>
      <c r="M11" s="271">
        <v>22688</v>
      </c>
      <c r="N11" s="272">
        <v>33.200000000000003</v>
      </c>
    </row>
    <row r="12" spans="1:16" ht="13.5" customHeight="1" x14ac:dyDescent="0.15">
      <c r="A12" s="250"/>
      <c r="B12" s="246"/>
      <c r="C12" s="246"/>
      <c r="D12" s="246"/>
      <c r="E12" s="246"/>
      <c r="F12" s="246"/>
      <c r="G12" s="1166" t="s">
        <v>476</v>
      </c>
      <c r="H12" s="1167"/>
      <c r="I12" s="1167"/>
      <c r="J12" s="1168"/>
      <c r="K12" s="269" t="s">
        <v>477</v>
      </c>
      <c r="L12" s="270" t="s">
        <v>477</v>
      </c>
      <c r="M12" s="271">
        <v>3308</v>
      </c>
      <c r="N12" s="272" t="s">
        <v>477</v>
      </c>
    </row>
    <row r="13" spans="1:16" ht="13.5" customHeight="1" x14ac:dyDescent="0.15">
      <c r="A13" s="250"/>
      <c r="B13" s="246"/>
      <c r="C13" s="246"/>
      <c r="D13" s="246"/>
      <c r="E13" s="246"/>
      <c r="F13" s="246"/>
      <c r="G13" s="1166" t="s">
        <v>478</v>
      </c>
      <c r="H13" s="1167"/>
      <c r="I13" s="1167"/>
      <c r="J13" s="1168"/>
      <c r="K13" s="269" t="s">
        <v>477</v>
      </c>
      <c r="L13" s="270" t="s">
        <v>477</v>
      </c>
      <c r="M13" s="271">
        <v>1</v>
      </c>
      <c r="N13" s="272" t="s">
        <v>477</v>
      </c>
    </row>
    <row r="14" spans="1:16" ht="13.5" customHeight="1" x14ac:dyDescent="0.15">
      <c r="A14" s="250"/>
      <c r="B14" s="246"/>
      <c r="C14" s="246"/>
      <c r="D14" s="246"/>
      <c r="E14" s="246"/>
      <c r="F14" s="246"/>
      <c r="G14" s="1166" t="s">
        <v>479</v>
      </c>
      <c r="H14" s="1167"/>
      <c r="I14" s="1167"/>
      <c r="J14" s="1168"/>
      <c r="K14" s="269">
        <v>56469</v>
      </c>
      <c r="L14" s="270">
        <v>9355</v>
      </c>
      <c r="M14" s="271">
        <v>6215</v>
      </c>
      <c r="N14" s="272">
        <v>50.5</v>
      </c>
    </row>
    <row r="15" spans="1:16" ht="13.5" customHeight="1" x14ac:dyDescent="0.15">
      <c r="A15" s="250"/>
      <c r="B15" s="246"/>
      <c r="C15" s="246"/>
      <c r="D15" s="246"/>
      <c r="E15" s="246"/>
      <c r="F15" s="246"/>
      <c r="G15" s="1166" t="s">
        <v>480</v>
      </c>
      <c r="H15" s="1167"/>
      <c r="I15" s="1167"/>
      <c r="J15" s="1168"/>
      <c r="K15" s="269">
        <v>15918</v>
      </c>
      <c r="L15" s="270">
        <v>2637</v>
      </c>
      <c r="M15" s="271">
        <v>3213</v>
      </c>
      <c r="N15" s="272">
        <v>-17.899999999999999</v>
      </c>
    </row>
    <row r="16" spans="1:16" x14ac:dyDescent="0.15">
      <c r="A16" s="250"/>
      <c r="B16" s="246"/>
      <c r="C16" s="246"/>
      <c r="D16" s="246"/>
      <c r="E16" s="246"/>
      <c r="F16" s="246"/>
      <c r="G16" s="1169" t="s">
        <v>481</v>
      </c>
      <c r="H16" s="1170"/>
      <c r="I16" s="1170"/>
      <c r="J16" s="1171"/>
      <c r="K16" s="270">
        <v>-98496</v>
      </c>
      <c r="L16" s="270">
        <v>-16318</v>
      </c>
      <c r="M16" s="271">
        <v>-15018</v>
      </c>
      <c r="N16" s="272">
        <v>8.6999999999999993</v>
      </c>
    </row>
    <row r="17" spans="1:16" x14ac:dyDescent="0.15">
      <c r="A17" s="250"/>
      <c r="B17" s="246"/>
      <c r="C17" s="246"/>
      <c r="D17" s="246"/>
      <c r="E17" s="246"/>
      <c r="F17" s="246"/>
      <c r="G17" s="1169" t="s">
        <v>171</v>
      </c>
      <c r="H17" s="1170"/>
      <c r="I17" s="1170"/>
      <c r="J17" s="1171"/>
      <c r="K17" s="270">
        <v>988644</v>
      </c>
      <c r="L17" s="270">
        <v>163791</v>
      </c>
      <c r="M17" s="271">
        <v>170662</v>
      </c>
      <c r="N17" s="272">
        <v>-4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14.41</v>
      </c>
      <c r="L21" s="283">
        <v>15.35</v>
      </c>
      <c r="M21" s="284">
        <v>-0.94</v>
      </c>
      <c r="N21" s="251"/>
      <c r="O21" s="285"/>
      <c r="P21" s="281"/>
    </row>
    <row r="22" spans="1:16" s="286" customFormat="1" x14ac:dyDescent="0.15">
      <c r="A22" s="281"/>
      <c r="B22" s="251"/>
      <c r="C22" s="251"/>
      <c r="D22" s="251"/>
      <c r="E22" s="251"/>
      <c r="F22" s="251"/>
      <c r="G22" s="1163" t="s">
        <v>487</v>
      </c>
      <c r="H22" s="1164"/>
      <c r="I22" s="1164"/>
      <c r="J22" s="1165"/>
      <c r="K22" s="287">
        <v>98</v>
      </c>
      <c r="L22" s="288">
        <v>96.1</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401848</v>
      </c>
      <c r="L32" s="296">
        <v>66575</v>
      </c>
      <c r="M32" s="297">
        <v>102910</v>
      </c>
      <c r="N32" s="298">
        <v>-35.299999999999997</v>
      </c>
    </row>
    <row r="33" spans="1:16" ht="13.5" customHeight="1" x14ac:dyDescent="0.15">
      <c r="A33" s="250"/>
      <c r="B33" s="246"/>
      <c r="C33" s="246"/>
      <c r="D33" s="246"/>
      <c r="E33" s="246"/>
      <c r="F33" s="246"/>
      <c r="G33" s="1154" t="s">
        <v>492</v>
      </c>
      <c r="H33" s="1155"/>
      <c r="I33" s="1155"/>
      <c r="J33" s="1156"/>
      <c r="K33" s="296" t="s">
        <v>477</v>
      </c>
      <c r="L33" s="296" t="s">
        <v>477</v>
      </c>
      <c r="M33" s="297">
        <v>73</v>
      </c>
      <c r="N33" s="298" t="s">
        <v>477</v>
      </c>
    </row>
    <row r="34" spans="1:16" ht="27" customHeight="1" x14ac:dyDescent="0.15">
      <c r="A34" s="250"/>
      <c r="B34" s="246"/>
      <c r="C34" s="246"/>
      <c r="D34" s="246"/>
      <c r="E34" s="246"/>
      <c r="F34" s="246"/>
      <c r="G34" s="1154" t="s">
        <v>493</v>
      </c>
      <c r="H34" s="1155"/>
      <c r="I34" s="1155"/>
      <c r="J34" s="1156"/>
      <c r="K34" s="296" t="s">
        <v>477</v>
      </c>
      <c r="L34" s="296" t="s">
        <v>477</v>
      </c>
      <c r="M34" s="297">
        <v>271</v>
      </c>
      <c r="N34" s="298" t="s">
        <v>477</v>
      </c>
    </row>
    <row r="35" spans="1:16" ht="27" customHeight="1" x14ac:dyDescent="0.15">
      <c r="A35" s="250"/>
      <c r="B35" s="246"/>
      <c r="C35" s="246"/>
      <c r="D35" s="246"/>
      <c r="E35" s="246"/>
      <c r="F35" s="246"/>
      <c r="G35" s="1154" t="s">
        <v>494</v>
      </c>
      <c r="H35" s="1155"/>
      <c r="I35" s="1155"/>
      <c r="J35" s="1156"/>
      <c r="K35" s="296">
        <v>93772</v>
      </c>
      <c r="L35" s="296">
        <v>15535</v>
      </c>
      <c r="M35" s="297">
        <v>22640</v>
      </c>
      <c r="N35" s="298">
        <v>-31.4</v>
      </c>
    </row>
    <row r="36" spans="1:16" ht="27" customHeight="1" x14ac:dyDescent="0.15">
      <c r="A36" s="250"/>
      <c r="B36" s="246"/>
      <c r="C36" s="246"/>
      <c r="D36" s="246"/>
      <c r="E36" s="246"/>
      <c r="F36" s="246"/>
      <c r="G36" s="1154" t="s">
        <v>495</v>
      </c>
      <c r="H36" s="1155"/>
      <c r="I36" s="1155"/>
      <c r="J36" s="1156"/>
      <c r="K36" s="296">
        <v>5185</v>
      </c>
      <c r="L36" s="296">
        <v>859</v>
      </c>
      <c r="M36" s="297">
        <v>4886</v>
      </c>
      <c r="N36" s="298">
        <v>-82.4</v>
      </c>
    </row>
    <row r="37" spans="1:16" ht="13.5" customHeight="1" x14ac:dyDescent="0.15">
      <c r="A37" s="250"/>
      <c r="B37" s="246"/>
      <c r="C37" s="246"/>
      <c r="D37" s="246"/>
      <c r="E37" s="246"/>
      <c r="F37" s="246"/>
      <c r="G37" s="1154" t="s">
        <v>496</v>
      </c>
      <c r="H37" s="1155"/>
      <c r="I37" s="1155"/>
      <c r="J37" s="1156"/>
      <c r="K37" s="296" t="s">
        <v>477</v>
      </c>
      <c r="L37" s="296" t="s">
        <v>477</v>
      </c>
      <c r="M37" s="297">
        <v>1587</v>
      </c>
      <c r="N37" s="298" t="s">
        <v>477</v>
      </c>
    </row>
    <row r="38" spans="1:16" ht="27" customHeight="1" x14ac:dyDescent="0.15">
      <c r="A38" s="250"/>
      <c r="B38" s="246"/>
      <c r="C38" s="246"/>
      <c r="D38" s="246"/>
      <c r="E38" s="246"/>
      <c r="F38" s="246"/>
      <c r="G38" s="1157" t="s">
        <v>497</v>
      </c>
      <c r="H38" s="1158"/>
      <c r="I38" s="1158"/>
      <c r="J38" s="1159"/>
      <c r="K38" s="299" t="s">
        <v>477</v>
      </c>
      <c r="L38" s="299" t="s">
        <v>477</v>
      </c>
      <c r="M38" s="300">
        <v>17</v>
      </c>
      <c r="N38" s="301" t="s">
        <v>477</v>
      </c>
      <c r="O38" s="295"/>
    </row>
    <row r="39" spans="1:16" x14ac:dyDescent="0.15">
      <c r="A39" s="250"/>
      <c r="B39" s="246"/>
      <c r="C39" s="246"/>
      <c r="D39" s="246"/>
      <c r="E39" s="246"/>
      <c r="F39" s="246"/>
      <c r="G39" s="1157" t="s">
        <v>498</v>
      </c>
      <c r="H39" s="1158"/>
      <c r="I39" s="1158"/>
      <c r="J39" s="1159"/>
      <c r="K39" s="302">
        <v>-18649</v>
      </c>
      <c r="L39" s="302">
        <v>-3090</v>
      </c>
      <c r="M39" s="303">
        <v>-4567</v>
      </c>
      <c r="N39" s="304">
        <v>-32.299999999999997</v>
      </c>
      <c r="O39" s="295"/>
    </row>
    <row r="40" spans="1:16" ht="27" customHeight="1" x14ac:dyDescent="0.15">
      <c r="A40" s="250"/>
      <c r="B40" s="246"/>
      <c r="C40" s="246"/>
      <c r="D40" s="246"/>
      <c r="E40" s="246"/>
      <c r="F40" s="246"/>
      <c r="G40" s="1154" t="s">
        <v>499</v>
      </c>
      <c r="H40" s="1155"/>
      <c r="I40" s="1155"/>
      <c r="J40" s="1156"/>
      <c r="K40" s="302">
        <v>-342949</v>
      </c>
      <c r="L40" s="302">
        <v>-56817</v>
      </c>
      <c r="M40" s="303">
        <v>-91042</v>
      </c>
      <c r="N40" s="304">
        <v>-37.6</v>
      </c>
      <c r="O40" s="295"/>
    </row>
    <row r="41" spans="1:16" x14ac:dyDescent="0.15">
      <c r="A41" s="250"/>
      <c r="B41" s="246"/>
      <c r="C41" s="246"/>
      <c r="D41" s="246"/>
      <c r="E41" s="246"/>
      <c r="F41" s="246"/>
      <c r="G41" s="1160" t="s">
        <v>282</v>
      </c>
      <c r="H41" s="1161"/>
      <c r="I41" s="1161"/>
      <c r="J41" s="1162"/>
      <c r="K41" s="296">
        <v>139207</v>
      </c>
      <c r="L41" s="302">
        <v>23063</v>
      </c>
      <c r="M41" s="303">
        <v>36776</v>
      </c>
      <c r="N41" s="304">
        <v>-37.299999999999997</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454129</v>
      </c>
      <c r="J51" s="322">
        <v>70528</v>
      </c>
      <c r="K51" s="323">
        <v>-27.7</v>
      </c>
      <c r="L51" s="324">
        <v>146641</v>
      </c>
      <c r="M51" s="325">
        <v>0.3</v>
      </c>
      <c r="N51" s="326">
        <v>-28</v>
      </c>
    </row>
    <row r="52" spans="1:14" x14ac:dyDescent="0.15">
      <c r="A52" s="250"/>
      <c r="B52" s="246"/>
      <c r="C52" s="246"/>
      <c r="D52" s="246"/>
      <c r="E52" s="246"/>
      <c r="F52" s="246"/>
      <c r="G52" s="327"/>
      <c r="H52" s="328" t="s">
        <v>510</v>
      </c>
      <c r="I52" s="329">
        <v>276262</v>
      </c>
      <c r="J52" s="330">
        <v>42904</v>
      </c>
      <c r="K52" s="331">
        <v>-27.3</v>
      </c>
      <c r="L52" s="332">
        <v>68142</v>
      </c>
      <c r="M52" s="333">
        <v>-9.6999999999999993</v>
      </c>
      <c r="N52" s="334">
        <v>-17.600000000000001</v>
      </c>
    </row>
    <row r="53" spans="1:14" x14ac:dyDescent="0.15">
      <c r="A53" s="250"/>
      <c r="B53" s="246"/>
      <c r="C53" s="246"/>
      <c r="D53" s="246"/>
      <c r="E53" s="246"/>
      <c r="F53" s="246"/>
      <c r="G53" s="312" t="s">
        <v>511</v>
      </c>
      <c r="H53" s="313"/>
      <c r="I53" s="321">
        <v>1081323</v>
      </c>
      <c r="J53" s="322">
        <v>170448</v>
      </c>
      <c r="K53" s="323">
        <v>141.69999999999999</v>
      </c>
      <c r="L53" s="324">
        <v>174587</v>
      </c>
      <c r="M53" s="325">
        <v>19.100000000000001</v>
      </c>
      <c r="N53" s="326">
        <v>122.6</v>
      </c>
    </row>
    <row r="54" spans="1:14" x14ac:dyDescent="0.15">
      <c r="A54" s="250"/>
      <c r="B54" s="246"/>
      <c r="C54" s="246"/>
      <c r="D54" s="246"/>
      <c r="E54" s="246"/>
      <c r="F54" s="246"/>
      <c r="G54" s="327"/>
      <c r="H54" s="328" t="s">
        <v>510</v>
      </c>
      <c r="I54" s="329">
        <v>618712</v>
      </c>
      <c r="J54" s="330">
        <v>97527</v>
      </c>
      <c r="K54" s="331">
        <v>127.3</v>
      </c>
      <c r="L54" s="332">
        <v>79695</v>
      </c>
      <c r="M54" s="333">
        <v>17</v>
      </c>
      <c r="N54" s="334">
        <v>110.3</v>
      </c>
    </row>
    <row r="55" spans="1:14" x14ac:dyDescent="0.15">
      <c r="A55" s="250"/>
      <c r="B55" s="246"/>
      <c r="C55" s="246"/>
      <c r="D55" s="246"/>
      <c r="E55" s="246"/>
      <c r="F55" s="246"/>
      <c r="G55" s="312" t="s">
        <v>512</v>
      </c>
      <c r="H55" s="313"/>
      <c r="I55" s="321">
        <v>709086</v>
      </c>
      <c r="J55" s="322">
        <v>113745</v>
      </c>
      <c r="K55" s="323">
        <v>-33.299999999999997</v>
      </c>
      <c r="L55" s="324">
        <v>175675</v>
      </c>
      <c r="M55" s="325">
        <v>0.6</v>
      </c>
      <c r="N55" s="326">
        <v>-33.9</v>
      </c>
    </row>
    <row r="56" spans="1:14" x14ac:dyDescent="0.15">
      <c r="A56" s="250"/>
      <c r="B56" s="246"/>
      <c r="C56" s="246"/>
      <c r="D56" s="246"/>
      <c r="E56" s="246"/>
      <c r="F56" s="246"/>
      <c r="G56" s="327"/>
      <c r="H56" s="328" t="s">
        <v>510</v>
      </c>
      <c r="I56" s="329">
        <v>515766</v>
      </c>
      <c r="J56" s="330">
        <v>82734</v>
      </c>
      <c r="K56" s="331">
        <v>-15.2</v>
      </c>
      <c r="L56" s="332">
        <v>87698</v>
      </c>
      <c r="M56" s="333">
        <v>10</v>
      </c>
      <c r="N56" s="334">
        <v>-25.2</v>
      </c>
    </row>
    <row r="57" spans="1:14" x14ac:dyDescent="0.15">
      <c r="A57" s="250"/>
      <c r="B57" s="246"/>
      <c r="C57" s="246"/>
      <c r="D57" s="246"/>
      <c r="E57" s="246"/>
      <c r="F57" s="246"/>
      <c r="G57" s="312" t="s">
        <v>513</v>
      </c>
      <c r="H57" s="313"/>
      <c r="I57" s="321">
        <v>688846</v>
      </c>
      <c r="J57" s="322">
        <v>111916</v>
      </c>
      <c r="K57" s="323">
        <v>-1.6</v>
      </c>
      <c r="L57" s="324">
        <v>162193</v>
      </c>
      <c r="M57" s="325">
        <v>-7.7</v>
      </c>
      <c r="N57" s="326">
        <v>6.1</v>
      </c>
    </row>
    <row r="58" spans="1:14" x14ac:dyDescent="0.15">
      <c r="A58" s="250"/>
      <c r="B58" s="246"/>
      <c r="C58" s="246"/>
      <c r="D58" s="246"/>
      <c r="E58" s="246"/>
      <c r="F58" s="246"/>
      <c r="G58" s="327"/>
      <c r="H58" s="328" t="s">
        <v>510</v>
      </c>
      <c r="I58" s="329">
        <v>411426</v>
      </c>
      <c r="J58" s="330">
        <v>66844</v>
      </c>
      <c r="K58" s="331">
        <v>-19.2</v>
      </c>
      <c r="L58" s="332">
        <v>79985</v>
      </c>
      <c r="M58" s="333">
        <v>-8.8000000000000007</v>
      </c>
      <c r="N58" s="334">
        <v>-10.4</v>
      </c>
    </row>
    <row r="59" spans="1:14" x14ac:dyDescent="0.15">
      <c r="A59" s="250"/>
      <c r="B59" s="246"/>
      <c r="C59" s="246"/>
      <c r="D59" s="246"/>
      <c r="E59" s="246"/>
      <c r="F59" s="246"/>
      <c r="G59" s="312" t="s">
        <v>514</v>
      </c>
      <c r="H59" s="313"/>
      <c r="I59" s="321">
        <v>957424</v>
      </c>
      <c r="J59" s="322">
        <v>158619</v>
      </c>
      <c r="K59" s="323">
        <v>41.7</v>
      </c>
      <c r="L59" s="324">
        <v>168868</v>
      </c>
      <c r="M59" s="325">
        <v>4.0999999999999996</v>
      </c>
      <c r="N59" s="326">
        <v>37.6</v>
      </c>
    </row>
    <row r="60" spans="1:14" x14ac:dyDescent="0.15">
      <c r="A60" s="250"/>
      <c r="B60" s="246"/>
      <c r="C60" s="246"/>
      <c r="D60" s="246"/>
      <c r="E60" s="246"/>
      <c r="F60" s="246"/>
      <c r="G60" s="327"/>
      <c r="H60" s="328" t="s">
        <v>510</v>
      </c>
      <c r="I60" s="335">
        <v>527715</v>
      </c>
      <c r="J60" s="330">
        <v>87428</v>
      </c>
      <c r="K60" s="331">
        <v>30.8</v>
      </c>
      <c r="L60" s="332">
        <v>79360</v>
      </c>
      <c r="M60" s="333">
        <v>-0.8</v>
      </c>
      <c r="N60" s="334">
        <v>31.6</v>
      </c>
    </row>
    <row r="61" spans="1:14" x14ac:dyDescent="0.15">
      <c r="A61" s="250"/>
      <c r="B61" s="246"/>
      <c r="C61" s="246"/>
      <c r="D61" s="246"/>
      <c r="E61" s="246"/>
      <c r="F61" s="246"/>
      <c r="G61" s="312" t="s">
        <v>515</v>
      </c>
      <c r="H61" s="336"/>
      <c r="I61" s="337">
        <v>778162</v>
      </c>
      <c r="J61" s="338">
        <v>125051</v>
      </c>
      <c r="K61" s="339">
        <v>24.2</v>
      </c>
      <c r="L61" s="340">
        <v>165593</v>
      </c>
      <c r="M61" s="341">
        <v>3.3</v>
      </c>
      <c r="N61" s="326">
        <v>20.9</v>
      </c>
    </row>
    <row r="62" spans="1:14" x14ac:dyDescent="0.15">
      <c r="A62" s="250"/>
      <c r="B62" s="246"/>
      <c r="C62" s="246"/>
      <c r="D62" s="246"/>
      <c r="E62" s="246"/>
      <c r="F62" s="246"/>
      <c r="G62" s="327"/>
      <c r="H62" s="328" t="s">
        <v>510</v>
      </c>
      <c r="I62" s="329">
        <v>469976</v>
      </c>
      <c r="J62" s="330">
        <v>75487</v>
      </c>
      <c r="K62" s="331">
        <v>19.3</v>
      </c>
      <c r="L62" s="332">
        <v>78976</v>
      </c>
      <c r="M62" s="333">
        <v>1.5</v>
      </c>
      <c r="N62" s="334">
        <v>17.8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52.67</v>
      </c>
      <c r="G47" s="12">
        <v>56.15</v>
      </c>
      <c r="H47" s="12">
        <v>59.14</v>
      </c>
      <c r="I47" s="12">
        <v>56.34</v>
      </c>
      <c r="J47" s="13">
        <v>58.68</v>
      </c>
    </row>
    <row r="48" spans="2:10" ht="57.75" customHeight="1" x14ac:dyDescent="0.15">
      <c r="B48" s="14"/>
      <c r="C48" s="1174" t="s">
        <v>4</v>
      </c>
      <c r="D48" s="1174"/>
      <c r="E48" s="1175"/>
      <c r="F48" s="15">
        <v>8.42</v>
      </c>
      <c r="G48" s="16">
        <v>9.75</v>
      </c>
      <c r="H48" s="16">
        <v>6.54</v>
      </c>
      <c r="I48" s="16">
        <v>10.8</v>
      </c>
      <c r="J48" s="17">
        <v>11.76</v>
      </c>
    </row>
    <row r="49" spans="2:10" ht="57.75" customHeight="1" thickBot="1" x14ac:dyDescent="0.2">
      <c r="B49" s="18"/>
      <c r="C49" s="1176" t="s">
        <v>5</v>
      </c>
      <c r="D49" s="1176"/>
      <c r="E49" s="1177"/>
      <c r="F49" s="19">
        <v>8.6999999999999993</v>
      </c>
      <c r="G49" s="20" t="s">
        <v>522</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dcterms:modified xsi:type="dcterms:W3CDTF">2018-11-29T00:31:24Z</dcterms:modified>
</cp:coreProperties>
</file>