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10田村市●\"/>
    </mc:Choice>
  </mc:AlternateContent>
  <bookViews>
    <workbookView xWindow="240" yWindow="60" windowWidth="14940" windowHeight="7875" tabRatio="76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AM36" i="9"/>
  <c r="AM35" i="9"/>
  <c r="BW34" i="9"/>
  <c r="BW35" i="9" s="1"/>
  <c r="BW36" i="9" s="1"/>
  <c r="BW37" i="9" s="1"/>
  <c r="BW38" i="9" s="1"/>
  <c r="BW39" i="9" s="1"/>
  <c r="BW40" i="9" s="1"/>
  <c r="BW41" i="9" s="1"/>
  <c r="BW42" i="9" s="1"/>
  <c r="BW43" i="9" s="1"/>
  <c r="C34" i="9"/>
  <c r="C35" i="9" s="1"/>
  <c r="CO34" i="9" l="1"/>
  <c r="CO35" i="9" s="1"/>
  <c r="CO36" i="9" s="1"/>
  <c r="CO37"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s="1"/>
  <c r="BE34" i="9" l="1"/>
  <c r="BE35" i="9" s="1"/>
  <c r="BE36" i="9" s="1"/>
</calcChain>
</file>

<file path=xl/sharedStrings.xml><?xml version="1.0" encoding="utf-8"?>
<sst xmlns="http://schemas.openxmlformats.org/spreadsheetml/2006/main" count="1086" uniqueCount="587">
  <si>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</si>
  <si>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</si>
  <si>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</si>
  <si>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</si>
  <si>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</si>
  <si>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</si>
  <si>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</si>
  <si>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</si>
  <si>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</si>
  <si>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</si>
  <si>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</si>
  <si>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</si>
  <si>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</si>
  <si>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</si>
  <si>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</si>
  <si>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</si>
  <si>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</si>
  <si>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</si>
  <si>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</si>
  <si>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</si>
  <si>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</si>
  <si>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</si>
  <si>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</si>
  <si>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</si>
  <si>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</si>
  <si>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</si>
  <si>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</si>
  <si>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</si>
  <si>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</si>
  <si>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</si>
  <si>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</si>
  <si>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</si>
  <si>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</si>
  <si>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</si>
  <si>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</si>
  <si>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</si>
  <si>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</si>
  <si>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</si>
  <si>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</si>
  <si>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</si>
  <si>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</si>
  <si>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</si>
  <si>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</si>
  <si>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</si>
  <si>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</si>
  <si>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</si>
  <si>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</si>
  <si>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</si>
  <si>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</si>
  <si>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</si>
  <si>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</si>
  <si>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</si>
  <si>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</si>
  <si>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</si>
  <si>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</si>
  <si>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</si>
  <si>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</si>
  <si>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</si>
  <si>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</si>
  <si>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</si>
  <si>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</si>
  <si>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</si>
  <si>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</si>
  <si>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</si>
  <si>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</si>
  <si>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</si>
  <si>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</si>
  <si>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</si>
  <si>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</si>
  <si>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</si>
  <si>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</si>
  <si>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</si>
  <si>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</si>
  <si>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</si>
  <si>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</si>
  <si>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</si>
  <si>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</si>
  <si>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</si>
  <si>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</si>
  <si>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</si>
  <si>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</si>
  <si>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</si>
  <si>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田村市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</si>
  <si>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</si>
  <si>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</si>
  <si>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</si>
  <si>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</si>
  <si>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</si>
  <si>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</si>
  <si>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</si>
  <si>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</si>
  <si>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</si>
  <si>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</si>
  <si>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</si>
  <si>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</si>
  <si>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</si>
  <si>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</si>
  <si>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</si>
  <si>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</si>
  <si>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</si>
  <si>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</si>
  <si>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</si>
  <si>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</si>
  <si>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</si>
  <si>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</si>
  <si>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</si>
  <si>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</si>
  <si>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</si>
  <si>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</si>
  <si>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</si>
  <si>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</si>
  <si>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</si>
  <si>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</si>
  <si>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</si>
  <si>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</si>
  <si>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</si>
  <si>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</si>
  <si>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</si>
  <si>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</si>
  <si>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</si>
  <si>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</si>
  <si>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</si>
  <si>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</si>
  <si>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</si>
  <si>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</si>
  <si>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</si>
  <si>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</si>
  <si>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</si>
  <si>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</si>
  <si>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</si>
  <si>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</si>
  <si>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</si>
  <si>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</si>
  <si>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</si>
  <si>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</si>
  <si>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</si>
  <si>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</si>
  <si>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</si>
  <si>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</si>
  <si>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</si>
  <si>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</si>
  <si>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</si>
  <si>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</si>
  <si>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</si>
  <si>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</si>
  <si>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</si>
  <si>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</si>
  <si>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</si>
  <si>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</si>
  <si>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</si>
  <si>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</si>
  <si>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</si>
  <si>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</si>
  <si>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</si>
  <si>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</si>
  <si>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</si>
  <si>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</si>
  <si>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</si>
  <si>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</si>
  <si>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</si>
  <si>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</si>
  <si>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</si>
  <si>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</si>
  <si>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</si>
  <si>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</si>
  <si>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</si>
  <si>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</si>
  <si>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</si>
  <si>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</si>
  <si>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</si>
  <si>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</si>
  <si>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</si>
  <si>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</si>
  <si>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</si>
  <si>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</si>
  <si>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</si>
  <si>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</si>
  <si>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</si>
  <si>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</si>
  <si>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</si>
  <si>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</si>
  <si>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</si>
  <si>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</si>
  <si>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</si>
  <si>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</si>
  <si>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</si>
  <si>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</si>
  <si>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</si>
  <si>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</si>
  <si>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</si>
  <si>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</si>
  <si>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</si>
  <si>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</si>
  <si>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</si>
  <si>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</si>
  <si>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</si>
  <si>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福島県田村市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</si>
  <si>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</si>
  <si>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</si>
  <si>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</si>
  <si>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</si>
  <si>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</si>
  <si>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</si>
  <si>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</si>
  <si>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</si>
  <si>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</si>
  <si>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</si>
  <si>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</si>
  <si>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</si>
  <si>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</si>
  <si>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</si>
  <si>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</si>
  <si>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</si>
  <si>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</si>
  <si>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</si>
  <si>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</si>
  <si>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</si>
  <si>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</si>
  <si>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</si>
  <si>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</si>
  <si>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</si>
  <si>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</si>
  <si>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</si>
  <si>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</si>
  <si>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</si>
  <si>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</si>
  <si>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</si>
  <si>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</si>
  <si>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</si>
  <si>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</si>
  <si>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</si>
  <si>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</si>
  <si>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</si>
  <si>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</si>
  <si>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</si>
  <si>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</si>
  <si>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</si>
  <si>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</si>
  <si>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</si>
  <si>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</si>
  <si>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</si>
  <si>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</si>
  <si>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</si>
  <si>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</si>
  <si>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</si>
  <si>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</si>
  <si>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</si>
  <si>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</si>
  <si>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</si>
  <si>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</si>
  <si>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</si>
  <si>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</si>
  <si>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</si>
  <si>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</si>
  <si>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</si>
  <si>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</si>
  <si>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</si>
  <si>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</si>
  <si>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</si>
  <si>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</si>
  <si>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</si>
  <si>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</si>
  <si>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</si>
  <si>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</si>
  <si>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</si>
  <si>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</si>
  <si>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</si>
  <si>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</si>
  <si>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</si>
  <si>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</si>
  <si>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</si>
  <si>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</si>
  <si>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</si>
  <si>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</si>
  <si>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</si>
  <si>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</si>
  <si>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</si>
  <si>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</si>
  <si>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</si>
  <si>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</si>
  <si>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</si>
  <si>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</si>
  <si>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</si>
  <si>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</si>
  <si>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</si>
  <si>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</si>
  <si>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</si>
  <si>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</si>
  <si>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</si>
  <si>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</si>
  <si>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</si>
  <si>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</si>
  <si>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</si>
  <si>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</si>
  <si>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</si>
  <si>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</si>
  <si>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</si>
  <si>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</si>
  <si>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</si>
  <si>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</si>
  <si>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</si>
  <si>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</si>
  <si>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</si>
  <si>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</si>
  <si>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</si>
  <si>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</si>
  <si>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</si>
  <si>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</si>
  <si>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</si>
  <si>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</si>
  <si>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</si>
  <si>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</si>
  <si>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</si>
  <si>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</si>
  <si>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</si>
  <si>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</si>
  <si>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</si>
  <si>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</si>
  <si>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</si>
  <si>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</si>
  <si>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</si>
  <si>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</si>
  <si>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</si>
  <si>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</si>
  <si>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</si>
  <si>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</si>
  <si>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</si>
  <si>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</si>
  <si>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</si>
  <si>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</si>
  <si>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</si>
  <si>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</si>
  <si>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</si>
  <si>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</si>
  <si>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</si>
  <si>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</si>
  <si>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</si>
  <si>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</si>
  <si>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</si>
  <si>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</si>
  <si>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</si>
  <si>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</si>
  <si>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</si>
  <si>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</si>
  <si>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</si>
  <si>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</si>
  <si>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福島県田村市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</si>
  <si>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</si>
  <si>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</si>
  <si>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</si>
  <si>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</si>
  <si>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</si>
  <si>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</si>
  <si>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</si>
  <si>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</si>
  <si>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</si>
  <si>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</si>
  <si>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</si>
  <si>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</si>
  <si>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</si>
  <si>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</si>
  <si>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</si>
  <si>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</si>
  <si>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</si>
  <si>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</si>
  <si>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</si>
  <si>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</si>
  <si>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授産場事業特別会計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</si>
  <si>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</si>
  <si>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</si>
  <si>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</si>
  <si>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</si>
  <si>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</si>
  <si>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</si>
  <si>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</si>
  <si>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</si>
  <si>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</si>
  <si>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</si>
  <si>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</si>
  <si>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</si>
  <si>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</si>
  <si>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</si>
  <si>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</si>
  <si>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</si>
  <si>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</si>
  <si>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</si>
  <si>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</si>
  <si>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滝根町観光事業特別会計</t>
    <phoneticPr fontId="5"/>
  </si>
  <si>
    <t>法非適用企業</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</si>
  <si>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</si>
  <si>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</si>
  <si>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</si>
  <si>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</si>
  <si>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</si>
  <si>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</si>
  <si>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</si>
  <si>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</si>
  <si>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</si>
  <si>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</si>
  <si>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</si>
  <si>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</si>
  <si>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</si>
  <si>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</si>
  <si>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</si>
  <si>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</si>
  <si>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</si>
  <si>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</si>
  <si>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</si>
  <si>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</si>
  <si>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</si>
  <si>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</si>
  <si>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</si>
  <si>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</si>
  <si>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</si>
  <si>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</si>
  <si>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</si>
  <si>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</si>
  <si>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</si>
  <si>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</si>
  <si>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</si>
  <si>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</si>
  <si>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</si>
  <si>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</si>
  <si>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</si>
  <si>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</si>
  <si>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</si>
  <si>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</si>
  <si>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</si>
  <si>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</si>
  <si>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</si>
  <si>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</si>
  <si>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</si>
  <si>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</si>
  <si>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</si>
  <si>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</si>
  <si>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</si>
  <si>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</si>
  <si>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</si>
  <si>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</si>
  <si>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</si>
  <si>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</si>
  <si>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</si>
  <si>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</si>
  <si>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</si>
  <si>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</si>
  <si>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</si>
  <si>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</si>
  <si>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</si>
  <si>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</si>
  <si>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</si>
  <si>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</si>
  <si>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</si>
  <si>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</si>
  <si>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</si>
  <si>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</si>
  <si>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</si>
  <si>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</si>
  <si>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</si>
  <si>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</si>
  <si>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</si>
  <si>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</si>
  <si>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</si>
  <si>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</si>
  <si>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</si>
  <si>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</si>
  <si>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</si>
  <si>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</si>
  <si>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</si>
  <si>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</si>
  <si>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</si>
  <si>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</si>
  <si>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</si>
  <si>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</si>
  <si>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</si>
  <si>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</si>
  <si>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</si>
  <si>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</si>
  <si>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</si>
  <si>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</si>
  <si>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</si>
  <si>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</si>
  <si>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</si>
  <si>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</si>
  <si>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</si>
  <si>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</si>
  <si>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</si>
  <si>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</si>
  <si>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</si>
  <si>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</si>
  <si>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</si>
  <si>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</si>
  <si>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</si>
  <si>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</si>
  <si>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</si>
  <si>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</si>
  <si>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</si>
  <si>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</si>
  <si>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</si>
  <si>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</si>
  <si>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</si>
  <si>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</si>
  <si>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</si>
  <si>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</si>
  <si>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</si>
  <si>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</si>
  <si>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</si>
  <si>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</si>
  <si>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</si>
  <si>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</si>
  <si>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</si>
  <si>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</si>
  <si>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</si>
  <si>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</si>
  <si>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</si>
  <si>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</si>
  <si>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</si>
  <si>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</si>
  <si>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</si>
  <si>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</si>
  <si>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</si>
  <si>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</si>
  <si>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</si>
  <si>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</si>
  <si>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</si>
  <si>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</si>
  <si>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</si>
  <si>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3.47</t>
  </si>
  <si>
    <t>▲ 2.97</t>
  </si>
  <si>
    <t>▲ 2.11</t>
  </si>
  <si>
    <t>▲ 1.52</t>
  </si>
  <si>
    <t>一般会計</t>
  </si>
  <si>
    <t>水道事業会計</t>
  </si>
  <si>
    <t>介護保険特別会計</t>
  </si>
  <si>
    <t>国民健康保険特別会計</t>
  </si>
  <si>
    <t>滝根町観光事業特別会計</t>
  </si>
  <si>
    <t>後期高齢者医療特別会計</t>
  </si>
  <si>
    <t>授産場事業特別会計</t>
  </si>
  <si>
    <t>診療所事業特別会計</t>
  </si>
  <si>
    <t>その他会計（赤字）</t>
  </si>
  <si>
    <t>その他会計（黒字）</t>
  </si>
  <si>
    <t>滝根観光振興公社</t>
    <rPh sb="0" eb="2">
      <t>タキネ</t>
    </rPh>
    <rPh sb="2" eb="4">
      <t>カンコウ</t>
    </rPh>
    <rPh sb="4" eb="6">
      <t>シンコウ</t>
    </rPh>
    <rPh sb="6" eb="8">
      <t>コウシャ</t>
    </rPh>
    <phoneticPr fontId="5"/>
  </si>
  <si>
    <t>常葉振興公社</t>
    <rPh sb="0" eb="2">
      <t>トキワ</t>
    </rPh>
    <rPh sb="2" eb="4">
      <t>シンコウ</t>
    </rPh>
    <rPh sb="4" eb="6">
      <t>コウシャ</t>
    </rPh>
    <phoneticPr fontId="5"/>
  </si>
  <si>
    <t>ハム工房都路</t>
    <rPh sb="2" eb="4">
      <t>コウボウ</t>
    </rPh>
    <rPh sb="4" eb="6">
      <t>ミヤコジ</t>
    </rPh>
    <phoneticPr fontId="5"/>
  </si>
  <si>
    <t>まちづくりふねひき</t>
  </si>
  <si>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5"/>
  </si>
  <si>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7">
      <t>ホショウトウ</t>
    </rPh>
    <rPh sb="17" eb="19">
      <t>トクベツ</t>
    </rPh>
    <rPh sb="19" eb="21">
      <t>カイケイ</t>
    </rPh>
    <phoneticPr fontId="5"/>
  </si>
  <si>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5"/>
  </si>
  <si>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5"/>
  </si>
  <si>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5"/>
  </si>
  <si>
    <t>福島県後期高齢者医療広域連合一般会計</t>
  </si>
  <si>
    <t>福島県後期高齢者医療広域連合後期高齢者医療特別会計</t>
  </si>
  <si>
    <t>田村広域行政組合　一般会計</t>
  </si>
  <si>
    <t>公立小野町地方綜合病院企業団</t>
    <rPh sb="0" eb="2">
      <t>コウリツ</t>
    </rPh>
    <rPh sb="2" eb="4">
      <t>オノ</t>
    </rPh>
    <rPh sb="4" eb="5">
      <t>マチ</t>
    </rPh>
    <rPh sb="5" eb="7">
      <t>チホウ</t>
    </rPh>
    <rPh sb="7" eb="9">
      <t>ソウゴウ</t>
    </rPh>
    <rPh sb="9" eb="11">
      <t>ビョウイン</t>
    </rPh>
    <rPh sb="11" eb="13">
      <t>キギョウ</t>
    </rPh>
    <rPh sb="13" eb="14">
      <t>ダン</t>
    </rPh>
    <phoneticPr fontId="5"/>
  </si>
  <si>
    <t>郡山地方広域消防組合一般会計</t>
    <rPh sb="0" eb="2">
      <t>コオリヤマ</t>
    </rPh>
    <rPh sb="2" eb="4">
      <t>チホウ</t>
    </rPh>
    <rPh sb="4" eb="6">
      <t>コウイキ</t>
    </rPh>
    <rPh sb="6" eb="8">
      <t>ショウボウ</t>
    </rPh>
    <rPh sb="8" eb="10">
      <t>クミアイ</t>
    </rPh>
    <rPh sb="10" eb="12">
      <t>イッパン</t>
    </rPh>
    <rPh sb="12" eb="14">
      <t>カイケイ</t>
    </rPh>
    <phoneticPr fontId="5"/>
  </si>
  <si>
    <t>福島県市民交通災害共済組合</t>
    <rPh sb="0" eb="3">
      <t>フクシマケン</t>
    </rPh>
    <rPh sb="3" eb="5">
      <t>シミン</t>
    </rPh>
    <rPh sb="5" eb="7">
      <t>コウツウ</t>
    </rPh>
    <rPh sb="7" eb="9">
      <t>サイガイ</t>
    </rPh>
    <rPh sb="9" eb="11">
      <t>キョウサイ</t>
    </rPh>
    <rPh sb="11" eb="13">
      <t>クミアイ</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</si>
  <si>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</si>
  <si>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</si>
  <si>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</si>
  <si>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</si>
  <si>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</si>
  <si>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</si>
  <si>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</si>
  <si>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</si>
  <si>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</si>
  <si>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</si>
  <si>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</si>
  <si>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</si>
  <si>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</si>
  <si>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</si>
  <si>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</si>
  <si>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</si>
  <si>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</si>
  <si>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</si>
  <si>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</si>
  <si>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</si>
  <si>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</si>
  <si>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</si>
  <si>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</si>
  <si>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</si>
  <si>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</si>
  <si>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</si>
  <si>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</si>
  <si>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</si>
  <si>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</si>
  <si>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</si>
  <si>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既存の市有建物及びインフラ資産の老朽化が進んでいることから、公共施設等総合管理計画に基づき個別施設計画の策定を進め、具体的な所有財産の管理を進める。</t>
    <rPh sb="0" eb="2">
      <t>キゾン</t>
    </rPh>
    <rPh sb="3" eb="5">
      <t>シユウ</t>
    </rPh>
    <rPh sb="5" eb="7">
      <t>タテモノ</t>
    </rPh>
    <rPh sb="7" eb="8">
      <t>オヨ</t>
    </rPh>
    <rPh sb="13" eb="15">
      <t>シサン</t>
    </rPh>
    <rPh sb="16" eb="19">
      <t>ロウキュウカ</t>
    </rPh>
    <rPh sb="20" eb="21">
      <t>スス</t>
    </rPh>
    <rPh sb="30" eb="32">
      <t>コウキョウ</t>
    </rPh>
    <rPh sb="32" eb="34">
      <t>シセツ</t>
    </rPh>
    <rPh sb="34" eb="35">
      <t>トウ</t>
    </rPh>
    <rPh sb="35" eb="37">
      <t>ソウゴウ</t>
    </rPh>
    <rPh sb="37" eb="39">
      <t>カンリ</t>
    </rPh>
    <rPh sb="39" eb="41">
      <t>ケイカク</t>
    </rPh>
    <rPh sb="42" eb="43">
      <t>モト</t>
    </rPh>
    <rPh sb="45" eb="47">
      <t>コベツ</t>
    </rPh>
    <rPh sb="47" eb="49">
      <t>シセツ</t>
    </rPh>
    <rPh sb="49" eb="51">
      <t>ケイカク</t>
    </rPh>
    <rPh sb="52" eb="54">
      <t>サクテイ</t>
    </rPh>
    <rPh sb="55" eb="56">
      <t>スス</t>
    </rPh>
    <rPh sb="58" eb="61">
      <t>グタイテキ</t>
    </rPh>
    <rPh sb="62" eb="64">
      <t>ショユウ</t>
    </rPh>
    <rPh sb="64" eb="66">
      <t>ザイサン</t>
    </rPh>
    <rPh sb="67" eb="69">
      <t>カンリ</t>
    </rPh>
    <rPh sb="70" eb="71">
      <t>スス</t>
    </rPh>
    <phoneticPr fontId="5"/>
  </si>
  <si>
    <t>実質公債費比率は、地方債の借り入れが平成30～31年度にかけて増加する見込みであることから、今後上昇すると想定される。また、将来負担比率は、公営企業債等繰入見込額が事業計画の見直しにより減少する見込みであるが、財政調整基金の取り崩しにより充当可能財源が大幅に減少する見込みであることから、今後上昇すると想定される。</t>
    <rPh sb="0" eb="5">
      <t>ジッシツコウサイヒ</t>
    </rPh>
    <rPh sb="5" eb="7">
      <t>ヒリツ</t>
    </rPh>
    <rPh sb="9" eb="12">
      <t>チホウサイ</t>
    </rPh>
    <rPh sb="13" eb="14">
      <t>カ</t>
    </rPh>
    <rPh sb="15" eb="16">
      <t>イ</t>
    </rPh>
    <rPh sb="18" eb="20">
      <t>ヘイセイ</t>
    </rPh>
    <rPh sb="25" eb="26">
      <t>ネン</t>
    </rPh>
    <rPh sb="26" eb="27">
      <t>ド</t>
    </rPh>
    <rPh sb="31" eb="33">
      <t>ゾウカ</t>
    </rPh>
    <rPh sb="35" eb="37">
      <t>ミコ</t>
    </rPh>
    <rPh sb="46" eb="48">
      <t>コンゴ</t>
    </rPh>
    <rPh sb="48" eb="50">
      <t>ジョウショウ</t>
    </rPh>
    <rPh sb="53" eb="55">
      <t>ソウテイ</t>
    </rPh>
    <rPh sb="62" eb="64">
      <t>ショウライ</t>
    </rPh>
    <rPh sb="64" eb="66">
      <t>フタン</t>
    </rPh>
    <rPh sb="66" eb="68">
      <t>ヒリツ</t>
    </rPh>
    <rPh sb="70" eb="72">
      <t>コウエイ</t>
    </rPh>
    <rPh sb="72" eb="74">
      <t>キギョウ</t>
    </rPh>
    <rPh sb="74" eb="75">
      <t>サイ</t>
    </rPh>
    <rPh sb="75" eb="76">
      <t>トウ</t>
    </rPh>
    <rPh sb="76" eb="78">
      <t>クリイレ</t>
    </rPh>
    <rPh sb="78" eb="80">
      <t>ミコ</t>
    </rPh>
    <rPh sb="80" eb="81">
      <t>ガク</t>
    </rPh>
    <rPh sb="82" eb="84">
      <t>ジギョウ</t>
    </rPh>
    <rPh sb="84" eb="86">
      <t>ケイカク</t>
    </rPh>
    <rPh sb="87" eb="89">
      <t>ミナオ</t>
    </rPh>
    <rPh sb="93" eb="95">
      <t>ゲンショウ</t>
    </rPh>
    <rPh sb="97" eb="99">
      <t>ミコ</t>
    </rPh>
    <rPh sb="105" eb="107">
      <t>ザイセイ</t>
    </rPh>
    <rPh sb="107" eb="109">
      <t>チョウセイ</t>
    </rPh>
    <rPh sb="109" eb="111">
      <t>キキン</t>
    </rPh>
    <rPh sb="112" eb="113">
      <t>ト</t>
    </rPh>
    <rPh sb="114" eb="115">
      <t>クズ</t>
    </rPh>
    <rPh sb="119" eb="121">
      <t>ジュウトウ</t>
    </rPh>
    <rPh sb="121" eb="123">
      <t>カノウ</t>
    </rPh>
    <rPh sb="123" eb="125">
      <t>ザイゲン</t>
    </rPh>
    <rPh sb="126" eb="128">
      <t>オオハバ</t>
    </rPh>
    <rPh sb="129" eb="131">
      <t>ゲンショウ</t>
    </rPh>
    <rPh sb="133" eb="135">
      <t>ミコ</t>
    </rPh>
    <rPh sb="144" eb="146">
      <t>コンゴ</t>
    </rPh>
    <rPh sb="146" eb="148">
      <t>ジョウショウ</t>
    </rPh>
    <rPh sb="151" eb="153">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</si>
</sst>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78864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111818</c:v>
                </c:pt>
                <c:pt idx="1">
                  <c:v>111018</c:v>
                </c:pt>
                <c:pt idx="2">
                  <c:v>234885</c:v>
                </c:pt>
                <c:pt idx="3">
                  <c:v>170089</c:v>
                </c:pt>
                <c:pt idx="4">
                  <c:v>134762</c:v>
                </c:pt>
              </c:numCache>
            </c:numRef>
          </c:val>
          <c:smooth val="0"/>
        </c:ser>
        <c:dLbls>
          <c:showLegendKey val="0"/>
          <c:showVal val="0"/>
          <c:showCatName val="0"/>
          <c:showSerName val="0"/>
          <c:showPercent val="0"/>
          <c:showBubbleSize val="0"/>
        </c:dLbls>
        <c:marker val="1"/>
        <c:smooth val="0"/>
        <c:axId val="175997624"/>
        <c:axId val="412933688"/>
      </c:lineChart>
      <c:catAx>
        <c:axId val="175997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2933688"/>
        <c:crosses val="autoZero"/>
        <c:auto val="1"/>
        <c:lblAlgn val="ctr"/>
        <c:lblOffset val="100"/>
        <c:tickLblSkip val="1"/>
        <c:tickMarkSkip val="1"/>
        <c:noMultiLvlLbl val="0"/>
      </c:catAx>
      <c:valAx>
        <c:axId val="41293368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997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8.2200000000000006</c:v>
                </c:pt>
                <c:pt idx="1">
                  <c:v>6.81</c:v>
                </c:pt>
                <c:pt idx="2">
                  <c:v>12.76</c:v>
                </c:pt>
                <c:pt idx="3">
                  <c:v>7.91</c:v>
                </c:pt>
                <c:pt idx="4">
                  <c:v>6.53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27.09</c:v>
                </c:pt>
                <c:pt idx="1">
                  <c:v>24.54</c:v>
                </c:pt>
                <c:pt idx="2">
                  <c:v>22.17</c:v>
                </c:pt>
                <c:pt idx="3">
                  <c:v>30.43</c:v>
                </c:pt>
                <c:pt idx="4">
                  <c:v>35.74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13189384"/>
        <c:axId val="121082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-3.47</c:v>
                </c:pt>
                <c:pt idx="1">
                  <c:v>-2.97</c:v>
                </c:pt>
                <c:pt idx="2">
                  <c:v>3.22</c:v>
                </c:pt>
                <c:pt idx="3">
                  <c:v>-2.11</c:v>
                </c:pt>
                <c:pt idx="4">
                  <c:v>-1.52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13189384"/>
        <c:axId val="121082776"/>
      </c:lineChart>
      <c:catAx>
        <c:axId val="413189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082776"/>
        <c:crosses val="autoZero"/>
        <c:auto val="1"/>
        <c:lblAlgn val="ctr"/>
        <c:lblOffset val="100"/>
        <c:tickLblSkip val="1"/>
        <c:tickMarkSkip val="1"/>
        <c:noMultiLvlLbl val="0"/>
      </c:catAx>
      <c:valAx>
        <c:axId val="121082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189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0.22</c:v>
                </c:pt>
                <c:pt idx="2">
                  <c:v>#N/A</c:v>
                </c:pt>
                <c:pt idx="3">
                  <c:v>0.17</c:v>
                </c:pt>
                <c:pt idx="4">
                  <c:v>#N/A</c:v>
                </c:pt>
                <c:pt idx="5">
                  <c:v>0.03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授産場事業特別会計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滝根町観光事業特別会計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0.36</c:v>
                </c:pt>
                <c:pt idx="2">
                  <c:v>#N/A</c:v>
                </c:pt>
                <c:pt idx="3">
                  <c:v>0.1</c:v>
                </c:pt>
                <c:pt idx="4">
                  <c:v>#N/A</c:v>
                </c:pt>
                <c:pt idx="5">
                  <c:v>0.82</c:v>
                </c:pt>
                <c:pt idx="6">
                  <c:v>#N/A</c:v>
                </c:pt>
                <c:pt idx="7">
                  <c:v>0.24</c:v>
                </c:pt>
                <c:pt idx="8">
                  <c:v>#N/A</c:v>
                </c:pt>
                <c:pt idx="9">
                  <c:v>0.33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3.63</c:v>
                </c:pt>
                <c:pt idx="2">
                  <c:v>#N/A</c:v>
                </c:pt>
                <c:pt idx="3">
                  <c:v>1.89</c:v>
                </c:pt>
                <c:pt idx="4">
                  <c:v>#N/A</c:v>
                </c:pt>
                <c:pt idx="5">
                  <c:v>0.99</c:v>
                </c:pt>
                <c:pt idx="6">
                  <c:v>#N/A</c:v>
                </c:pt>
                <c:pt idx="7">
                  <c:v>0.91</c:v>
                </c:pt>
                <c:pt idx="8">
                  <c:v>#N/A</c:v>
                </c:pt>
                <c:pt idx="9">
                  <c:v>0.94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0.32</c:v>
                </c:pt>
                <c:pt idx="2">
                  <c:v>#N/A</c:v>
                </c:pt>
                <c:pt idx="3">
                  <c:v>0.76</c:v>
                </c:pt>
                <c:pt idx="4">
                  <c:v>#N/A</c:v>
                </c:pt>
                <c:pt idx="5">
                  <c:v>0.95</c:v>
                </c:pt>
                <c:pt idx="6">
                  <c:v>#N/A</c:v>
                </c:pt>
                <c:pt idx="7">
                  <c:v>0.95</c:v>
                </c:pt>
                <c:pt idx="8">
                  <c:v>#N/A</c:v>
                </c:pt>
                <c:pt idx="9">
                  <c:v>1.24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2.5499999999999998</c:v>
                </c:pt>
                <c:pt idx="2">
                  <c:v>#N/A</c:v>
                </c:pt>
                <c:pt idx="3">
                  <c:v>2.96</c:v>
                </c:pt>
                <c:pt idx="4">
                  <c:v>#N/A</c:v>
                </c:pt>
                <c:pt idx="5">
                  <c:v>3.05</c:v>
                </c:pt>
                <c:pt idx="6">
                  <c:v>#N/A</c:v>
                </c:pt>
                <c:pt idx="7">
                  <c:v>3.07</c:v>
                </c:pt>
                <c:pt idx="8">
                  <c:v>#N/A</c:v>
                </c:pt>
                <c:pt idx="9">
                  <c:v>3.33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8.0399999999999991</c:v>
                </c:pt>
                <c:pt idx="2">
                  <c:v>#N/A</c:v>
                </c:pt>
                <c:pt idx="3">
                  <c:v>6.8</c:v>
                </c:pt>
                <c:pt idx="4">
                  <c:v>#N/A</c:v>
                </c:pt>
                <c:pt idx="5">
                  <c:v>12.76</c:v>
                </c:pt>
                <c:pt idx="6">
                  <c:v>#N/A</c:v>
                </c:pt>
                <c:pt idx="7">
                  <c:v>7.91</c:v>
                </c:pt>
                <c:pt idx="8">
                  <c:v>#N/A</c:v>
                </c:pt>
                <c:pt idx="9">
                  <c:v>6.52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16416608"/>
        <c:axId val="173689976"/>
      </c:barChart>
      <c:catAx>
        <c:axId val="41641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689976"/>
        <c:crosses val="autoZero"/>
        <c:auto val="1"/>
        <c:lblAlgn val="ctr"/>
        <c:lblOffset val="100"/>
        <c:tickLblSkip val="1"/>
        <c:tickMarkSkip val="1"/>
        <c:noMultiLvlLbl val="0"/>
      </c:catAx>
      <c:valAx>
        <c:axId val="173689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416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2532</c:v>
                </c:pt>
                <c:pt idx="5">
                  <c:v>2576</c:v>
                </c:pt>
                <c:pt idx="8">
                  <c:v>2649</c:v>
                </c:pt>
                <c:pt idx="11">
                  <c:v>2733</c:v>
                </c:pt>
                <c:pt idx="14">
                  <c:v>2758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1</c:v>
                </c:pt>
                <c:pt idx="9">
                  <c:v>1</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271</c:v>
                </c:pt>
                <c:pt idx="3">
                  <c:v>227</c:v>
                </c:pt>
                <c:pt idx="6">
                  <c:v>190</c:v>
                </c:pt>
                <c:pt idx="9">
                  <c:v>47</c:v>
                </c:pt>
                <c:pt idx="12">
                  <c:v>17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16</c:v>
                </c:pt>
                <c:pt idx="3">
                  <c:v>8</c:v>
                </c:pt>
                <c:pt idx="6">
                  <c:v>12</c:v>
                </c:pt>
                <c:pt idx="9">
                  <c:v>186</c:v>
                </c:pt>
                <c:pt idx="12">
                  <c:v>189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347</c:v>
                </c:pt>
                <c:pt idx="3">
                  <c:v>373</c:v>
                </c:pt>
                <c:pt idx="6">
                  <c:v>373</c:v>
                </c:pt>
                <c:pt idx="9">
                  <c:v>387</c:v>
                </c:pt>
                <c:pt idx="12">
                  <c:v>437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2826</c:v>
                </c:pt>
                <c:pt idx="3">
                  <c:v>2788</c:v>
                </c:pt>
                <c:pt idx="6">
                  <c:v>2733</c:v>
                </c:pt>
                <c:pt idx="9">
                  <c:v>2900</c:v>
                </c:pt>
                <c:pt idx="12">
                  <c:v>3004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3854224"/>
        <c:axId val="176115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928</c:v>
                </c:pt>
                <c:pt idx="2">
                  <c:v>#N/A</c:v>
                </c:pt>
                <c:pt idx="3">
                  <c:v>#N/A</c:v>
                </c:pt>
                <c:pt idx="4">
                  <c:v>820</c:v>
                </c:pt>
                <c:pt idx="5">
                  <c:v>#N/A</c:v>
                </c:pt>
                <c:pt idx="6">
                  <c:v>#N/A</c:v>
                </c:pt>
                <c:pt idx="7">
                  <c:v>660</c:v>
                </c:pt>
                <c:pt idx="8">
                  <c:v>#N/A</c:v>
                </c:pt>
                <c:pt idx="9">
                  <c:v>#N/A</c:v>
                </c:pt>
                <c:pt idx="10">
                  <c:v>788</c:v>
                </c:pt>
                <c:pt idx="11">
                  <c:v>#N/A</c:v>
                </c:pt>
                <c:pt idx="12">
                  <c:v>#N/A</c:v>
                </c:pt>
                <c:pt idx="13">
                  <c:v>890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3854224"/>
        <c:axId val="176115504"/>
      </c:lineChart>
      <c:catAx>
        <c:axId val="17385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115504"/>
        <c:crosses val="autoZero"/>
        <c:auto val="1"/>
        <c:lblAlgn val="ctr"/>
        <c:lblOffset val="100"/>
        <c:tickLblSkip val="1"/>
        <c:tickMarkSkip val="1"/>
        <c:noMultiLvlLbl val="0"/>
      </c:catAx>
      <c:valAx>
        <c:axId val="176115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85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24924</c:v>
                </c:pt>
                <c:pt idx="5">
                  <c:v>24948</c:v>
                </c:pt>
                <c:pt idx="8">
                  <c:v>26155</c:v>
                </c:pt>
                <c:pt idx="11">
                  <c:v>25899</c:v>
                </c:pt>
                <c:pt idx="14">
                  <c:v>25195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321</c:v>
                </c:pt>
                <c:pt idx="5">
                  <c:v>284</c:v>
                </c:pt>
                <c:pt idx="8">
                  <c:v>669</c:v>
                </c:pt>
                <c:pt idx="11">
                  <c:v>747</c:v>
                </c:pt>
                <c:pt idx="14">
                  <c:v>662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6931</c:v>
                </c:pt>
                <c:pt idx="5">
                  <c:v>6951</c:v>
                </c:pt>
                <c:pt idx="8">
                  <c:v>6370</c:v>
                </c:pt>
                <c:pt idx="11">
                  <c:v>7964</c:v>
                </c:pt>
                <c:pt idx="14">
                  <c:v>8158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5071</c:v>
                </c:pt>
                <c:pt idx="3">
                  <c:v>4957</c:v>
                </c:pt>
                <c:pt idx="6">
                  <c:v>4531</c:v>
                </c:pt>
                <c:pt idx="9">
                  <c:v>4369</c:v>
                </c:pt>
                <c:pt idx="12">
                  <c:v>4085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1371</c:v>
                </c:pt>
                <c:pt idx="3">
                  <c:v>1186</c:v>
                </c:pt>
                <c:pt idx="6">
                  <c:v>1081</c:v>
                </c:pt>
                <c:pt idx="9">
                  <c:v>936</c:v>
                </c:pt>
                <c:pt idx="12">
                  <c:v>1054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6627</c:v>
                </c:pt>
                <c:pt idx="3">
                  <c:v>6459</c:v>
                </c:pt>
                <c:pt idx="6">
                  <c:v>6421</c:v>
                </c:pt>
                <c:pt idx="9">
                  <c:v>6471</c:v>
                </c:pt>
                <c:pt idx="12">
                  <c:v>6680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167</c:v>
                </c:pt>
                <c:pt idx="3">
                  <c:v>96</c:v>
                </c:pt>
                <c:pt idx="6">
                  <c:v>1033</c:v>
                </c:pt>
                <c:pt idx="9">
                  <c:v>17</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25108</c:v>
                </c:pt>
                <c:pt idx="3">
                  <c:v>24420</c:v>
                </c:pt>
                <c:pt idx="6">
                  <c:v>26459</c:v>
                </c:pt>
                <c:pt idx="9">
                  <c:v>26365</c:v>
                </c:pt>
                <c:pt idx="12">
                  <c:v>25504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6423712"/>
        <c:axId val="416911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6167</c:v>
                </c:pt>
                <c:pt idx="2">
                  <c:v>#N/A</c:v>
                </c:pt>
                <c:pt idx="3">
                  <c:v>#N/A</c:v>
                </c:pt>
                <c:pt idx="4">
                  <c:v>4935</c:v>
                </c:pt>
                <c:pt idx="5">
                  <c:v>#N/A</c:v>
                </c:pt>
                <c:pt idx="6">
                  <c:v>#N/A</c:v>
                </c:pt>
                <c:pt idx="7">
                  <c:v>6331</c:v>
                </c:pt>
                <c:pt idx="8">
                  <c:v>#N/A</c:v>
                </c:pt>
                <c:pt idx="9">
                  <c:v>#N/A</c:v>
                </c:pt>
                <c:pt idx="10">
                  <c:v>3549</c:v>
                </c:pt>
                <c:pt idx="11">
                  <c:v>#N/A</c:v>
                </c:pt>
                <c:pt idx="12">
                  <c:v>#N/A</c:v>
                </c:pt>
                <c:pt idx="13">
                  <c:v>3309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6423712"/>
        <c:axId val="416911072"/>
      </c:lineChart>
      <c:catAx>
        <c:axId val="41642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6911072"/>
        <c:crosses val="autoZero"/>
        <c:auto val="1"/>
        <c:lblAlgn val="ctr"/>
        <c:lblOffset val="100"/>
        <c:tickLblSkip val="1"/>
        <c:tickMarkSkip val="1"/>
        <c:noMultiLvlLbl val="0"/>
      </c:catAx>
      <c:valAx>
        <c:axId val="41691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42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{E36329B2-EECB-47E5-A3F5-6791CCFFAC08}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{D3D61906-A318-4FF8-87B1-C9F751E43151}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{AE52276B-91E9-4EB0-BA64-320AA82F7450}</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{63E816B4-14B3-476D-94E8-840DA06D1651}</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{2C4C41A4-3E4A-4BB3-BA14-A942A7251640}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57.6</c:v>
                </c:pt>
                <c:pt idx="4">
                  <c:v>57.3</c:v>
                </c:pt>
              </c:numCache>
            </c:numRef>
          </c:xVal>
          <c:yVal>
            <c:numRef>
              <c:f>公会計指標分析・財政指標組合せ分析表!$K$51:$O$51</c:f>
              <c:numCache>
                <c:formatCode>#,##0.0;"▲ "#,##0.0</c:formatCode>
                <c:ptCount val="5"/>
                <c:pt idx="3">
                  <c:v>29.9</c:v>
                </c:pt>
                <c:pt idx="4">
                  <c:v>29.1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{AC0F66E3-162D-4C22-95E9-717994252A78}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{BA592A58-0737-4F5D-ABB4-5EA2B23AF043}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{5DF5D9A2-5D4E-4F55-B336-45BF67E3A282}</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{6640117C-1930-4D28-98B8-B6ADC56A9B63}</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{DF133862-F71D-46B5-B468-F0EA02523D9C}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58.6</c:v>
                </c:pt>
                <c:pt idx="4">
                  <c:v>57.1</c:v>
                </c:pt>
              </c:numCache>
            </c:numRef>
          </c:xVal>
          <c:yVal>
            <c:numRef>
              <c:f>公会計指標分析・財政指標組合せ分析表!$K$55:$O$55</c:f>
              <c:numCache>
                <c:formatCode>#,##0.0;"▲ "#,##0.0</c:formatCode>
                <c:ptCount val="5"/>
                <c:pt idx="3">
                  <c:v>32.799999999999997</c:v>
                </c:pt>
                <c:pt idx="4">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16772584"/>
        <c:axId val="416772976"/>
      </c:scatterChart>
      <c:valAx>
        <c:axId val="416772584"/>
        <c:scaling>
          <c:orientation val="minMax"/>
          <c:max val="58.800000000000004"/>
          <c:min val="5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6772976"/>
        <c:crosses val="autoZero"/>
        <c:crossBetween val="midCat"/>
      </c:valAx>
      <c:valAx>
        <c:axId val="416772976"/>
        <c:scaling>
          <c:orientation val="minMax"/>
          <c:max val="35"/>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6772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{618A4B20-2D9E-4120-8E95-E2AB2878A899}</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{185779F9-AAED-4BEA-A55E-9BDA4C811180}</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{67270373-90EA-4F76-BABB-6EAA162C426B}</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{B09B911F-F3D6-4080-9C54-3F122BDED131}</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{B24A7358-A4F9-431F-B6EA-1732C0F75371}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8.1999999999999993</c:v>
                </c:pt>
                <c:pt idx="1">
                  <c:v>7.7</c:v>
                </c:pt>
                <c:pt idx="2">
                  <c:v>6.7</c:v>
                </c:pt>
                <c:pt idx="3">
                  <c:v>6.3</c:v>
                </c:pt>
                <c:pt idx="4">
                  <c:v>6.6</c:v>
                </c:pt>
              </c:numCache>
            </c:numRef>
          </c:xVal>
          <c:yVal>
            <c:numRef>
              <c:f>公会計指標分析・財政指標組合せ分析表!$K$73:$O$73</c:f>
              <c:numCache>
                <c:formatCode>#,##0.0;"▲ "#,##0.0</c:formatCode>
                <c:ptCount val="5"/>
                <c:pt idx="0">
                  <c:v>51.9</c:v>
                </c:pt>
                <c:pt idx="1">
                  <c:v>40.799999999999997</c:v>
                </c:pt>
                <c:pt idx="2">
                  <c:v>53.5</c:v>
                </c:pt>
                <c:pt idx="3">
                  <c:v>29.9</c:v>
                </c:pt>
                <c:pt idx="4">
                  <c:v>29.1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{BC5E25C3-006C-467A-A4DA-525B481F8306}</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{27A80D28-8E6C-41B7-B3F5-3413CA0420D6}</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{2EE13C84-59F5-4F02-8EDE-D42EE1EA3677}</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{55418158-4559-453D-93A8-69BD9AC15B42}</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{8D619DEC-0CDC-4630-AB40-5312ACD5A5EE}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8.6</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20.2</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16773760"/>
        <c:axId val="416774152"/>
      </c:scatterChart>
      <c:valAx>
        <c:axId val="416773760"/>
        <c:scaling>
          <c:orientation val="minMax"/>
          <c:max val="13"/>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6774152"/>
        <c:crosses val="autoZero"/>
        <c:crossBetween val="midCat"/>
      </c:valAx>
      <c:valAx>
        <c:axId val="416774152"/>
        <c:scaling>
          <c:orientation val="minMax"/>
          <c:max val="72"/>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67737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は、合併特例事業債等の地方債借り入れがピークを迎えたことや、下水道事業公営企業債の元利償還金に対する繰入金について下水道事業債が本格償還を迎えていること、田村消防署建設にかかる負担金が新たに生じたことなどから、横ばい又は微増で推移するものと思わ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分子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は、計画的に債務の償還を行っていることから減少傾向にある。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将来負担額のそれぞれの算出額を見ると、地方債残高の減、償還終了による債務負担の減、職員の勤続年数別構成の変化による</a:t>
          </a:r>
          <a:r>
            <a:rPr kumimoji="1" lang="ja-JP" altLang="ja-JP" sz="1400">
              <a:solidFill>
                <a:schemeClr val="dk1"/>
              </a:solidFill>
              <a:effectLst/>
              <a:latin typeface="+mn-lt"/>
              <a:ea typeface="+mn-ea"/>
              <a:cs typeface="+mn-cs"/>
            </a:rPr>
            <a:t>退職手当負担見込額</a:t>
          </a:r>
          <a:r>
            <a:rPr kumimoji="1" lang="ja-JP" altLang="en-US" sz="1400">
              <a:solidFill>
                <a:schemeClr val="dk1"/>
              </a:solidFill>
              <a:effectLst/>
              <a:latin typeface="+mn-lt"/>
              <a:ea typeface="+mn-ea"/>
              <a:cs typeface="+mn-cs"/>
            </a:rPr>
            <a:t>の</a:t>
          </a:r>
          <a:r>
            <a:rPr kumimoji="1" lang="ja-JP" altLang="en-US" sz="1400">
              <a:latin typeface="ＭＳ ゴシック" pitchFamily="49" charset="-128"/>
              <a:ea typeface="ＭＳ ゴシック" pitchFamily="49" charset="-128"/>
            </a:rPr>
            <a:t>減額等により、将来負担比率は良化となっているが、公営企業債等の繰入見込額、組合等負担見込額は、施設の老朽化等により、増加となる見通しであるため、今後も将来負担の縮小と充当可能財源の確保に向け、継続して財政健全化の取り組みを強化し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福島県田村市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38,280
38,003
458.33
27,751,421
26,377,142
914,435
14,013,967
25,503,664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29.1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[ 57.3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本市が所有する建物及びインフラ資産は昭和</a:t>
          </a:r>
          <a:r>
            <a:rPr kumimoji="1" lang="en-US" altLang="ja-JP" sz="1100">
              <a:latin typeface="ＭＳ Ｐゴシック"/>
            </a:rPr>
            <a:t>40</a:t>
          </a:r>
          <a:r>
            <a:rPr kumimoji="1" lang="ja-JP" altLang="en-US" sz="1100">
              <a:latin typeface="ＭＳ Ｐゴシック"/>
            </a:rPr>
            <a:t>年代から集中的に整備を進めたことから老朽化が進んでいる。建物の売却や譲与があったため対</a:t>
          </a:r>
          <a:r>
            <a:rPr kumimoji="1" lang="en-US" altLang="ja-JP" sz="1100">
              <a:latin typeface="ＭＳ Ｐゴシック"/>
            </a:rPr>
            <a:t>27</a:t>
          </a:r>
          <a:r>
            <a:rPr kumimoji="1" lang="ja-JP" altLang="en-US" sz="1100">
              <a:latin typeface="ＭＳ Ｐゴシック"/>
            </a:rPr>
            <a:t>年度比で</a:t>
          </a:r>
          <a:r>
            <a:rPr kumimoji="1" lang="en-US" altLang="ja-JP" sz="1100">
              <a:latin typeface="ＭＳ Ｐゴシック"/>
            </a:rPr>
            <a:t>0.3</a:t>
          </a:r>
          <a:r>
            <a:rPr kumimoji="1" lang="ja-JP" altLang="en-US" sz="1100">
              <a:latin typeface="ＭＳ Ｐゴシック"/>
            </a:rPr>
            <a:t>％低下したものの依然として高い水準にある。公共施設等総合管理計画並びに今後策定予定の長寿命化計画に基づいて施設の除却、集約化・複合化を進める。</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104926</xdr:rowOff>
    </xdr:from>
    <xdr:to>
      <xdr:col>3</xdr:col>
      <xdr:colOff>1170940</xdr:colOff>
      <xdr:row>35</xdr:row>
      <xdr:rowOff>83457</xdr:rowOff>
    </xdr:to>
    <xdr:cxnSp macro="">
      <xdr:nvCxnSpPr>
        <xdr:cNvPr id="66" name="直線コネクタ 65"/>
        <xdr:cNvCxnSpPr/>
      </xdr:nvCxnSpPr>
      <xdr:spPr>
        <a:xfrm flipV="1">
          <a:off x="4760595" y="5343676"/>
          <a:ext cx="1270" cy="152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87284</xdr:rowOff>
    </xdr:from>
    <xdr:ext cx="405111" cy="259045"/>
    <xdr:sp macro="" textlink="">
      <xdr:nvSpPr>
        <xdr:cNvPr id="67" name="有形固定資産減価償却率最小値テキスト"/>
        <xdr:cNvSpPr txBox="1"/>
      </xdr:nvSpPr>
      <xdr:spPr>
        <a:xfrm>
          <a:off x="4813300" y="686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3</xdr:col>
      <xdr:colOff>1082675</xdr:colOff>
      <xdr:row>35</xdr:row>
      <xdr:rowOff>83457</xdr:rowOff>
    </xdr:from>
    <xdr:to>
      <xdr:col>3</xdr:col>
      <xdr:colOff>1260475</xdr:colOff>
      <xdr:row>35</xdr:row>
      <xdr:rowOff>83457</xdr:rowOff>
    </xdr:to>
    <xdr:cxnSp macro="">
      <xdr:nvCxnSpPr>
        <xdr:cNvPr id="68" name="直線コネクタ 67"/>
        <xdr:cNvCxnSpPr/>
      </xdr:nvCxnSpPr>
      <xdr:spPr>
        <a:xfrm>
          <a:off x="4673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51603</xdr:rowOff>
    </xdr:from>
    <xdr:ext cx="405111" cy="259045"/>
    <xdr:sp macro="" textlink="">
      <xdr:nvSpPr>
        <xdr:cNvPr id="69" name="有形固定資産減価償却率最大値テキスト"/>
        <xdr:cNvSpPr txBox="1"/>
      </xdr:nvSpPr>
      <xdr:spPr>
        <a:xfrm>
          <a:off x="4813300" y="51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3</xdr:col>
      <xdr:colOff>1082675</xdr:colOff>
      <xdr:row>26</xdr:row>
      <xdr:rowOff>104926</xdr:rowOff>
    </xdr:from>
    <xdr:to>
      <xdr:col>3</xdr:col>
      <xdr:colOff>1260475</xdr:colOff>
      <xdr:row>26</xdr:row>
      <xdr:rowOff>104926</xdr:rowOff>
    </xdr:to>
    <xdr:cxnSp macro="">
      <xdr:nvCxnSpPr>
        <xdr:cNvPr id="70" name="直線コネクタ 69"/>
        <xdr:cNvCxnSpPr/>
      </xdr:nvCxnSpPr>
      <xdr:spPr>
        <a:xfrm>
          <a:off x="4673600" y="534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42532</xdr:rowOff>
    </xdr:from>
    <xdr:ext cx="405111" cy="259045"/>
    <xdr:sp macro="" textlink="">
      <xdr:nvSpPr>
        <xdr:cNvPr id="71" name="有形固定資産減価償却率平均値テキスト"/>
        <xdr:cNvSpPr txBox="1"/>
      </xdr:nvSpPr>
      <xdr:spPr>
        <a:xfrm>
          <a:off x="4813300" y="5795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64105</xdr:rowOff>
    </xdr:from>
    <xdr:to>
      <xdr:col>3</xdr:col>
      <xdr:colOff>1222375</xdr:colOff>
      <xdr:row>29</xdr:row>
      <xdr:rowOff>165705</xdr:rowOff>
    </xdr:to>
    <xdr:sp macro="" textlink="">
      <xdr:nvSpPr>
        <xdr:cNvPr id="72" name="フローチャート : 判断 71"/>
        <xdr:cNvSpPr/>
      </xdr:nvSpPr>
      <xdr:spPr>
        <a:xfrm>
          <a:off x="4711700" y="581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81340</xdr:rowOff>
    </xdr:from>
    <xdr:to>
      <xdr:col>3</xdr:col>
      <xdr:colOff>511175</xdr:colOff>
      <xdr:row>29</xdr:row>
      <xdr:rowOff>11490</xdr:rowOff>
    </xdr:to>
    <xdr:sp macro="" textlink="">
      <xdr:nvSpPr>
        <xdr:cNvPr id="73" name="フローチャート : 判断 72"/>
        <xdr:cNvSpPr/>
      </xdr:nvSpPr>
      <xdr:spPr>
        <a:xfrm>
          <a:off x="4000500" y="566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43543</xdr:rowOff>
    </xdr:from>
    <xdr:to>
      <xdr:col>3</xdr:col>
      <xdr:colOff>1222375</xdr:colOff>
      <xdr:row>29</xdr:row>
      <xdr:rowOff>145143</xdr:rowOff>
    </xdr:to>
    <xdr:sp macro="" textlink="">
      <xdr:nvSpPr>
        <xdr:cNvPr id="79" name="円/楕円 78"/>
        <xdr:cNvSpPr/>
      </xdr:nvSpPr>
      <xdr:spPr>
        <a:xfrm>
          <a:off x="47117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66420</xdr:rowOff>
    </xdr:from>
    <xdr:ext cx="405111" cy="259045"/>
    <xdr:sp macro="" textlink="">
      <xdr:nvSpPr>
        <xdr:cNvPr id="80" name="有形固定資産減価償却率該当値テキスト"/>
        <xdr:cNvSpPr txBox="1"/>
      </xdr:nvSpPr>
      <xdr:spPr>
        <a:xfrm>
          <a:off x="48133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12700</xdr:rowOff>
    </xdr:from>
    <xdr:to>
      <xdr:col>3</xdr:col>
      <xdr:colOff>511175</xdr:colOff>
      <xdr:row>29</xdr:row>
      <xdr:rowOff>114300</xdr:rowOff>
    </xdr:to>
    <xdr:sp macro="" textlink="">
      <xdr:nvSpPr>
        <xdr:cNvPr id="81" name="円/楕円 80"/>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63500</xdr:rowOff>
    </xdr:from>
    <xdr:to>
      <xdr:col>3</xdr:col>
      <xdr:colOff>1171575</xdr:colOff>
      <xdr:row>29</xdr:row>
      <xdr:rowOff>94343</xdr:rowOff>
    </xdr:to>
    <xdr:cxnSp macro="">
      <xdr:nvCxnSpPr>
        <xdr:cNvPr id="82" name="直線コネクタ 81"/>
        <xdr:cNvCxnSpPr/>
      </xdr:nvCxnSpPr>
      <xdr:spPr>
        <a:xfrm>
          <a:off x="4051300" y="5816600"/>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27</xdr:row>
      <xdr:rowOff>28017</xdr:rowOff>
    </xdr:from>
    <xdr:ext cx="405111" cy="259045"/>
    <xdr:sp macro="" textlink="">
      <xdr:nvSpPr>
        <xdr:cNvPr id="83" name="n_1aveValue有形固定資産減価償却率"/>
        <xdr:cNvSpPr txBox="1"/>
      </xdr:nvSpPr>
      <xdr:spPr>
        <a:xfrm>
          <a:off x="3836043" y="5438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105427</xdr:rowOff>
    </xdr:from>
    <xdr:ext cx="405111" cy="259045"/>
    <xdr:sp macro="" textlink="">
      <xdr:nvSpPr>
        <xdr:cNvPr id="84" name="n_1mainValue有形固定資産減価償却率"/>
        <xdr:cNvSpPr txBox="1"/>
      </xdr:nvSpPr>
      <xdr:spPr>
        <a:xfrm>
          <a:off x="3836043"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福島県田村市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38,280
38,003
458.33
27,751,421
26,377,142
914,435
14,013,967
25,503,664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29.1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160782</xdr:rowOff>
    </xdr:from>
    <xdr:to>
      <xdr:col>6</xdr:col>
      <xdr:colOff>510540</xdr:colOff>
      <xdr:row>40</xdr:row>
      <xdr:rowOff>131064</xdr:rowOff>
    </xdr:to>
    <xdr:cxnSp macro="">
      <xdr:nvCxnSpPr>
        <xdr:cNvPr id="55" name="直線コネクタ 54"/>
        <xdr:cNvCxnSpPr/>
      </xdr:nvCxnSpPr>
      <xdr:spPr>
        <a:xfrm flipV="1">
          <a:off x="4634865" y="58186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134891</xdr:rowOff>
    </xdr:from>
    <xdr:ext cx="405111" cy="259045"/>
    <xdr:sp macro="" textlink="">
      <xdr:nvSpPr>
        <xdr:cNvPr id="56" name="【道路】&#10;有形固定資産減価償却率最小値テキスト"/>
        <xdr:cNvSpPr txBox="1"/>
      </xdr:nvSpPr>
      <xdr:spPr>
        <a:xfrm>
          <a:off x="4724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40</xdr:row>
      <xdr:rowOff>131064</xdr:rowOff>
    </xdr:from>
    <xdr:to>
      <xdr:col>6</xdr:col>
      <xdr:colOff>600075</xdr:colOff>
      <xdr:row>40</xdr:row>
      <xdr:rowOff>131064</xdr:rowOff>
    </xdr:to>
    <xdr:cxnSp macro="">
      <xdr:nvCxnSpPr>
        <xdr:cNvPr id="57" name="直線コネクタ 56"/>
        <xdr:cNvCxnSpPr/>
      </xdr:nvCxnSpPr>
      <xdr:spPr>
        <a:xfrm>
          <a:off x="4546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107459</xdr:rowOff>
    </xdr:from>
    <xdr:ext cx="405111" cy="259045"/>
    <xdr:sp macro="" textlink="">
      <xdr:nvSpPr>
        <xdr:cNvPr id="58" name="【道路】&#10;有形固定資産減価償却率最大値テキスト"/>
        <xdr:cNvSpPr txBox="1"/>
      </xdr:nvSpPr>
      <xdr:spPr>
        <a:xfrm>
          <a:off x="47244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6</xdr:col>
      <xdr:colOff>422275</xdr:colOff>
      <xdr:row>33</xdr:row>
      <xdr:rowOff>160782</xdr:rowOff>
    </xdr:from>
    <xdr:to>
      <xdr:col>6</xdr:col>
      <xdr:colOff>600075</xdr:colOff>
      <xdr:row>33</xdr:row>
      <xdr:rowOff>160782</xdr:rowOff>
    </xdr:to>
    <xdr:cxnSp macro="">
      <xdr:nvCxnSpPr>
        <xdr:cNvPr id="59" name="直線コネクタ 58"/>
        <xdr:cNvCxnSpPr/>
      </xdr:nvCxnSpPr>
      <xdr:spPr>
        <a:xfrm>
          <a:off x="4546600" y="581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109999</xdr:rowOff>
    </xdr:from>
    <xdr:ext cx="405111" cy="259045"/>
    <xdr:sp macro="" textlink="">
      <xdr:nvSpPr>
        <xdr:cNvPr id="60" name="【道路】&#10;有形固定資産減価償却率平均値テキスト"/>
        <xdr:cNvSpPr txBox="1"/>
      </xdr:nvSpPr>
      <xdr:spPr>
        <a:xfrm>
          <a:off x="4724400" y="628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87122</xdr:rowOff>
    </xdr:from>
    <xdr:to>
      <xdr:col>6</xdr:col>
      <xdr:colOff>561975</xdr:colOff>
      <xdr:row>38</xdr:row>
      <xdr:rowOff>17272</xdr:rowOff>
    </xdr:to>
    <xdr:sp macro="" textlink="">
      <xdr:nvSpPr>
        <xdr:cNvPr id="61" name="フローチャート : 判断 60"/>
        <xdr:cNvSpPr/>
      </xdr:nvSpPr>
      <xdr:spPr>
        <a:xfrm>
          <a:off x="4584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4826</xdr:rowOff>
    </xdr:from>
    <xdr:to>
      <xdr:col>5</xdr:col>
      <xdr:colOff>409575</xdr:colOff>
      <xdr:row>39</xdr:row>
      <xdr:rowOff>106426</xdr:rowOff>
    </xdr:to>
    <xdr:sp macro="" textlink="">
      <xdr:nvSpPr>
        <xdr:cNvPr id="62" name="フローチャート : 判断 61"/>
        <xdr:cNvSpPr/>
      </xdr:nvSpPr>
      <xdr:spPr>
        <a:xfrm>
          <a:off x="3746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80264</xdr:rowOff>
    </xdr:from>
    <xdr:to>
      <xdr:col>6</xdr:col>
      <xdr:colOff>561975</xdr:colOff>
      <xdr:row>41</xdr:row>
      <xdr:rowOff>10414</xdr:rowOff>
    </xdr:to>
    <xdr:sp macro="" textlink="">
      <xdr:nvSpPr>
        <xdr:cNvPr id="68" name="円/楕円 67"/>
        <xdr:cNvSpPr/>
      </xdr:nvSpPr>
      <xdr:spPr>
        <a:xfrm>
          <a:off x="45847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166641</xdr:rowOff>
    </xdr:from>
    <xdr:ext cx="405111" cy="259045"/>
    <xdr:sp macro="" textlink="">
      <xdr:nvSpPr>
        <xdr:cNvPr id="69" name="【道路】&#10;有形固定資産減価償却率該当値テキスト"/>
        <xdr:cNvSpPr txBox="1"/>
      </xdr:nvSpPr>
      <xdr:spPr>
        <a:xfrm>
          <a:off x="4724400" y="685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148844</xdr:rowOff>
    </xdr:from>
    <xdr:to>
      <xdr:col>5</xdr:col>
      <xdr:colOff>409575</xdr:colOff>
      <xdr:row>41</xdr:row>
      <xdr:rowOff>78994</xdr:rowOff>
    </xdr:to>
    <xdr:sp macro="" textlink="">
      <xdr:nvSpPr>
        <xdr:cNvPr id="70" name="円/楕円 69"/>
        <xdr:cNvSpPr/>
      </xdr:nvSpPr>
      <xdr:spPr>
        <a:xfrm>
          <a:off x="3746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131064</xdr:rowOff>
    </xdr:from>
    <xdr:to>
      <xdr:col>6</xdr:col>
      <xdr:colOff>511175</xdr:colOff>
      <xdr:row>41</xdr:row>
      <xdr:rowOff>28194</xdr:rowOff>
    </xdr:to>
    <xdr:cxnSp macro="">
      <xdr:nvCxnSpPr>
        <xdr:cNvPr id="71" name="直線コネクタ 70"/>
        <xdr:cNvCxnSpPr/>
      </xdr:nvCxnSpPr>
      <xdr:spPr>
        <a:xfrm flipV="1">
          <a:off x="3797300" y="69890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122953</xdr:rowOff>
    </xdr:from>
    <xdr:ext cx="405111" cy="259045"/>
    <xdr:sp macro="" textlink="">
      <xdr:nvSpPr>
        <xdr:cNvPr id="72" name="n_1aveValue【道路】&#10;有形固定資産減価償却率"/>
        <xdr:cNvSpPr txBox="1"/>
      </xdr:nvSpPr>
      <xdr:spPr>
        <a:xfrm>
          <a:off x="3582043" y="646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70121</xdr:rowOff>
    </xdr:from>
    <xdr:ext cx="405111" cy="259045"/>
    <xdr:sp macro="" textlink="">
      <xdr:nvSpPr>
        <xdr:cNvPr id="73" name="n_1mainValue【道路】&#10;有形固定資産減価償却率"/>
        <xdr:cNvSpPr txBox="1"/>
      </xdr:nvSpPr>
      <xdr:spPr>
        <a:xfrm>
          <a:off x="3582043" y="709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6" name="テキスト ボックス 85"/>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8" name="テキスト ボックス 8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0" name="テキスト ボックス 8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2" name="テキスト ボックス 9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135819</xdr:rowOff>
    </xdr:from>
    <xdr:to>
      <xdr:col>15</xdr:col>
      <xdr:colOff>180340</xdr:colOff>
      <xdr:row>41</xdr:row>
      <xdr:rowOff>125669</xdr:rowOff>
    </xdr:to>
    <xdr:cxnSp macro="">
      <xdr:nvCxnSpPr>
        <xdr:cNvPr id="96" name="直線コネクタ 95"/>
        <xdr:cNvCxnSpPr/>
      </xdr:nvCxnSpPr>
      <xdr:spPr>
        <a:xfrm flipV="1">
          <a:off x="10476865" y="5965119"/>
          <a:ext cx="0" cy="119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129496</xdr:rowOff>
    </xdr:from>
    <xdr:ext cx="534377" cy="259045"/>
    <xdr:sp macro="" textlink="">
      <xdr:nvSpPr>
        <xdr:cNvPr id="97" name="【道路】&#10;一人当たり延長最小値テキスト"/>
        <xdr:cNvSpPr txBox="1"/>
      </xdr:nvSpPr>
      <xdr:spPr>
        <a:xfrm>
          <a:off x="10566400" y="71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10.168</a:t>
          </a:r>
          <a:endParaRPr kumimoji="1" lang="ja-JP" altLang="en-US" sz="1000" b="1">
            <a:latin typeface="ＭＳ Ｐゴシック"/>
          </a:endParaRPr>
        </a:p>
      </xdr:txBody>
    </xdr:sp>
    <xdr:clientData/>
  </xdr:oneCellAnchor>
  <xdr:twoCellAnchor>
    <xdr:from>
      <xdr:col>15</xdr:col>
      <xdr:colOff>92075</xdr:colOff>
      <xdr:row>41</xdr:row>
      <xdr:rowOff>125669</xdr:rowOff>
    </xdr:from>
    <xdr:to>
      <xdr:col>15</xdr:col>
      <xdr:colOff>269875</xdr:colOff>
      <xdr:row>41</xdr:row>
      <xdr:rowOff>125669</xdr:rowOff>
    </xdr:to>
    <xdr:cxnSp macro="">
      <xdr:nvCxnSpPr>
        <xdr:cNvPr id="98" name="直線コネクタ 97"/>
        <xdr:cNvCxnSpPr/>
      </xdr:nvCxnSpPr>
      <xdr:spPr>
        <a:xfrm>
          <a:off x="10388600" y="715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82496</xdr:rowOff>
    </xdr:from>
    <xdr:ext cx="534377" cy="259045"/>
    <xdr:sp macro="" textlink="">
      <xdr:nvSpPr>
        <xdr:cNvPr id="99" name="【道路】&#10;一人当たり延長最大値テキスト"/>
        <xdr:cNvSpPr txBox="1"/>
      </xdr:nvSpPr>
      <xdr:spPr>
        <a:xfrm>
          <a:off x="10566400" y="57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36.196</a:t>
          </a:r>
          <a:endParaRPr kumimoji="1" lang="ja-JP" altLang="en-US" sz="1000" b="1">
            <a:latin typeface="ＭＳ Ｐゴシック"/>
          </a:endParaRPr>
        </a:p>
      </xdr:txBody>
    </xdr:sp>
    <xdr:clientData/>
  </xdr:oneCellAnchor>
  <xdr:twoCellAnchor>
    <xdr:from>
      <xdr:col>15</xdr:col>
      <xdr:colOff>92075</xdr:colOff>
      <xdr:row>34</xdr:row>
      <xdr:rowOff>135819</xdr:rowOff>
    </xdr:from>
    <xdr:to>
      <xdr:col>15</xdr:col>
      <xdr:colOff>269875</xdr:colOff>
      <xdr:row>34</xdr:row>
      <xdr:rowOff>135819</xdr:rowOff>
    </xdr:to>
    <xdr:cxnSp macro="">
      <xdr:nvCxnSpPr>
        <xdr:cNvPr id="100" name="直線コネクタ 99"/>
        <xdr:cNvCxnSpPr/>
      </xdr:nvCxnSpPr>
      <xdr:spPr>
        <a:xfrm>
          <a:off x="10388600" y="59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169882</xdr:rowOff>
    </xdr:from>
    <xdr:ext cx="534377" cy="259045"/>
    <xdr:sp macro="" textlink="">
      <xdr:nvSpPr>
        <xdr:cNvPr id="101" name="【道路】&#10;一人当たり延長平均値テキスト"/>
        <xdr:cNvSpPr txBox="1"/>
      </xdr:nvSpPr>
      <xdr:spPr>
        <a:xfrm>
          <a:off x="10566400" y="65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22.618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20005</xdr:rowOff>
    </xdr:from>
    <xdr:to>
      <xdr:col>15</xdr:col>
      <xdr:colOff>231775</xdr:colOff>
      <xdr:row>38</xdr:row>
      <xdr:rowOff>121605</xdr:rowOff>
    </xdr:to>
    <xdr:sp macro="" textlink="">
      <xdr:nvSpPr>
        <xdr:cNvPr id="102" name="フローチャート : 判断 101"/>
        <xdr:cNvSpPr/>
      </xdr:nvSpPr>
      <xdr:spPr>
        <a:xfrm>
          <a:off x="10426700" y="65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82733</xdr:rowOff>
    </xdr:from>
    <xdr:to>
      <xdr:col>14</xdr:col>
      <xdr:colOff>79375</xdr:colOff>
      <xdr:row>37</xdr:row>
      <xdr:rowOff>12883</xdr:rowOff>
    </xdr:to>
    <xdr:sp macro="" textlink="">
      <xdr:nvSpPr>
        <xdr:cNvPr id="103" name="フローチャート : 判断 102"/>
        <xdr:cNvSpPr/>
      </xdr:nvSpPr>
      <xdr:spPr>
        <a:xfrm>
          <a:off x="9588500" y="62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85019</xdr:rowOff>
    </xdr:from>
    <xdr:to>
      <xdr:col>15</xdr:col>
      <xdr:colOff>231775</xdr:colOff>
      <xdr:row>35</xdr:row>
      <xdr:rowOff>15169</xdr:rowOff>
    </xdr:to>
    <xdr:sp macro="" textlink="">
      <xdr:nvSpPr>
        <xdr:cNvPr id="109" name="円/楕円 108"/>
        <xdr:cNvSpPr/>
      </xdr:nvSpPr>
      <xdr:spPr>
        <a:xfrm>
          <a:off x="10426700" y="591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38046</xdr:rowOff>
    </xdr:from>
    <xdr:ext cx="534377" cy="259045"/>
    <xdr:sp macro="" textlink="">
      <xdr:nvSpPr>
        <xdr:cNvPr id="110" name="【道路】&#10;一人当たり延長該当値テキスト"/>
        <xdr:cNvSpPr txBox="1"/>
      </xdr:nvSpPr>
      <xdr:spPr>
        <a:xfrm>
          <a:off x="10566400" y="586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36.196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110942</xdr:rowOff>
    </xdr:from>
    <xdr:to>
      <xdr:col>14</xdr:col>
      <xdr:colOff>79375</xdr:colOff>
      <xdr:row>35</xdr:row>
      <xdr:rowOff>41092</xdr:rowOff>
    </xdr:to>
    <xdr:sp macro="" textlink="">
      <xdr:nvSpPr>
        <xdr:cNvPr id="111" name="円/楕円 110"/>
        <xdr:cNvSpPr/>
      </xdr:nvSpPr>
      <xdr:spPr>
        <a:xfrm>
          <a:off x="9588500" y="594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34</xdr:row>
      <xdr:rowOff>135819</xdr:rowOff>
    </xdr:from>
    <xdr:to>
      <xdr:col>15</xdr:col>
      <xdr:colOff>180975</xdr:colOff>
      <xdr:row>34</xdr:row>
      <xdr:rowOff>161742</xdr:rowOff>
    </xdr:to>
    <xdr:cxnSp macro="">
      <xdr:nvCxnSpPr>
        <xdr:cNvPr id="112" name="直線コネクタ 111"/>
        <xdr:cNvCxnSpPr/>
      </xdr:nvCxnSpPr>
      <xdr:spPr>
        <a:xfrm flipV="1">
          <a:off x="9639300" y="5965119"/>
          <a:ext cx="8382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4010</xdr:rowOff>
    </xdr:from>
    <xdr:ext cx="534377" cy="259045"/>
    <xdr:sp macro="" textlink="">
      <xdr:nvSpPr>
        <xdr:cNvPr id="113" name="n_1aveValue【道路】&#10;一人当たり延長"/>
        <xdr:cNvSpPr txBox="1"/>
      </xdr:nvSpPr>
      <xdr:spPr>
        <a:xfrm>
          <a:off x="9359410" y="634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28.746</a:t>
          </a:r>
          <a:endParaRPr kumimoji="1" lang="ja-JP" altLang="en-US" sz="1000" b="1">
            <a:solidFill>
              <a:srgbClr val="000080"/>
            </a:solidFill>
            <a:latin typeface="ＭＳ Ｐゴシック"/>
          </a:endParaRPr>
        </a:p>
      </xdr:txBody>
    </xdr:sp>
    <xdr:clientData/>
  </xdr:oneCellAnchor>
  <xdr:oneCellAnchor>
    <xdr:from>
      <xdr:col>13</xdr:col>
      <xdr:colOff>434485</xdr:colOff>
      <xdr:row>33</xdr:row>
      <xdr:rowOff>57619</xdr:rowOff>
    </xdr:from>
    <xdr:ext cx="534377" cy="259045"/>
    <xdr:sp macro="" textlink="">
      <xdr:nvSpPr>
        <xdr:cNvPr id="114" name="n_1mainValue【道路】&#10;一人当たり延長"/>
        <xdr:cNvSpPr txBox="1"/>
      </xdr:nvSpPr>
      <xdr:spPr>
        <a:xfrm>
          <a:off x="9359410" y="57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5" name="テキスト ボックス 12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5" name="テキスト ボックス 13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45720</xdr:rowOff>
    </xdr:from>
    <xdr:to>
      <xdr:col>6</xdr:col>
      <xdr:colOff>510540</xdr:colOff>
      <xdr:row>64</xdr:row>
      <xdr:rowOff>167640</xdr:rowOff>
    </xdr:to>
    <xdr:cxnSp macro="">
      <xdr:nvCxnSpPr>
        <xdr:cNvPr id="139" name="直線コネクタ 138"/>
        <xdr:cNvCxnSpPr/>
      </xdr:nvCxnSpPr>
      <xdr:spPr>
        <a:xfrm flipV="1">
          <a:off x="4634865" y="96469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65</xdr:row>
      <xdr:rowOff>17</xdr:rowOff>
    </xdr:from>
    <xdr:ext cx="405111" cy="259045"/>
    <xdr:sp macro="" textlink="">
      <xdr:nvSpPr>
        <xdr:cNvPr id="140" name="【橋りょう・トンネル】&#10;有形固定資産減価償却率最小値テキスト"/>
        <xdr:cNvSpPr txBox="1"/>
      </xdr:nvSpPr>
      <xdr:spPr>
        <a:xfrm>
          <a:off x="47244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64</xdr:row>
      <xdr:rowOff>167640</xdr:rowOff>
    </xdr:from>
    <xdr:to>
      <xdr:col>6</xdr:col>
      <xdr:colOff>600075</xdr:colOff>
      <xdr:row>64</xdr:row>
      <xdr:rowOff>167640</xdr:rowOff>
    </xdr:to>
    <xdr:cxnSp macro="">
      <xdr:nvCxnSpPr>
        <xdr:cNvPr id="141" name="直線コネクタ 140"/>
        <xdr:cNvCxnSpPr/>
      </xdr:nvCxnSpPr>
      <xdr:spPr>
        <a:xfrm>
          <a:off x="4546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163847</xdr:rowOff>
    </xdr:from>
    <xdr:ext cx="405111" cy="259045"/>
    <xdr:sp macro="" textlink="">
      <xdr:nvSpPr>
        <xdr:cNvPr id="142" name="【橋りょう・トンネル】&#10;有形固定資産減価償却率最大値テキスト"/>
        <xdr:cNvSpPr txBox="1"/>
      </xdr:nvSpPr>
      <xdr:spPr>
        <a:xfrm>
          <a:off x="4724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56</xdr:row>
      <xdr:rowOff>45720</xdr:rowOff>
    </xdr:from>
    <xdr:to>
      <xdr:col>6</xdr:col>
      <xdr:colOff>600075</xdr:colOff>
      <xdr:row>56</xdr:row>
      <xdr:rowOff>45720</xdr:rowOff>
    </xdr:to>
    <xdr:cxnSp macro="">
      <xdr:nvCxnSpPr>
        <xdr:cNvPr id="143" name="直線コネクタ 142"/>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121937</xdr:rowOff>
    </xdr:from>
    <xdr:ext cx="405111" cy="259045"/>
    <xdr:sp macro="" textlink="">
      <xdr:nvSpPr>
        <xdr:cNvPr id="144" name="【橋りょう・トンネル】&#10;有形固定資産減価償却率平均値テキスト"/>
        <xdr:cNvSpPr txBox="1"/>
      </xdr:nvSpPr>
      <xdr:spPr>
        <a:xfrm>
          <a:off x="47244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143510</xdr:rowOff>
    </xdr:from>
    <xdr:to>
      <xdr:col>6</xdr:col>
      <xdr:colOff>561975</xdr:colOff>
      <xdr:row>60</xdr:row>
      <xdr:rowOff>73660</xdr:rowOff>
    </xdr:to>
    <xdr:sp macro="" textlink="">
      <xdr:nvSpPr>
        <xdr:cNvPr id="145" name="フローチャート : 判断 144"/>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10160</xdr:rowOff>
    </xdr:from>
    <xdr:to>
      <xdr:col>5</xdr:col>
      <xdr:colOff>409575</xdr:colOff>
      <xdr:row>62</xdr:row>
      <xdr:rowOff>111760</xdr:rowOff>
    </xdr:to>
    <xdr:sp macro="" textlink="">
      <xdr:nvSpPr>
        <xdr:cNvPr id="146" name="フローチャート : 判断 145"/>
        <xdr:cNvSpPr/>
      </xdr:nvSpPr>
      <xdr:spPr>
        <a:xfrm>
          <a:off x="3746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67310</xdr:rowOff>
    </xdr:from>
    <xdr:to>
      <xdr:col>6</xdr:col>
      <xdr:colOff>561975</xdr:colOff>
      <xdr:row>59</xdr:row>
      <xdr:rowOff>168910</xdr:rowOff>
    </xdr:to>
    <xdr:sp macro="" textlink="">
      <xdr:nvSpPr>
        <xdr:cNvPr id="152" name="円/楕円 151"/>
        <xdr:cNvSpPr/>
      </xdr:nvSpPr>
      <xdr:spPr>
        <a:xfrm>
          <a:off x="4584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90187</xdr:rowOff>
    </xdr:from>
    <xdr:ext cx="405111" cy="259045"/>
    <xdr:sp macro="" textlink="">
      <xdr:nvSpPr>
        <xdr:cNvPr id="153" name="【橋りょう・トンネル】&#10;有形固定資産減価償却率該当値テキスト"/>
        <xdr:cNvSpPr txBox="1"/>
      </xdr:nvSpPr>
      <xdr:spPr>
        <a:xfrm>
          <a:off x="4724400"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78740</xdr:rowOff>
    </xdr:from>
    <xdr:to>
      <xdr:col>5</xdr:col>
      <xdr:colOff>409575</xdr:colOff>
      <xdr:row>61</xdr:row>
      <xdr:rowOff>8890</xdr:rowOff>
    </xdr:to>
    <xdr:sp macro="" textlink="">
      <xdr:nvSpPr>
        <xdr:cNvPr id="154" name="円/楕円 153"/>
        <xdr:cNvSpPr/>
      </xdr:nvSpPr>
      <xdr:spPr>
        <a:xfrm>
          <a:off x="3746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118110</xdr:rowOff>
    </xdr:from>
    <xdr:to>
      <xdr:col>6</xdr:col>
      <xdr:colOff>511175</xdr:colOff>
      <xdr:row>60</xdr:row>
      <xdr:rowOff>129540</xdr:rowOff>
    </xdr:to>
    <xdr:cxnSp macro="">
      <xdr:nvCxnSpPr>
        <xdr:cNvPr id="155" name="直線コネクタ 154"/>
        <xdr:cNvCxnSpPr/>
      </xdr:nvCxnSpPr>
      <xdr:spPr>
        <a:xfrm flipV="1">
          <a:off x="3797300" y="102336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102887</xdr:rowOff>
    </xdr:from>
    <xdr:ext cx="405111" cy="259045"/>
    <xdr:sp macro="" textlink="">
      <xdr:nvSpPr>
        <xdr:cNvPr id="156" name="n_1aveValue【橋りょう・トンネル】&#10;有形固定資産減価償却率"/>
        <xdr:cNvSpPr txBox="1"/>
      </xdr:nvSpPr>
      <xdr:spPr>
        <a:xfrm>
          <a:off x="3582043"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25417</xdr:rowOff>
    </xdr:from>
    <xdr:ext cx="405111" cy="259045"/>
    <xdr:sp macro="" textlink="">
      <xdr:nvSpPr>
        <xdr:cNvPr id="157" name="n_1mainValue【橋りょう・トンネル】&#10;有形固定資産減価償却率"/>
        <xdr:cNvSpPr txBox="1"/>
      </xdr:nvSpPr>
      <xdr:spPr>
        <a:xfrm>
          <a:off x="3582043"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65</xdr:row>
      <xdr:rowOff>143527</xdr:rowOff>
    </xdr:from>
    <xdr:ext cx="595419" cy="259045"/>
    <xdr:sp macro="" textlink="">
      <xdr:nvSpPr>
        <xdr:cNvPr id="168" name="テキスト ボックス 167"/>
        <xdr:cNvSpPr txBox="1"/>
      </xdr:nvSpPr>
      <xdr:spPr>
        <a:xfrm>
          <a:off x="6008581" y="1128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105427</xdr:rowOff>
    </xdr:from>
    <xdr:ext cx="595419" cy="259045"/>
    <xdr:sp macro="" textlink="">
      <xdr:nvSpPr>
        <xdr:cNvPr id="170" name="テキスト ボックス 169"/>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2" name="テキスト ボックス 17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4" name="テキスト ボックス 17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6" name="テキスト ボックス 17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8" name="テキスト ボックス 17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147256</xdr:rowOff>
    </xdr:from>
    <xdr:to>
      <xdr:col>15</xdr:col>
      <xdr:colOff>180340</xdr:colOff>
      <xdr:row>63</xdr:row>
      <xdr:rowOff>70638</xdr:rowOff>
    </xdr:to>
    <xdr:cxnSp macro="">
      <xdr:nvCxnSpPr>
        <xdr:cNvPr id="182" name="直線コネクタ 181"/>
        <xdr:cNvCxnSpPr/>
      </xdr:nvCxnSpPr>
      <xdr:spPr>
        <a:xfrm flipV="1">
          <a:off x="10476865" y="9748456"/>
          <a:ext cx="0" cy="1123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74465</xdr:rowOff>
    </xdr:from>
    <xdr:ext cx="599010" cy="259045"/>
    <xdr:sp macro="" textlink="">
      <xdr:nvSpPr>
        <xdr:cNvPr id="183" name="【橋りょう・トンネル】&#10;一人当たり有形固定資産（償却資産）額最小値テキスト"/>
        <xdr:cNvSpPr txBox="1"/>
      </xdr:nvSpPr>
      <xdr:spPr>
        <a:xfrm>
          <a:off x="10566400" y="1087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163,938</a:t>
          </a:r>
          <a:endParaRPr kumimoji="1" lang="ja-JP" altLang="en-US" sz="1000" b="1">
            <a:latin typeface="ＭＳ Ｐゴシック"/>
          </a:endParaRPr>
        </a:p>
      </xdr:txBody>
    </xdr:sp>
    <xdr:clientData/>
  </xdr:oneCellAnchor>
  <xdr:twoCellAnchor>
    <xdr:from>
      <xdr:col>15</xdr:col>
      <xdr:colOff>92075</xdr:colOff>
      <xdr:row>63</xdr:row>
      <xdr:rowOff>70638</xdr:rowOff>
    </xdr:from>
    <xdr:to>
      <xdr:col>15</xdr:col>
      <xdr:colOff>269875</xdr:colOff>
      <xdr:row>63</xdr:row>
      <xdr:rowOff>70638</xdr:rowOff>
    </xdr:to>
    <xdr:cxnSp macro="">
      <xdr:nvCxnSpPr>
        <xdr:cNvPr id="184" name="直線コネクタ 183"/>
        <xdr:cNvCxnSpPr/>
      </xdr:nvCxnSpPr>
      <xdr:spPr>
        <a:xfrm>
          <a:off x="10388600" y="1087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93933</xdr:rowOff>
    </xdr:from>
    <xdr:ext cx="599010" cy="259045"/>
    <xdr:sp macro="" textlink="">
      <xdr:nvSpPr>
        <xdr:cNvPr id="185" name="【橋りょう・トンネル】&#10;一人当たり有形固定資産（償却資産）額最大値テキスト"/>
        <xdr:cNvSpPr txBox="1"/>
      </xdr:nvSpPr>
      <xdr:spPr>
        <a:xfrm>
          <a:off x="10566400" y="952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252,405</a:t>
          </a:r>
          <a:endParaRPr kumimoji="1" lang="ja-JP" altLang="en-US" sz="1000" b="1">
            <a:latin typeface="ＭＳ Ｐゴシック"/>
          </a:endParaRPr>
        </a:p>
      </xdr:txBody>
    </xdr:sp>
    <xdr:clientData/>
  </xdr:oneCellAnchor>
  <xdr:twoCellAnchor>
    <xdr:from>
      <xdr:col>15</xdr:col>
      <xdr:colOff>92075</xdr:colOff>
      <xdr:row>56</xdr:row>
      <xdr:rowOff>147256</xdr:rowOff>
    </xdr:from>
    <xdr:to>
      <xdr:col>15</xdr:col>
      <xdr:colOff>269875</xdr:colOff>
      <xdr:row>56</xdr:row>
      <xdr:rowOff>147256</xdr:rowOff>
    </xdr:to>
    <xdr:cxnSp macro="">
      <xdr:nvCxnSpPr>
        <xdr:cNvPr id="186" name="直線コネクタ 185"/>
        <xdr:cNvCxnSpPr/>
      </xdr:nvCxnSpPr>
      <xdr:spPr>
        <a:xfrm>
          <a:off x="10388600" y="974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133176</xdr:rowOff>
    </xdr:from>
    <xdr:ext cx="599010" cy="259045"/>
    <xdr:sp macro="" textlink="">
      <xdr:nvSpPr>
        <xdr:cNvPr id="187" name="【橋りょう・トンネル】&#10;一人当たり有形固定資産（償却資産）額平均値テキスト"/>
        <xdr:cNvSpPr txBox="1"/>
      </xdr:nvSpPr>
      <xdr:spPr>
        <a:xfrm>
          <a:off x="10566400" y="104201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193,815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154749</xdr:rowOff>
    </xdr:from>
    <xdr:to>
      <xdr:col>15</xdr:col>
      <xdr:colOff>231775</xdr:colOff>
      <xdr:row>61</xdr:row>
      <xdr:rowOff>84899</xdr:rowOff>
    </xdr:to>
    <xdr:sp macro="" textlink="">
      <xdr:nvSpPr>
        <xdr:cNvPr id="188" name="フローチャート : 判断 187"/>
        <xdr:cNvSpPr/>
      </xdr:nvSpPr>
      <xdr:spPr>
        <a:xfrm>
          <a:off x="10426700" y="1044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55</xdr:row>
      <xdr:rowOff>15011</xdr:rowOff>
    </xdr:from>
    <xdr:to>
      <xdr:col>14</xdr:col>
      <xdr:colOff>79375</xdr:colOff>
      <xdr:row>55</xdr:row>
      <xdr:rowOff>116611</xdr:rowOff>
    </xdr:to>
    <xdr:sp macro="" textlink="">
      <xdr:nvSpPr>
        <xdr:cNvPr id="189" name="フローチャート : 判断 188"/>
        <xdr:cNvSpPr/>
      </xdr:nvSpPr>
      <xdr:spPr>
        <a:xfrm>
          <a:off x="9588500" y="944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96456</xdr:rowOff>
    </xdr:from>
    <xdr:to>
      <xdr:col>15</xdr:col>
      <xdr:colOff>231775</xdr:colOff>
      <xdr:row>57</xdr:row>
      <xdr:rowOff>26606</xdr:rowOff>
    </xdr:to>
    <xdr:sp macro="" textlink="">
      <xdr:nvSpPr>
        <xdr:cNvPr id="195" name="円/楕円 194"/>
        <xdr:cNvSpPr/>
      </xdr:nvSpPr>
      <xdr:spPr>
        <a:xfrm>
          <a:off x="10426700" y="96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49483</xdr:rowOff>
    </xdr:from>
    <xdr:ext cx="599010" cy="259045"/>
    <xdr:sp macro="" textlink="">
      <xdr:nvSpPr>
        <xdr:cNvPr id="196" name="【橋りょう・トンネル】&#10;一人当たり有形固定資産（償却資産）額該当値テキスト"/>
        <xdr:cNvSpPr txBox="1"/>
      </xdr:nvSpPr>
      <xdr:spPr>
        <a:xfrm>
          <a:off x="10566400" y="965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252,405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146736</xdr:rowOff>
    </xdr:from>
    <xdr:to>
      <xdr:col>14</xdr:col>
      <xdr:colOff>79375</xdr:colOff>
      <xdr:row>57</xdr:row>
      <xdr:rowOff>76886</xdr:rowOff>
    </xdr:to>
    <xdr:sp macro="" textlink="">
      <xdr:nvSpPr>
        <xdr:cNvPr id="197" name="円/楕円 196"/>
        <xdr:cNvSpPr/>
      </xdr:nvSpPr>
      <xdr:spPr>
        <a:xfrm>
          <a:off x="9588500" y="97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147256</xdr:rowOff>
    </xdr:from>
    <xdr:to>
      <xdr:col>15</xdr:col>
      <xdr:colOff>180975</xdr:colOff>
      <xdr:row>57</xdr:row>
      <xdr:rowOff>26086</xdr:rowOff>
    </xdr:to>
    <xdr:cxnSp macro="">
      <xdr:nvCxnSpPr>
        <xdr:cNvPr id="198" name="直線コネクタ 197"/>
        <xdr:cNvCxnSpPr/>
      </xdr:nvCxnSpPr>
      <xdr:spPr>
        <a:xfrm flipV="1">
          <a:off x="9639300" y="9748456"/>
          <a:ext cx="838200" cy="5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53</xdr:row>
      <xdr:rowOff>133138</xdr:rowOff>
    </xdr:from>
    <xdr:ext cx="599010" cy="259045"/>
    <xdr:sp macro="" textlink="">
      <xdr:nvSpPr>
        <xdr:cNvPr id="199" name="n_1aveValue【橋りょう・トンネル】&#10;一人当たり有形固定資産（償却資産）額"/>
        <xdr:cNvSpPr txBox="1"/>
      </xdr:nvSpPr>
      <xdr:spPr>
        <a:xfrm>
          <a:off x="9327094" y="921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272,318</a:t>
          </a:r>
          <a:endParaRPr kumimoji="1" lang="ja-JP" altLang="en-US" sz="1000" b="1">
            <a:solidFill>
              <a:srgbClr val="000080"/>
            </a:solidFill>
            <a:latin typeface="ＭＳ Ｐゴシック"/>
          </a:endParaRPr>
        </a:p>
      </xdr:txBody>
    </xdr:sp>
    <xdr:clientData/>
  </xdr:oneCellAnchor>
  <xdr:oneCellAnchor>
    <xdr:from>
      <xdr:col>13</xdr:col>
      <xdr:colOff>402169</xdr:colOff>
      <xdr:row>57</xdr:row>
      <xdr:rowOff>68013</xdr:rowOff>
    </xdr:from>
    <xdr:ext cx="599010" cy="259045"/>
    <xdr:sp macro="" textlink="">
      <xdr:nvSpPr>
        <xdr:cNvPr id="200" name="n_1mainValue【橋りょう・トンネル】&#10;一人当たり有形固定資産（償却資産）額"/>
        <xdr:cNvSpPr txBox="1"/>
      </xdr:nvSpPr>
      <xdr:spPr>
        <a:xfrm>
          <a:off x="9327094" y="984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248,446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1" name="テキスト ボックス 21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2" name="直線コネクタ 21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3" name="テキスト ボックス 21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4" name="直線コネクタ 21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5" name="テキスト ボックス 21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6" name="直線コネクタ 21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7" name="テキスト ボックス 21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8" name="直線コネクタ 21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9" name="テキスト ボックス 21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1" name="テキスト ボックス 22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6096</xdr:rowOff>
    </xdr:to>
    <xdr:cxnSp macro="">
      <xdr:nvCxnSpPr>
        <xdr:cNvPr id="223" name="直線コネクタ 222"/>
        <xdr:cNvCxnSpPr/>
      </xdr:nvCxnSpPr>
      <xdr:spPr>
        <a:xfrm flipV="1">
          <a:off x="4634865" y="13662661"/>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24" name="【公営住宅】&#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25" name="直線コネクタ 224"/>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26" name="【公営住宅】&#10;有形固定資産減価償却率最大値テキスト"/>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27" name="直線コネクタ 226"/>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228" name="【公営住宅】&#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29" name="フローチャート : 判断 228"/>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124461</xdr:rowOff>
    </xdr:from>
    <xdr:to>
      <xdr:col>5</xdr:col>
      <xdr:colOff>409575</xdr:colOff>
      <xdr:row>83</xdr:row>
      <xdr:rowOff>54611</xdr:rowOff>
    </xdr:to>
    <xdr:sp macro="" textlink="">
      <xdr:nvSpPr>
        <xdr:cNvPr id="230" name="フローチャート : 判断 229"/>
        <xdr:cNvSpPr/>
      </xdr:nvSpPr>
      <xdr:spPr>
        <a:xfrm>
          <a:off x="3746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67311</xdr:rowOff>
    </xdr:from>
    <xdr:to>
      <xdr:col>6</xdr:col>
      <xdr:colOff>561975</xdr:colOff>
      <xdr:row>79</xdr:row>
      <xdr:rowOff>168911</xdr:rowOff>
    </xdr:to>
    <xdr:sp macro="" textlink="">
      <xdr:nvSpPr>
        <xdr:cNvPr id="236" name="円/楕円 235"/>
        <xdr:cNvSpPr/>
      </xdr:nvSpPr>
      <xdr:spPr>
        <a:xfrm>
          <a:off x="4584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20338</xdr:rowOff>
    </xdr:from>
    <xdr:ext cx="405111" cy="259045"/>
    <xdr:sp macro="" textlink="">
      <xdr:nvSpPr>
        <xdr:cNvPr id="237" name="【公営住宅】&#10;有形固定資産減価償却率該当値テキスト"/>
        <xdr:cNvSpPr txBox="1"/>
      </xdr:nvSpPr>
      <xdr:spPr>
        <a:xfrm>
          <a:off x="4724400" y="1356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60452</xdr:rowOff>
    </xdr:from>
    <xdr:to>
      <xdr:col>5</xdr:col>
      <xdr:colOff>409575</xdr:colOff>
      <xdr:row>78</xdr:row>
      <xdr:rowOff>162052</xdr:rowOff>
    </xdr:to>
    <xdr:sp macro="" textlink="">
      <xdr:nvSpPr>
        <xdr:cNvPr id="238" name="円/楕円 237"/>
        <xdr:cNvSpPr/>
      </xdr:nvSpPr>
      <xdr:spPr>
        <a:xfrm>
          <a:off x="3746500" y="134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111252</xdr:rowOff>
    </xdr:from>
    <xdr:to>
      <xdr:col>6</xdr:col>
      <xdr:colOff>511175</xdr:colOff>
      <xdr:row>79</xdr:row>
      <xdr:rowOff>118111</xdr:rowOff>
    </xdr:to>
    <xdr:cxnSp macro="">
      <xdr:nvCxnSpPr>
        <xdr:cNvPr id="239" name="直線コネクタ 238"/>
        <xdr:cNvCxnSpPr/>
      </xdr:nvCxnSpPr>
      <xdr:spPr>
        <a:xfrm>
          <a:off x="3797300" y="13484352"/>
          <a:ext cx="8382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45738</xdr:rowOff>
    </xdr:from>
    <xdr:ext cx="405111" cy="259045"/>
    <xdr:sp macro="" textlink="">
      <xdr:nvSpPr>
        <xdr:cNvPr id="240" name="n_1aveValue【公営住宅】&#10;有形固定資産減価償却率"/>
        <xdr:cNvSpPr txBox="1"/>
      </xdr:nvSpPr>
      <xdr:spPr>
        <a:xfrm>
          <a:off x="3582043"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7129</xdr:rowOff>
    </xdr:from>
    <xdr:ext cx="405111" cy="259045"/>
    <xdr:sp macro="" textlink="">
      <xdr:nvSpPr>
        <xdr:cNvPr id="241" name="n_1mainValue【公営住宅】&#10;有形固定資産減価償却率"/>
        <xdr:cNvSpPr txBox="1"/>
      </xdr:nvSpPr>
      <xdr:spPr>
        <a:xfrm>
          <a:off x="3582043" y="1320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52" name="テキスト ボックス 25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116839</xdr:rowOff>
    </xdr:from>
    <xdr:to>
      <xdr:col>15</xdr:col>
      <xdr:colOff>180340</xdr:colOff>
      <xdr:row>86</xdr:row>
      <xdr:rowOff>156211</xdr:rowOff>
    </xdr:to>
    <xdr:cxnSp macro="">
      <xdr:nvCxnSpPr>
        <xdr:cNvPr id="266" name="直線コネクタ 265"/>
        <xdr:cNvCxnSpPr/>
      </xdr:nvCxnSpPr>
      <xdr:spPr>
        <a:xfrm flipV="1">
          <a:off x="10476865" y="13318489"/>
          <a:ext cx="0" cy="158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160038</xdr:rowOff>
    </xdr:from>
    <xdr:ext cx="469744" cy="259045"/>
    <xdr:sp macro="" textlink="">
      <xdr:nvSpPr>
        <xdr:cNvPr id="267" name="【公営住宅】&#10;一人当たり面積最小値テキスト"/>
        <xdr:cNvSpPr txBox="1"/>
      </xdr:nvSpPr>
      <xdr:spPr>
        <a:xfrm>
          <a:off x="10566400" y="149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0.267</a:t>
          </a:r>
          <a:endParaRPr kumimoji="1" lang="ja-JP" altLang="en-US" sz="1000" b="1">
            <a:latin typeface="ＭＳ Ｐゴシック"/>
          </a:endParaRPr>
        </a:p>
      </xdr:txBody>
    </xdr:sp>
    <xdr:clientData/>
  </xdr:oneCellAnchor>
  <xdr:twoCellAnchor>
    <xdr:from>
      <xdr:col>15</xdr:col>
      <xdr:colOff>92075</xdr:colOff>
      <xdr:row>86</xdr:row>
      <xdr:rowOff>156211</xdr:rowOff>
    </xdr:from>
    <xdr:to>
      <xdr:col>15</xdr:col>
      <xdr:colOff>269875</xdr:colOff>
      <xdr:row>86</xdr:row>
      <xdr:rowOff>156211</xdr:rowOff>
    </xdr:to>
    <xdr:cxnSp macro="">
      <xdr:nvCxnSpPr>
        <xdr:cNvPr id="268" name="直線コネクタ 267"/>
        <xdr:cNvCxnSpPr/>
      </xdr:nvCxnSpPr>
      <xdr:spPr>
        <a:xfrm>
          <a:off x="10388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63516</xdr:rowOff>
    </xdr:from>
    <xdr:ext cx="469744" cy="259045"/>
    <xdr:sp macro="" textlink="">
      <xdr:nvSpPr>
        <xdr:cNvPr id="269" name="【公営住宅】&#10;一人当たり面積最大値テキスト"/>
        <xdr:cNvSpPr txBox="1"/>
      </xdr:nvSpPr>
      <xdr:spPr>
        <a:xfrm>
          <a:off x="10566400"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a:t>
          </a:r>
          <a:endParaRPr kumimoji="1" lang="ja-JP" altLang="en-US" sz="1000" b="1">
            <a:latin typeface="ＭＳ Ｐゴシック"/>
          </a:endParaRPr>
        </a:p>
      </xdr:txBody>
    </xdr:sp>
    <xdr:clientData/>
  </xdr:oneCellAnchor>
  <xdr:twoCellAnchor>
    <xdr:from>
      <xdr:col>15</xdr:col>
      <xdr:colOff>92075</xdr:colOff>
      <xdr:row>77</xdr:row>
      <xdr:rowOff>116839</xdr:rowOff>
    </xdr:from>
    <xdr:to>
      <xdr:col>15</xdr:col>
      <xdr:colOff>269875</xdr:colOff>
      <xdr:row>77</xdr:row>
      <xdr:rowOff>116839</xdr:rowOff>
    </xdr:to>
    <xdr:cxnSp macro="">
      <xdr:nvCxnSpPr>
        <xdr:cNvPr id="270" name="直線コネクタ 269"/>
        <xdr:cNvCxnSpPr/>
      </xdr:nvCxnSpPr>
      <xdr:spPr>
        <a:xfrm>
          <a:off x="10388600" y="1331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166388</xdr:rowOff>
    </xdr:from>
    <xdr:ext cx="469744" cy="259045"/>
    <xdr:sp macro="" textlink="">
      <xdr:nvSpPr>
        <xdr:cNvPr id="271" name="【公営住宅】&#10;一人当たり面積平均値テキスト"/>
        <xdr:cNvSpPr txBox="1"/>
      </xdr:nvSpPr>
      <xdr:spPr>
        <a:xfrm>
          <a:off x="10566400" y="14053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16511</xdr:rowOff>
    </xdr:from>
    <xdr:to>
      <xdr:col>15</xdr:col>
      <xdr:colOff>231775</xdr:colOff>
      <xdr:row>82</xdr:row>
      <xdr:rowOff>118111</xdr:rowOff>
    </xdr:to>
    <xdr:sp macro="" textlink="">
      <xdr:nvSpPr>
        <xdr:cNvPr id="272" name="フローチャート : 判断 271"/>
        <xdr:cNvSpPr/>
      </xdr:nvSpPr>
      <xdr:spPr>
        <a:xfrm>
          <a:off x="10426700" y="1407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54611</xdr:rowOff>
    </xdr:from>
    <xdr:to>
      <xdr:col>14</xdr:col>
      <xdr:colOff>79375</xdr:colOff>
      <xdr:row>81</xdr:row>
      <xdr:rowOff>156211</xdr:rowOff>
    </xdr:to>
    <xdr:sp macro="" textlink="">
      <xdr:nvSpPr>
        <xdr:cNvPr id="273" name="フローチャート : 判断 272"/>
        <xdr:cNvSpPr/>
      </xdr:nvSpPr>
      <xdr:spPr>
        <a:xfrm>
          <a:off x="9588500" y="13942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66039</xdr:rowOff>
    </xdr:from>
    <xdr:to>
      <xdr:col>15</xdr:col>
      <xdr:colOff>231775</xdr:colOff>
      <xdr:row>77</xdr:row>
      <xdr:rowOff>167639</xdr:rowOff>
    </xdr:to>
    <xdr:sp macro="" textlink="">
      <xdr:nvSpPr>
        <xdr:cNvPr id="279" name="円/楕円 278"/>
        <xdr:cNvSpPr/>
      </xdr:nvSpPr>
      <xdr:spPr>
        <a:xfrm>
          <a:off x="104267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19066</xdr:rowOff>
    </xdr:from>
    <xdr:ext cx="469744" cy="259045"/>
    <xdr:sp macro="" textlink="">
      <xdr:nvSpPr>
        <xdr:cNvPr id="280" name="【公営住宅】&#10;一人当たり面積該当値テキスト"/>
        <xdr:cNvSpPr txBox="1"/>
      </xdr:nvSpPr>
      <xdr:spPr>
        <a:xfrm>
          <a:off x="10566400"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15239</xdr:rowOff>
    </xdr:from>
    <xdr:to>
      <xdr:col>14</xdr:col>
      <xdr:colOff>79375</xdr:colOff>
      <xdr:row>78</xdr:row>
      <xdr:rowOff>116839</xdr:rowOff>
    </xdr:to>
    <xdr:sp macro="" textlink="">
      <xdr:nvSpPr>
        <xdr:cNvPr id="281" name="円/楕円 280"/>
        <xdr:cNvSpPr/>
      </xdr:nvSpPr>
      <xdr:spPr>
        <a:xfrm>
          <a:off x="95885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77</xdr:row>
      <xdr:rowOff>116839</xdr:rowOff>
    </xdr:from>
    <xdr:to>
      <xdr:col>15</xdr:col>
      <xdr:colOff>180975</xdr:colOff>
      <xdr:row>78</xdr:row>
      <xdr:rowOff>66039</xdr:rowOff>
    </xdr:to>
    <xdr:cxnSp macro="">
      <xdr:nvCxnSpPr>
        <xdr:cNvPr id="282" name="直線コネクタ 281"/>
        <xdr:cNvCxnSpPr/>
      </xdr:nvCxnSpPr>
      <xdr:spPr>
        <a:xfrm flipV="1">
          <a:off x="9639300" y="1331848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147338</xdr:rowOff>
    </xdr:from>
    <xdr:ext cx="469744" cy="259045"/>
    <xdr:sp macro="" textlink="">
      <xdr:nvSpPr>
        <xdr:cNvPr id="283" name="n_1aveValue【公営住宅】&#10;一人当たり面積"/>
        <xdr:cNvSpPr txBox="1"/>
      </xdr:nvSpPr>
      <xdr:spPr>
        <a:xfrm>
          <a:off x="9391727"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133366</xdr:rowOff>
    </xdr:from>
    <xdr:ext cx="469744" cy="259045"/>
    <xdr:sp macro="" textlink="">
      <xdr:nvSpPr>
        <xdr:cNvPr id="284" name="n_1mainValue【公営住宅】&#10;一人当たり面積"/>
        <xdr:cNvSpPr txBox="1"/>
      </xdr:nvSpPr>
      <xdr:spPr>
        <a:xfrm>
          <a:off x="9391727"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6" name="正方形/長方形 28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87" name="正方形/長方形 28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88" name="正方形/長方形 28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9" name="正方形/長方形 28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2" name="正方形/長方形 29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3" name="正方形/長方形 29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4" name="正方形/長方形 29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5" name="正方形/長方形 29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7" name="テキスト ボックス 3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09" name="テキスト ボックス 308"/>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19" name="テキスト ボックス 318"/>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1" name="テキスト ボックス 32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122465</xdr:rowOff>
    </xdr:to>
    <xdr:cxnSp macro="">
      <xdr:nvCxnSpPr>
        <xdr:cNvPr id="323" name="直線コネクタ 322"/>
        <xdr:cNvCxnSpPr/>
      </xdr:nvCxnSpPr>
      <xdr:spPr>
        <a:xfrm flipV="1">
          <a:off x="16318864" y="57150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126292</xdr:rowOff>
    </xdr:from>
    <xdr:ext cx="405111" cy="259045"/>
    <xdr:sp macro="" textlink="">
      <xdr:nvSpPr>
        <xdr:cNvPr id="324" name="【認定こども園・幼稚園・保育所】&#10;有形固定資産減価償却率最小値テキスト"/>
        <xdr:cNvSpPr txBox="1"/>
      </xdr:nvSpPr>
      <xdr:spPr>
        <a:xfrm>
          <a:off x="16408400" y="715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41</xdr:row>
      <xdr:rowOff>122465</xdr:rowOff>
    </xdr:from>
    <xdr:to>
      <xdr:col>23</xdr:col>
      <xdr:colOff>606425</xdr:colOff>
      <xdr:row>41</xdr:row>
      <xdr:rowOff>122465</xdr:rowOff>
    </xdr:to>
    <xdr:cxnSp macro="">
      <xdr:nvCxnSpPr>
        <xdr:cNvPr id="325" name="直線コネクタ 324"/>
        <xdr:cNvCxnSpPr/>
      </xdr:nvCxnSpPr>
      <xdr:spPr>
        <a:xfrm>
          <a:off x="16230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05111" cy="259045"/>
    <xdr:sp macro="" textlink="">
      <xdr:nvSpPr>
        <xdr:cNvPr id="326" name="【認定こども園・幼稚園・保育所】&#10;有形固定資産減価償却率最大値テキスト"/>
        <xdr:cNvSpPr txBox="1"/>
      </xdr:nvSpPr>
      <xdr:spPr>
        <a:xfrm>
          <a:off x="16408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7" name="直線コネクタ 32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169834</xdr:rowOff>
    </xdr:from>
    <xdr:ext cx="405111" cy="259045"/>
    <xdr:sp macro="" textlink="">
      <xdr:nvSpPr>
        <xdr:cNvPr id="328" name="【認定こども園・幼稚園・保育所】&#10;有形固定資産減価償却率平均値テキスト"/>
        <xdr:cNvSpPr txBox="1"/>
      </xdr:nvSpPr>
      <xdr:spPr>
        <a:xfrm>
          <a:off x="16408400" y="65134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19957</xdr:rowOff>
    </xdr:from>
    <xdr:to>
      <xdr:col>23</xdr:col>
      <xdr:colOff>568325</xdr:colOff>
      <xdr:row>38</xdr:row>
      <xdr:rowOff>121557</xdr:rowOff>
    </xdr:to>
    <xdr:sp macro="" textlink="">
      <xdr:nvSpPr>
        <xdr:cNvPr id="329" name="フローチャート : 判断 328"/>
        <xdr:cNvSpPr/>
      </xdr:nvSpPr>
      <xdr:spPr>
        <a:xfrm>
          <a:off x="162687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169635</xdr:rowOff>
    </xdr:from>
    <xdr:to>
      <xdr:col>22</xdr:col>
      <xdr:colOff>415925</xdr:colOff>
      <xdr:row>38</xdr:row>
      <xdr:rowOff>99785</xdr:rowOff>
    </xdr:to>
    <xdr:sp macro="" textlink="">
      <xdr:nvSpPr>
        <xdr:cNvPr id="330" name="フローチャート : 判断 329"/>
        <xdr:cNvSpPr/>
      </xdr:nvSpPr>
      <xdr:spPr>
        <a:xfrm>
          <a:off x="15430500" y="651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6350</xdr:rowOff>
    </xdr:from>
    <xdr:to>
      <xdr:col>23</xdr:col>
      <xdr:colOff>568325</xdr:colOff>
      <xdr:row>33</xdr:row>
      <xdr:rowOff>107950</xdr:rowOff>
    </xdr:to>
    <xdr:sp macro="" textlink="">
      <xdr:nvSpPr>
        <xdr:cNvPr id="336" name="円/楕円 335"/>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130827</xdr:rowOff>
    </xdr:from>
    <xdr:ext cx="405111" cy="259045"/>
    <xdr:sp macro="" textlink="">
      <xdr:nvSpPr>
        <xdr:cNvPr id="337" name="【認定こども園・幼稚園・保育所】&#10;有形固定資産減価償却率該当値テキスト"/>
        <xdr:cNvSpPr txBox="1"/>
      </xdr:nvSpPr>
      <xdr:spPr>
        <a:xfrm>
          <a:off x="16408400" y="56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150586</xdr:rowOff>
    </xdr:from>
    <xdr:to>
      <xdr:col>22</xdr:col>
      <xdr:colOff>415925</xdr:colOff>
      <xdr:row>35</xdr:row>
      <xdr:rowOff>80736</xdr:rowOff>
    </xdr:to>
    <xdr:sp macro="" textlink="">
      <xdr:nvSpPr>
        <xdr:cNvPr id="338" name="円/楕円 337"/>
        <xdr:cNvSpPr/>
      </xdr:nvSpPr>
      <xdr:spPr>
        <a:xfrm>
          <a:off x="15430500" y="59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57150</xdr:rowOff>
    </xdr:from>
    <xdr:to>
      <xdr:col>23</xdr:col>
      <xdr:colOff>517525</xdr:colOff>
      <xdr:row>35</xdr:row>
      <xdr:rowOff>29936</xdr:rowOff>
    </xdr:to>
    <xdr:cxnSp macro="">
      <xdr:nvCxnSpPr>
        <xdr:cNvPr id="339" name="直線コネクタ 338"/>
        <xdr:cNvCxnSpPr/>
      </xdr:nvCxnSpPr>
      <xdr:spPr>
        <a:xfrm flipV="1">
          <a:off x="15481300" y="5715000"/>
          <a:ext cx="8382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90912</xdr:rowOff>
    </xdr:from>
    <xdr:ext cx="405111" cy="259045"/>
    <xdr:sp macro="" textlink="">
      <xdr:nvSpPr>
        <xdr:cNvPr id="340" name="n_1aveValue【認定こども園・幼稚園・保育所】&#10;有形固定資産減価償却率"/>
        <xdr:cNvSpPr txBox="1"/>
      </xdr:nvSpPr>
      <xdr:spPr>
        <a:xfrm>
          <a:off x="15266043" y="6606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97263</xdr:rowOff>
    </xdr:from>
    <xdr:ext cx="405111" cy="259045"/>
    <xdr:sp macro="" textlink="">
      <xdr:nvSpPr>
        <xdr:cNvPr id="341" name="n_1mainValue【認定こども園・幼稚園・保育所】&#10;有形固定資産減価償却率"/>
        <xdr:cNvSpPr txBox="1"/>
      </xdr:nvSpPr>
      <xdr:spPr>
        <a:xfrm>
          <a:off x="15266043" y="57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52" name="テキスト ボックス 351"/>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53" name="直線コネクタ 35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54" name="テキスト ボックス 35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55" name="直線コネクタ 35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56" name="テキスト ボックス 35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57" name="直線コネクタ 35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58" name="テキスト ボックス 35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59" name="直線コネクタ 35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60" name="テキスト ボックス 35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61" name="直線コネクタ 36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62" name="テキスト ボックス 36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63" name="直線コネクタ 36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64" name="テキスト ボックス 36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6" name="テキスト ボックス 3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46264</xdr:rowOff>
    </xdr:from>
    <xdr:to>
      <xdr:col>32</xdr:col>
      <xdr:colOff>186689</xdr:colOff>
      <xdr:row>41</xdr:row>
      <xdr:rowOff>133350</xdr:rowOff>
    </xdr:to>
    <xdr:cxnSp macro="">
      <xdr:nvCxnSpPr>
        <xdr:cNvPr id="368" name="直線コネクタ 367"/>
        <xdr:cNvCxnSpPr/>
      </xdr:nvCxnSpPr>
      <xdr:spPr>
        <a:xfrm flipV="1">
          <a:off x="22160864" y="57041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137177</xdr:rowOff>
    </xdr:from>
    <xdr:ext cx="469744" cy="259045"/>
    <xdr:sp macro="" textlink="">
      <xdr:nvSpPr>
        <xdr:cNvPr id="369" name="【認定こども園・幼稚園・保育所】&#10;一人当たり面積最小値テキスト"/>
        <xdr:cNvSpPr txBox="1"/>
      </xdr:nvSpPr>
      <xdr:spPr>
        <a:xfrm>
          <a:off x="22250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0.102</a:t>
          </a:r>
          <a:endParaRPr kumimoji="1" lang="ja-JP" altLang="en-US" sz="1000" b="1">
            <a:latin typeface="ＭＳ Ｐゴシック"/>
          </a:endParaRPr>
        </a:p>
      </xdr:txBody>
    </xdr:sp>
    <xdr:clientData/>
  </xdr:oneCellAnchor>
  <xdr:twoCellAnchor>
    <xdr:from>
      <xdr:col>32</xdr:col>
      <xdr:colOff>98425</xdr:colOff>
      <xdr:row>41</xdr:row>
      <xdr:rowOff>133350</xdr:rowOff>
    </xdr:from>
    <xdr:to>
      <xdr:col>32</xdr:col>
      <xdr:colOff>276225</xdr:colOff>
      <xdr:row>41</xdr:row>
      <xdr:rowOff>133350</xdr:rowOff>
    </xdr:to>
    <xdr:cxnSp macro="">
      <xdr:nvCxnSpPr>
        <xdr:cNvPr id="370" name="直線コネクタ 369"/>
        <xdr:cNvCxnSpPr/>
      </xdr:nvCxnSpPr>
      <xdr:spPr>
        <a:xfrm>
          <a:off x="22072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164391</xdr:rowOff>
    </xdr:from>
    <xdr:ext cx="469744" cy="259045"/>
    <xdr:sp macro="" textlink="">
      <xdr:nvSpPr>
        <xdr:cNvPr id="371" name="【認定こども園・幼稚園・保育所】&#10;一人当たり面積最大値テキスト"/>
        <xdr:cNvSpPr txBox="1"/>
      </xdr:nvSpPr>
      <xdr:spPr>
        <a:xfrm>
          <a:off x="22250400" y="54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0.236</a:t>
          </a:r>
          <a:endParaRPr kumimoji="1" lang="ja-JP" altLang="en-US" sz="1000" b="1">
            <a:latin typeface="ＭＳ Ｐゴシック"/>
          </a:endParaRPr>
        </a:p>
      </xdr:txBody>
    </xdr:sp>
    <xdr:clientData/>
  </xdr:oneCellAnchor>
  <xdr:twoCellAnchor>
    <xdr:from>
      <xdr:col>32</xdr:col>
      <xdr:colOff>98425</xdr:colOff>
      <xdr:row>33</xdr:row>
      <xdr:rowOff>46264</xdr:rowOff>
    </xdr:from>
    <xdr:to>
      <xdr:col>32</xdr:col>
      <xdr:colOff>276225</xdr:colOff>
      <xdr:row>33</xdr:row>
      <xdr:rowOff>46264</xdr:rowOff>
    </xdr:to>
    <xdr:cxnSp macro="">
      <xdr:nvCxnSpPr>
        <xdr:cNvPr id="372" name="直線コネクタ 371"/>
        <xdr:cNvCxnSpPr/>
      </xdr:nvCxnSpPr>
      <xdr:spPr>
        <a:xfrm>
          <a:off x="22072600" y="570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72770</xdr:rowOff>
    </xdr:from>
    <xdr:ext cx="469744" cy="259045"/>
    <xdr:sp macro="" textlink="">
      <xdr:nvSpPr>
        <xdr:cNvPr id="373" name="【認定こども園・幼稚園・保育所】&#10;一人当たり面積平均値テキスト"/>
        <xdr:cNvSpPr txBox="1"/>
      </xdr:nvSpPr>
      <xdr:spPr>
        <a:xfrm>
          <a:off x="22250400" y="624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49893</xdr:rowOff>
    </xdr:from>
    <xdr:to>
      <xdr:col>32</xdr:col>
      <xdr:colOff>238125</xdr:colOff>
      <xdr:row>37</xdr:row>
      <xdr:rowOff>151493</xdr:rowOff>
    </xdr:to>
    <xdr:sp macro="" textlink="">
      <xdr:nvSpPr>
        <xdr:cNvPr id="374" name="フローチャート : 判断 373"/>
        <xdr:cNvSpPr/>
      </xdr:nvSpPr>
      <xdr:spPr>
        <a:xfrm>
          <a:off x="22110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71664</xdr:rowOff>
    </xdr:from>
    <xdr:to>
      <xdr:col>31</xdr:col>
      <xdr:colOff>85725</xdr:colOff>
      <xdr:row>38</xdr:row>
      <xdr:rowOff>1814</xdr:rowOff>
    </xdr:to>
    <xdr:sp macro="" textlink="">
      <xdr:nvSpPr>
        <xdr:cNvPr id="375" name="フローチャート : 判断 374"/>
        <xdr:cNvSpPr/>
      </xdr:nvSpPr>
      <xdr:spPr>
        <a:xfrm>
          <a:off x="21272500" y="641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82550</xdr:rowOff>
    </xdr:from>
    <xdr:to>
      <xdr:col>32</xdr:col>
      <xdr:colOff>238125</xdr:colOff>
      <xdr:row>38</xdr:row>
      <xdr:rowOff>12700</xdr:rowOff>
    </xdr:to>
    <xdr:sp macro="" textlink="">
      <xdr:nvSpPr>
        <xdr:cNvPr id="381" name="円/楕円 380"/>
        <xdr:cNvSpPr/>
      </xdr:nvSpPr>
      <xdr:spPr>
        <a:xfrm>
          <a:off x="22110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60977</xdr:rowOff>
    </xdr:from>
    <xdr:ext cx="469744" cy="259045"/>
    <xdr:sp macro="" textlink="">
      <xdr:nvSpPr>
        <xdr:cNvPr id="382" name="【認定こども園・幼稚園・保育所】&#10;一人当たり面積該当値テキスト"/>
        <xdr:cNvSpPr txBox="1"/>
      </xdr:nvSpPr>
      <xdr:spPr>
        <a:xfrm>
          <a:off x="222504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115207</xdr:rowOff>
    </xdr:from>
    <xdr:to>
      <xdr:col>31</xdr:col>
      <xdr:colOff>85725</xdr:colOff>
      <xdr:row>38</xdr:row>
      <xdr:rowOff>45357</xdr:rowOff>
    </xdr:to>
    <xdr:sp macro="" textlink="">
      <xdr:nvSpPr>
        <xdr:cNvPr id="383" name="円/楕円 382"/>
        <xdr:cNvSpPr/>
      </xdr:nvSpPr>
      <xdr:spPr>
        <a:xfrm>
          <a:off x="21272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133350</xdr:rowOff>
    </xdr:from>
    <xdr:to>
      <xdr:col>32</xdr:col>
      <xdr:colOff>187325</xdr:colOff>
      <xdr:row>37</xdr:row>
      <xdr:rowOff>166007</xdr:rowOff>
    </xdr:to>
    <xdr:cxnSp macro="">
      <xdr:nvCxnSpPr>
        <xdr:cNvPr id="384" name="直線コネクタ 383"/>
        <xdr:cNvCxnSpPr/>
      </xdr:nvCxnSpPr>
      <xdr:spPr>
        <a:xfrm flipV="1">
          <a:off x="21323300" y="647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18341</xdr:rowOff>
    </xdr:from>
    <xdr:ext cx="469744" cy="259045"/>
    <xdr:sp macro="" textlink="">
      <xdr:nvSpPr>
        <xdr:cNvPr id="385" name="n_1aveValue【認定こども園・幼稚園・保育所】&#10;一人当たり面積"/>
        <xdr:cNvSpPr txBox="1"/>
      </xdr:nvSpPr>
      <xdr:spPr>
        <a:xfrm>
          <a:off x="21075727" y="619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36484</xdr:rowOff>
    </xdr:from>
    <xdr:ext cx="469744" cy="259045"/>
    <xdr:sp macro="" textlink="">
      <xdr:nvSpPr>
        <xdr:cNvPr id="386" name="n_1mainValue【認定こども園・幼稚園・保育所】&#10;一人当たり面積"/>
        <xdr:cNvSpPr txBox="1"/>
      </xdr:nvSpPr>
      <xdr:spPr>
        <a:xfrm>
          <a:off x="21075727"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7" name="テキスト ボックス 39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8" name="直線コネクタ 3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9" name="テキスト ボックス 39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0" name="直線コネクタ 3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1" name="テキスト ボックス 4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2" name="直線コネクタ 4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3" name="テキスト ボックス 4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4" name="直線コネクタ 4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5" name="テキスト ボックス 4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6" name="直線コネクタ 4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7" name="テキスト ボックス 4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58</xdr:row>
      <xdr:rowOff>53340</xdr:rowOff>
    </xdr:from>
    <xdr:to>
      <xdr:col>23</xdr:col>
      <xdr:colOff>516889</xdr:colOff>
      <xdr:row>64</xdr:row>
      <xdr:rowOff>53340</xdr:rowOff>
    </xdr:to>
    <xdr:cxnSp macro="">
      <xdr:nvCxnSpPr>
        <xdr:cNvPr id="411" name="直線コネクタ 410"/>
        <xdr:cNvCxnSpPr/>
      </xdr:nvCxnSpPr>
      <xdr:spPr>
        <a:xfrm flipV="1">
          <a:off x="16318864" y="999744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57167</xdr:rowOff>
    </xdr:from>
    <xdr:ext cx="405111" cy="259045"/>
    <xdr:sp macro="" textlink="">
      <xdr:nvSpPr>
        <xdr:cNvPr id="412" name="【学校施設】&#10;有形固定資産減価償却率最小値テキスト"/>
        <xdr:cNvSpPr txBox="1"/>
      </xdr:nvSpPr>
      <xdr:spPr>
        <a:xfrm>
          <a:off x="164084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428625</xdr:colOff>
      <xdr:row>64</xdr:row>
      <xdr:rowOff>53340</xdr:rowOff>
    </xdr:from>
    <xdr:to>
      <xdr:col>23</xdr:col>
      <xdr:colOff>606425</xdr:colOff>
      <xdr:row>64</xdr:row>
      <xdr:rowOff>53340</xdr:rowOff>
    </xdr:to>
    <xdr:cxnSp macro="">
      <xdr:nvCxnSpPr>
        <xdr:cNvPr id="413" name="直線コネクタ 412"/>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17</xdr:rowOff>
    </xdr:from>
    <xdr:ext cx="405111" cy="259045"/>
    <xdr:sp macro="" textlink="">
      <xdr:nvSpPr>
        <xdr:cNvPr id="414" name="【学校施設】&#10;有形固定資産減価償却率最大値テキスト"/>
        <xdr:cNvSpPr txBox="1"/>
      </xdr:nvSpPr>
      <xdr:spPr>
        <a:xfrm>
          <a:off x="16408400" y="977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a:t>
          </a:r>
          <a:endParaRPr kumimoji="1" lang="ja-JP" altLang="en-US" sz="1000" b="1">
            <a:latin typeface="ＭＳ Ｐゴシック"/>
          </a:endParaRPr>
        </a:p>
      </xdr:txBody>
    </xdr:sp>
    <xdr:clientData/>
  </xdr:oneCellAnchor>
  <xdr:twoCellAnchor>
    <xdr:from>
      <xdr:col>23</xdr:col>
      <xdr:colOff>428625</xdr:colOff>
      <xdr:row>58</xdr:row>
      <xdr:rowOff>53340</xdr:rowOff>
    </xdr:from>
    <xdr:to>
      <xdr:col>23</xdr:col>
      <xdr:colOff>606425</xdr:colOff>
      <xdr:row>58</xdr:row>
      <xdr:rowOff>53340</xdr:rowOff>
    </xdr:to>
    <xdr:cxnSp macro="">
      <xdr:nvCxnSpPr>
        <xdr:cNvPr id="415" name="直線コネクタ 414"/>
        <xdr:cNvCxnSpPr/>
      </xdr:nvCxnSpPr>
      <xdr:spPr>
        <a:xfrm>
          <a:off x="16230600" y="999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72407</xdr:rowOff>
    </xdr:from>
    <xdr:ext cx="405111" cy="259045"/>
    <xdr:sp macro="" textlink="">
      <xdr:nvSpPr>
        <xdr:cNvPr id="416" name="【学校施設】&#10;有形固定資産減価償却率平均値テキスト"/>
        <xdr:cNvSpPr txBox="1"/>
      </xdr:nvSpPr>
      <xdr:spPr>
        <a:xfrm>
          <a:off x="16408400" y="1035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93980</xdr:rowOff>
    </xdr:from>
    <xdr:to>
      <xdr:col>23</xdr:col>
      <xdr:colOff>568325</xdr:colOff>
      <xdr:row>61</xdr:row>
      <xdr:rowOff>24130</xdr:rowOff>
    </xdr:to>
    <xdr:sp macro="" textlink="">
      <xdr:nvSpPr>
        <xdr:cNvPr id="417" name="フローチャート : 判断 416"/>
        <xdr:cNvSpPr/>
      </xdr:nvSpPr>
      <xdr:spPr>
        <a:xfrm>
          <a:off x="16268700" y="103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10160</xdr:rowOff>
    </xdr:from>
    <xdr:to>
      <xdr:col>22</xdr:col>
      <xdr:colOff>415925</xdr:colOff>
      <xdr:row>58</xdr:row>
      <xdr:rowOff>111760</xdr:rowOff>
    </xdr:to>
    <xdr:sp macro="" textlink="">
      <xdr:nvSpPr>
        <xdr:cNvPr id="418" name="フローチャート : 判断 417"/>
        <xdr:cNvSpPr/>
      </xdr:nvSpPr>
      <xdr:spPr>
        <a:xfrm>
          <a:off x="154305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24" name="円/楕円 423"/>
        <xdr:cNvSpPr/>
      </xdr:nvSpPr>
      <xdr:spPr>
        <a:xfrm>
          <a:off x="162687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127017</xdr:rowOff>
    </xdr:from>
    <xdr:ext cx="405111" cy="259045"/>
    <xdr:sp macro="" textlink="">
      <xdr:nvSpPr>
        <xdr:cNvPr id="425" name="【学校施設】&#10;有形固定資産減価償却率該当値テキスト"/>
        <xdr:cNvSpPr txBox="1"/>
      </xdr:nvSpPr>
      <xdr:spPr>
        <a:xfrm>
          <a:off x="16408400" y="989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59690</xdr:rowOff>
    </xdr:from>
    <xdr:to>
      <xdr:col>22</xdr:col>
      <xdr:colOff>415925</xdr:colOff>
      <xdr:row>55</xdr:row>
      <xdr:rowOff>161290</xdr:rowOff>
    </xdr:to>
    <xdr:sp macro="" textlink="">
      <xdr:nvSpPr>
        <xdr:cNvPr id="426" name="円/楕円 425"/>
        <xdr:cNvSpPr/>
      </xdr:nvSpPr>
      <xdr:spPr>
        <a:xfrm>
          <a:off x="15430500" y="9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110490</xdr:rowOff>
    </xdr:from>
    <xdr:to>
      <xdr:col>23</xdr:col>
      <xdr:colOff>517525</xdr:colOff>
      <xdr:row>58</xdr:row>
      <xdr:rowOff>53340</xdr:rowOff>
    </xdr:to>
    <xdr:cxnSp macro="">
      <xdr:nvCxnSpPr>
        <xdr:cNvPr id="427" name="直線コネクタ 426"/>
        <xdr:cNvCxnSpPr/>
      </xdr:nvCxnSpPr>
      <xdr:spPr>
        <a:xfrm>
          <a:off x="15481300" y="954024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102887</xdr:rowOff>
    </xdr:from>
    <xdr:ext cx="405111" cy="259045"/>
    <xdr:sp macro="" textlink="">
      <xdr:nvSpPr>
        <xdr:cNvPr id="428" name="n_1aveValue【学校施設】&#10;有形固定資産減価償却率"/>
        <xdr:cNvSpPr txBox="1"/>
      </xdr:nvSpPr>
      <xdr:spPr>
        <a:xfrm>
          <a:off x="15266043" y="1004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6367</xdr:rowOff>
    </xdr:from>
    <xdr:ext cx="405111" cy="259045"/>
    <xdr:sp macro="" textlink="">
      <xdr:nvSpPr>
        <xdr:cNvPr id="429" name="n_1mainValue【学校施設】&#10;有形固定資産減価償却率"/>
        <xdr:cNvSpPr txBox="1"/>
      </xdr:nvSpPr>
      <xdr:spPr>
        <a:xfrm>
          <a:off x="15266043" y="926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0" name="テキスト ボックス 4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41" name="直線コネクタ 4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2" name="テキスト ボックス 4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3" name="直線コネクタ 4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4" name="テキスト ボックス 4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5" name="直線コネクタ 4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6" name="テキスト ボックス 4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7" name="直線コネクタ 4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8" name="テキスト ボックス 44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9" name="直線コネクタ 4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0" name="テキスト ボックス 44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1" name="直線コネクタ 4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2" name="テキスト ボックス 4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90170</xdr:rowOff>
    </xdr:from>
    <xdr:to>
      <xdr:col>32</xdr:col>
      <xdr:colOff>186689</xdr:colOff>
      <xdr:row>64</xdr:row>
      <xdr:rowOff>86360</xdr:rowOff>
    </xdr:to>
    <xdr:cxnSp macro="">
      <xdr:nvCxnSpPr>
        <xdr:cNvPr id="454" name="直線コネクタ 453"/>
        <xdr:cNvCxnSpPr/>
      </xdr:nvCxnSpPr>
      <xdr:spPr>
        <a:xfrm flipV="1">
          <a:off x="22160864" y="95199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90187</xdr:rowOff>
    </xdr:from>
    <xdr:ext cx="469744" cy="259045"/>
    <xdr:sp macro="" textlink="">
      <xdr:nvSpPr>
        <xdr:cNvPr id="455" name="【学校施設】&#10;一人当たり面積最小値テキスト"/>
        <xdr:cNvSpPr txBox="1"/>
      </xdr:nvSpPr>
      <xdr:spPr>
        <a:xfrm>
          <a:off x="22250400" y="1106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32</xdr:col>
      <xdr:colOff>98425</xdr:colOff>
      <xdr:row>64</xdr:row>
      <xdr:rowOff>86360</xdr:rowOff>
    </xdr:from>
    <xdr:to>
      <xdr:col>32</xdr:col>
      <xdr:colOff>276225</xdr:colOff>
      <xdr:row>64</xdr:row>
      <xdr:rowOff>86360</xdr:rowOff>
    </xdr:to>
    <xdr:cxnSp macro="">
      <xdr:nvCxnSpPr>
        <xdr:cNvPr id="456" name="直線コネクタ 455"/>
        <xdr:cNvCxnSpPr/>
      </xdr:nvCxnSpPr>
      <xdr:spPr>
        <a:xfrm>
          <a:off x="22072600" y="1105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36847</xdr:rowOff>
    </xdr:from>
    <xdr:ext cx="469744" cy="259045"/>
    <xdr:sp macro="" textlink="">
      <xdr:nvSpPr>
        <xdr:cNvPr id="457" name="【学校施設】&#10;一人当たり面積最大値テキスト"/>
        <xdr:cNvSpPr txBox="1"/>
      </xdr:nvSpPr>
      <xdr:spPr>
        <a:xfrm>
          <a:off x="22250400" y="929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a:t>
          </a:r>
          <a:endParaRPr kumimoji="1" lang="ja-JP" altLang="en-US" sz="1000" b="1">
            <a:latin typeface="ＭＳ Ｐゴシック"/>
          </a:endParaRPr>
        </a:p>
      </xdr:txBody>
    </xdr:sp>
    <xdr:clientData/>
  </xdr:oneCellAnchor>
  <xdr:twoCellAnchor>
    <xdr:from>
      <xdr:col>32</xdr:col>
      <xdr:colOff>98425</xdr:colOff>
      <xdr:row>55</xdr:row>
      <xdr:rowOff>90170</xdr:rowOff>
    </xdr:from>
    <xdr:to>
      <xdr:col>32</xdr:col>
      <xdr:colOff>276225</xdr:colOff>
      <xdr:row>55</xdr:row>
      <xdr:rowOff>90170</xdr:rowOff>
    </xdr:to>
    <xdr:cxnSp macro="">
      <xdr:nvCxnSpPr>
        <xdr:cNvPr id="458" name="直線コネクタ 457"/>
        <xdr:cNvCxnSpPr/>
      </xdr:nvCxnSpPr>
      <xdr:spPr>
        <a:xfrm>
          <a:off x="22072600" y="951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25417</xdr:rowOff>
    </xdr:from>
    <xdr:ext cx="469744" cy="259045"/>
    <xdr:sp macro="" textlink="">
      <xdr:nvSpPr>
        <xdr:cNvPr id="459" name="【学校施設】&#10;一人当たり面積平均値テキスト"/>
        <xdr:cNvSpPr txBox="1"/>
      </xdr:nvSpPr>
      <xdr:spPr>
        <a:xfrm>
          <a:off x="222504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46990</xdr:rowOff>
    </xdr:from>
    <xdr:to>
      <xdr:col>32</xdr:col>
      <xdr:colOff>238125</xdr:colOff>
      <xdr:row>61</xdr:row>
      <xdr:rowOff>148590</xdr:rowOff>
    </xdr:to>
    <xdr:sp macro="" textlink="">
      <xdr:nvSpPr>
        <xdr:cNvPr id="460" name="フローチャート : 判断 459"/>
        <xdr:cNvSpPr/>
      </xdr:nvSpPr>
      <xdr:spPr>
        <a:xfrm>
          <a:off x="22110700" y="1050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1270</xdr:rowOff>
    </xdr:from>
    <xdr:to>
      <xdr:col>31</xdr:col>
      <xdr:colOff>85725</xdr:colOff>
      <xdr:row>62</xdr:row>
      <xdr:rowOff>102870</xdr:rowOff>
    </xdr:to>
    <xdr:sp macro="" textlink="">
      <xdr:nvSpPr>
        <xdr:cNvPr id="461" name="フローチャート : 判断 460"/>
        <xdr:cNvSpPr/>
      </xdr:nvSpPr>
      <xdr:spPr>
        <a:xfrm>
          <a:off x="21272500" y="1063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2" name="テキスト ボックス 4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3" name="テキスト ボックス 4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4" name="テキスト ボックス 4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5" name="テキスト ボックス 4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6" name="テキスト ボックス 4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39370</xdr:rowOff>
    </xdr:from>
    <xdr:to>
      <xdr:col>32</xdr:col>
      <xdr:colOff>238125</xdr:colOff>
      <xdr:row>55</xdr:row>
      <xdr:rowOff>140970</xdr:rowOff>
    </xdr:to>
    <xdr:sp macro="" textlink="">
      <xdr:nvSpPr>
        <xdr:cNvPr id="467" name="円/楕円 466"/>
        <xdr:cNvSpPr/>
      </xdr:nvSpPr>
      <xdr:spPr>
        <a:xfrm>
          <a:off x="22110700" y="94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163847</xdr:rowOff>
    </xdr:from>
    <xdr:ext cx="469744" cy="259045"/>
    <xdr:sp macro="" textlink="">
      <xdr:nvSpPr>
        <xdr:cNvPr id="468" name="【学校施設】&#10;一人当たり面積該当値テキスト"/>
        <xdr:cNvSpPr txBox="1"/>
      </xdr:nvSpPr>
      <xdr:spPr>
        <a:xfrm>
          <a:off x="22250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3.004</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142240</xdr:rowOff>
    </xdr:from>
    <xdr:to>
      <xdr:col>31</xdr:col>
      <xdr:colOff>85725</xdr:colOff>
      <xdr:row>56</xdr:row>
      <xdr:rowOff>72390</xdr:rowOff>
    </xdr:to>
    <xdr:sp macro="" textlink="">
      <xdr:nvSpPr>
        <xdr:cNvPr id="469" name="円/楕円 468"/>
        <xdr:cNvSpPr/>
      </xdr:nvSpPr>
      <xdr:spPr>
        <a:xfrm>
          <a:off x="21272500" y="95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55</xdr:row>
      <xdr:rowOff>90170</xdr:rowOff>
    </xdr:from>
    <xdr:to>
      <xdr:col>32</xdr:col>
      <xdr:colOff>187325</xdr:colOff>
      <xdr:row>56</xdr:row>
      <xdr:rowOff>21590</xdr:rowOff>
    </xdr:to>
    <xdr:cxnSp macro="">
      <xdr:nvCxnSpPr>
        <xdr:cNvPr id="470" name="直線コネクタ 469"/>
        <xdr:cNvCxnSpPr/>
      </xdr:nvCxnSpPr>
      <xdr:spPr>
        <a:xfrm flipV="1">
          <a:off x="21323300" y="951992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93997</xdr:rowOff>
    </xdr:from>
    <xdr:ext cx="469744" cy="259045"/>
    <xdr:sp macro="" textlink="">
      <xdr:nvSpPr>
        <xdr:cNvPr id="471" name="n_1aveValue【学校施設】&#10;一人当たり面積"/>
        <xdr:cNvSpPr txBox="1"/>
      </xdr:nvSpPr>
      <xdr:spPr>
        <a:xfrm>
          <a:off x="21075727" y="1072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88917</xdr:rowOff>
    </xdr:from>
    <xdr:ext cx="469744" cy="259045"/>
    <xdr:sp macro="" textlink="">
      <xdr:nvSpPr>
        <xdr:cNvPr id="472" name="n_1mainValue【学校施設】&#10;一人当たり面積"/>
        <xdr:cNvSpPr txBox="1"/>
      </xdr:nvSpPr>
      <xdr:spPr>
        <a:xfrm>
          <a:off x="21075727" y="934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3" name="正方形/長方形 4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4" name="正方形/長方形 4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5" name="正方形/長方形 4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6" name="正方形/長方形 4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7" name="正方形/長方形 4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8" name="正方形/長方形 4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9" name="正方形/長方形 4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0" name="正方形/長方形 4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1" name="テキスト ボックス 4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2" name="直線コネクタ 4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3" name="テキスト ボックス 48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84" name="直線コネクタ 48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85" name="テキスト ボックス 48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86" name="直線コネクタ 48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87" name="テキスト ボックス 48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88" name="直線コネクタ 48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89" name="テキスト ボックス 48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90" name="直線コネクタ 48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91" name="テキスト ボックス 49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2" name="直線コネクタ 4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93" name="テキスト ボックス 49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26670</xdr:rowOff>
    </xdr:from>
    <xdr:to>
      <xdr:col>23</xdr:col>
      <xdr:colOff>516889</xdr:colOff>
      <xdr:row>86</xdr:row>
      <xdr:rowOff>60961</xdr:rowOff>
    </xdr:to>
    <xdr:cxnSp macro="">
      <xdr:nvCxnSpPr>
        <xdr:cNvPr id="495" name="直線コネクタ 494"/>
        <xdr:cNvCxnSpPr/>
      </xdr:nvCxnSpPr>
      <xdr:spPr>
        <a:xfrm flipV="1">
          <a:off x="16318864" y="135712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64788</xdr:rowOff>
    </xdr:from>
    <xdr:ext cx="405111" cy="259045"/>
    <xdr:sp macro="" textlink="">
      <xdr:nvSpPr>
        <xdr:cNvPr id="496" name="【児童館】&#10;有形固定資産減価償却率最小値テキスト"/>
        <xdr:cNvSpPr txBox="1"/>
      </xdr:nvSpPr>
      <xdr:spPr>
        <a:xfrm>
          <a:off x="16408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a:t>
          </a:r>
          <a:endParaRPr kumimoji="1" lang="ja-JP" altLang="en-US" sz="1000" b="1">
            <a:latin typeface="ＭＳ Ｐゴシック"/>
          </a:endParaRPr>
        </a:p>
      </xdr:txBody>
    </xdr:sp>
    <xdr:clientData/>
  </xdr:oneCellAnchor>
  <xdr:twoCellAnchor>
    <xdr:from>
      <xdr:col>23</xdr:col>
      <xdr:colOff>428625</xdr:colOff>
      <xdr:row>86</xdr:row>
      <xdr:rowOff>60961</xdr:rowOff>
    </xdr:from>
    <xdr:to>
      <xdr:col>23</xdr:col>
      <xdr:colOff>606425</xdr:colOff>
      <xdr:row>86</xdr:row>
      <xdr:rowOff>60961</xdr:rowOff>
    </xdr:to>
    <xdr:cxnSp macro="">
      <xdr:nvCxnSpPr>
        <xdr:cNvPr id="497" name="直線コネクタ 496"/>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144797</xdr:rowOff>
    </xdr:from>
    <xdr:ext cx="405111" cy="259045"/>
    <xdr:sp macro="" textlink="">
      <xdr:nvSpPr>
        <xdr:cNvPr id="498" name="【児童館】&#10;有形固定資産減価償却率最大値テキスト"/>
        <xdr:cNvSpPr txBox="1"/>
      </xdr:nvSpPr>
      <xdr:spPr>
        <a:xfrm>
          <a:off x="16408400" y="1334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79</xdr:row>
      <xdr:rowOff>26670</xdr:rowOff>
    </xdr:from>
    <xdr:to>
      <xdr:col>23</xdr:col>
      <xdr:colOff>606425</xdr:colOff>
      <xdr:row>79</xdr:row>
      <xdr:rowOff>26670</xdr:rowOff>
    </xdr:to>
    <xdr:cxnSp macro="">
      <xdr:nvCxnSpPr>
        <xdr:cNvPr id="499" name="直線コネクタ 498"/>
        <xdr:cNvCxnSpPr/>
      </xdr:nvCxnSpPr>
      <xdr:spPr>
        <a:xfrm>
          <a:off x="16230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138192</xdr:rowOff>
    </xdr:from>
    <xdr:ext cx="405111" cy="259045"/>
    <xdr:sp macro="" textlink="">
      <xdr:nvSpPr>
        <xdr:cNvPr id="500" name="【児童館】&#10;有形固定資産減価償却率平均値テキスト"/>
        <xdr:cNvSpPr txBox="1"/>
      </xdr:nvSpPr>
      <xdr:spPr>
        <a:xfrm>
          <a:off x="16408400" y="13682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115315</xdr:rowOff>
    </xdr:from>
    <xdr:to>
      <xdr:col>23</xdr:col>
      <xdr:colOff>568325</xdr:colOff>
      <xdr:row>81</xdr:row>
      <xdr:rowOff>45465</xdr:rowOff>
    </xdr:to>
    <xdr:sp macro="" textlink="">
      <xdr:nvSpPr>
        <xdr:cNvPr id="501" name="フローチャート : 判断 500"/>
        <xdr:cNvSpPr/>
      </xdr:nvSpPr>
      <xdr:spPr>
        <a:xfrm>
          <a:off x="16268700" y="138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71882</xdr:rowOff>
    </xdr:from>
    <xdr:to>
      <xdr:col>22</xdr:col>
      <xdr:colOff>415925</xdr:colOff>
      <xdr:row>84</xdr:row>
      <xdr:rowOff>2032</xdr:rowOff>
    </xdr:to>
    <xdr:sp macro="" textlink="">
      <xdr:nvSpPr>
        <xdr:cNvPr id="502" name="フローチャート : 判断 501"/>
        <xdr:cNvSpPr/>
      </xdr:nvSpPr>
      <xdr:spPr>
        <a:xfrm>
          <a:off x="15430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3" name="テキスト ボックス 5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4" name="テキスト ボックス 5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5" name="テキスト ボックス 5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6" name="テキスト ボックス 5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7" name="テキスト ボックス 5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19304</xdr:rowOff>
    </xdr:from>
    <xdr:to>
      <xdr:col>23</xdr:col>
      <xdr:colOff>568325</xdr:colOff>
      <xdr:row>82</xdr:row>
      <xdr:rowOff>120904</xdr:rowOff>
    </xdr:to>
    <xdr:sp macro="" textlink="">
      <xdr:nvSpPr>
        <xdr:cNvPr id="508" name="円/楕円 507"/>
        <xdr:cNvSpPr/>
      </xdr:nvSpPr>
      <xdr:spPr>
        <a:xfrm>
          <a:off x="162687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169181</xdr:rowOff>
    </xdr:from>
    <xdr:ext cx="405111" cy="259045"/>
    <xdr:sp macro="" textlink="">
      <xdr:nvSpPr>
        <xdr:cNvPr id="509" name="【児童館】&#10;有形固定資産減価償却率該当値テキスト"/>
        <xdr:cNvSpPr txBox="1"/>
      </xdr:nvSpPr>
      <xdr:spPr>
        <a:xfrm>
          <a:off x="16408400" y="1405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167894</xdr:rowOff>
    </xdr:from>
    <xdr:to>
      <xdr:col>22</xdr:col>
      <xdr:colOff>415925</xdr:colOff>
      <xdr:row>84</xdr:row>
      <xdr:rowOff>98044</xdr:rowOff>
    </xdr:to>
    <xdr:sp macro="" textlink="">
      <xdr:nvSpPr>
        <xdr:cNvPr id="510" name="円/楕円 509"/>
        <xdr:cNvSpPr/>
      </xdr:nvSpPr>
      <xdr:spPr>
        <a:xfrm>
          <a:off x="15430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70104</xdr:rowOff>
    </xdr:from>
    <xdr:to>
      <xdr:col>23</xdr:col>
      <xdr:colOff>517525</xdr:colOff>
      <xdr:row>84</xdr:row>
      <xdr:rowOff>47244</xdr:rowOff>
    </xdr:to>
    <xdr:cxnSp macro="">
      <xdr:nvCxnSpPr>
        <xdr:cNvPr id="511" name="直線コネクタ 510"/>
        <xdr:cNvCxnSpPr/>
      </xdr:nvCxnSpPr>
      <xdr:spPr>
        <a:xfrm flipV="1">
          <a:off x="15481300" y="14129004"/>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18559</xdr:rowOff>
    </xdr:from>
    <xdr:ext cx="405111" cy="259045"/>
    <xdr:sp macro="" textlink="">
      <xdr:nvSpPr>
        <xdr:cNvPr id="512" name="n_1aveValue【児童館】&#10;有形固定資産減価償却率"/>
        <xdr:cNvSpPr txBox="1"/>
      </xdr:nvSpPr>
      <xdr:spPr>
        <a:xfrm>
          <a:off x="15266043" y="1407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89171</xdr:rowOff>
    </xdr:from>
    <xdr:ext cx="405111" cy="259045"/>
    <xdr:sp macro="" textlink="">
      <xdr:nvSpPr>
        <xdr:cNvPr id="513" name="n_1mainValue【児童館】&#10;有形固定資産減価償却率"/>
        <xdr:cNvSpPr txBox="1"/>
      </xdr:nvSpPr>
      <xdr:spPr>
        <a:xfrm>
          <a:off x="15266043" y="1449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4" name="正方形/長方形 5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5" name="正方形/長方形 5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6" name="正方形/長方形 5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7" name="正方形/長方形 5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8" name="正方形/長方形 5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9" name="正方形/長方形 5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0" name="正方形/長方形 5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1" name="正方形/長方形 5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2" name="テキスト ボックス 5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3" name="直線コネクタ 5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24" name="直線コネクタ 52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5" name="テキスト ボックス 52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26" name="直線コネクタ 52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27" name="テキスト ボックス 52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28" name="直線コネクタ 52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29" name="テキスト ボックス 52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0" name="直線コネクタ 52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1" name="テキスト ボックス 53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2" name="直線コネクタ 53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3" name="テキスト ボックス 53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4" name="直線コネクタ 53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5" name="テキスト ボックス 53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6" name="直線コネクタ 5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7" name="テキスト ボックス 5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76</xdr:row>
      <xdr:rowOff>152400</xdr:rowOff>
    </xdr:from>
    <xdr:to>
      <xdr:col>32</xdr:col>
      <xdr:colOff>186689</xdr:colOff>
      <xdr:row>86</xdr:row>
      <xdr:rowOff>5443</xdr:rowOff>
    </xdr:to>
    <xdr:cxnSp macro="">
      <xdr:nvCxnSpPr>
        <xdr:cNvPr id="539" name="直線コネクタ 538"/>
        <xdr:cNvCxnSpPr/>
      </xdr:nvCxnSpPr>
      <xdr:spPr>
        <a:xfrm flipV="1">
          <a:off x="22160864" y="131826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540" name="【児童館】&#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541" name="直線コネクタ 540"/>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99077</xdr:rowOff>
    </xdr:from>
    <xdr:ext cx="469744" cy="259045"/>
    <xdr:sp macro="" textlink="">
      <xdr:nvSpPr>
        <xdr:cNvPr id="542" name="【児童館】&#10;一人当たり面積最大値テキスト"/>
        <xdr:cNvSpPr txBox="1"/>
      </xdr:nvSpPr>
      <xdr:spPr>
        <a:xfrm>
          <a:off x="22250400" y="1295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32</xdr:col>
      <xdr:colOff>98425</xdr:colOff>
      <xdr:row>76</xdr:row>
      <xdr:rowOff>152400</xdr:rowOff>
    </xdr:from>
    <xdr:to>
      <xdr:col>32</xdr:col>
      <xdr:colOff>276225</xdr:colOff>
      <xdr:row>76</xdr:row>
      <xdr:rowOff>152400</xdr:rowOff>
    </xdr:to>
    <xdr:cxnSp macro="">
      <xdr:nvCxnSpPr>
        <xdr:cNvPr id="543" name="直線コネクタ 542"/>
        <xdr:cNvCxnSpPr/>
      </xdr:nvCxnSpPr>
      <xdr:spPr>
        <a:xfrm>
          <a:off x="22072600" y="1318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6548</xdr:rowOff>
    </xdr:from>
    <xdr:ext cx="469744" cy="259045"/>
    <xdr:sp macro="" textlink="">
      <xdr:nvSpPr>
        <xdr:cNvPr id="544" name="【児童館】&#10;一人当たり面積平均値テキスト"/>
        <xdr:cNvSpPr txBox="1"/>
      </xdr:nvSpPr>
      <xdr:spPr>
        <a:xfrm>
          <a:off x="22250400" y="13893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28121</xdr:rowOff>
    </xdr:from>
    <xdr:to>
      <xdr:col>32</xdr:col>
      <xdr:colOff>238125</xdr:colOff>
      <xdr:row>81</xdr:row>
      <xdr:rowOff>129721</xdr:rowOff>
    </xdr:to>
    <xdr:sp macro="" textlink="">
      <xdr:nvSpPr>
        <xdr:cNvPr id="545" name="フローチャート : 判断 544"/>
        <xdr:cNvSpPr/>
      </xdr:nvSpPr>
      <xdr:spPr>
        <a:xfrm>
          <a:off x="221107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52614</xdr:rowOff>
    </xdr:from>
    <xdr:to>
      <xdr:col>31</xdr:col>
      <xdr:colOff>85725</xdr:colOff>
      <xdr:row>82</xdr:row>
      <xdr:rowOff>154214</xdr:rowOff>
    </xdr:to>
    <xdr:sp macro="" textlink="">
      <xdr:nvSpPr>
        <xdr:cNvPr id="546" name="フローチャート : 判断 545"/>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7" name="テキスト ボックス 5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8" name="テキスト ボックス 5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9" name="テキスト ボックス 5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0" name="テキスト ボックス 5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1" name="テキスト ボックス 5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166914</xdr:rowOff>
    </xdr:from>
    <xdr:to>
      <xdr:col>32</xdr:col>
      <xdr:colOff>238125</xdr:colOff>
      <xdr:row>81</xdr:row>
      <xdr:rowOff>97064</xdr:rowOff>
    </xdr:to>
    <xdr:sp macro="" textlink="">
      <xdr:nvSpPr>
        <xdr:cNvPr id="552" name="円/楕円 551"/>
        <xdr:cNvSpPr/>
      </xdr:nvSpPr>
      <xdr:spPr>
        <a:xfrm>
          <a:off x="221107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18341</xdr:rowOff>
    </xdr:from>
    <xdr:ext cx="469744" cy="259045"/>
    <xdr:sp macro="" textlink="">
      <xdr:nvSpPr>
        <xdr:cNvPr id="553" name="【児童館】&#10;一人当たり面積該当値テキスト"/>
        <xdr:cNvSpPr txBox="1"/>
      </xdr:nvSpPr>
      <xdr:spPr>
        <a:xfrm>
          <a:off x="22250400" y="1373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28121</xdr:rowOff>
    </xdr:from>
    <xdr:to>
      <xdr:col>31</xdr:col>
      <xdr:colOff>85725</xdr:colOff>
      <xdr:row>81</xdr:row>
      <xdr:rowOff>129721</xdr:rowOff>
    </xdr:to>
    <xdr:sp macro="" textlink="">
      <xdr:nvSpPr>
        <xdr:cNvPr id="554" name="円/楕円 553"/>
        <xdr:cNvSpPr/>
      </xdr:nvSpPr>
      <xdr:spPr>
        <a:xfrm>
          <a:off x="21272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81</xdr:row>
      <xdr:rowOff>46264</xdr:rowOff>
    </xdr:from>
    <xdr:to>
      <xdr:col>32</xdr:col>
      <xdr:colOff>187325</xdr:colOff>
      <xdr:row>81</xdr:row>
      <xdr:rowOff>78921</xdr:rowOff>
    </xdr:to>
    <xdr:cxnSp macro="">
      <xdr:nvCxnSpPr>
        <xdr:cNvPr id="555" name="直線コネクタ 554"/>
        <xdr:cNvCxnSpPr/>
      </xdr:nvCxnSpPr>
      <xdr:spPr>
        <a:xfrm flipV="1">
          <a:off x="21323300" y="139337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145341</xdr:rowOff>
    </xdr:from>
    <xdr:ext cx="469744" cy="259045"/>
    <xdr:sp macro="" textlink="">
      <xdr:nvSpPr>
        <xdr:cNvPr id="556" name="n_1aveValue【児童館】&#10;一人当たり面積"/>
        <xdr:cNvSpPr txBox="1"/>
      </xdr:nvSpPr>
      <xdr:spPr>
        <a:xfrm>
          <a:off x="21075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146248</xdr:rowOff>
    </xdr:from>
    <xdr:ext cx="469744" cy="259045"/>
    <xdr:sp macro="" textlink="">
      <xdr:nvSpPr>
        <xdr:cNvPr id="557" name="n_1mainValue【児童館】&#10;一人当たり面積"/>
        <xdr:cNvSpPr txBox="1"/>
      </xdr:nvSpPr>
      <xdr:spPr>
        <a:xfrm>
          <a:off x="210757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8" name="正方形/長方形 5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9" name="正方形/長方形 5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0" name="正方形/長方形 5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1" name="正方形/長方形 5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2" name="正方形/長方形 5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3" name="正方形/長方形 5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4" name="正方形/長方形 5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5" name="正方形/長方形 5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6" name="テキスト ボックス 5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7" name="直線コネクタ 5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8" name="テキスト ボックス 5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69" name="直線コネクタ 5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0" name="テキスト ボックス 56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1" name="直線コネクタ 5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2" name="テキスト ボックス 5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3" name="直線コネクタ 5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4" name="テキスト ボックス 5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5" name="直線コネクタ 5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6" name="テキスト ボックス 5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7" name="直線コネクタ 5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8" name="テキスト ボックス 5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9" name="直線コネクタ 5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0" name="テキスト ボックス 57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2" name="テキスト ボックス 58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81099</xdr:rowOff>
    </xdr:from>
    <xdr:to>
      <xdr:col>23</xdr:col>
      <xdr:colOff>516889</xdr:colOff>
      <xdr:row>108</xdr:row>
      <xdr:rowOff>128451</xdr:rowOff>
    </xdr:to>
    <xdr:cxnSp macro="">
      <xdr:nvCxnSpPr>
        <xdr:cNvPr id="584" name="直線コネクタ 583"/>
        <xdr:cNvCxnSpPr/>
      </xdr:nvCxnSpPr>
      <xdr:spPr>
        <a:xfrm flipV="1">
          <a:off x="16318864" y="17054649"/>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132278</xdr:rowOff>
    </xdr:from>
    <xdr:ext cx="405111" cy="259045"/>
    <xdr:sp macro="" textlink="">
      <xdr:nvSpPr>
        <xdr:cNvPr id="585" name="【公民館】&#10;有形固定資産減価償却率最小値テキスト"/>
        <xdr:cNvSpPr txBox="1"/>
      </xdr:nvSpPr>
      <xdr:spPr>
        <a:xfrm>
          <a:off x="16408400" y="1864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108</xdr:row>
      <xdr:rowOff>128451</xdr:rowOff>
    </xdr:from>
    <xdr:to>
      <xdr:col>23</xdr:col>
      <xdr:colOff>606425</xdr:colOff>
      <xdr:row>108</xdr:row>
      <xdr:rowOff>128451</xdr:rowOff>
    </xdr:to>
    <xdr:cxnSp macro="">
      <xdr:nvCxnSpPr>
        <xdr:cNvPr id="586" name="直線コネクタ 585"/>
        <xdr:cNvCxnSpPr/>
      </xdr:nvCxnSpPr>
      <xdr:spPr>
        <a:xfrm>
          <a:off x="16230600" y="1864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27776</xdr:rowOff>
    </xdr:from>
    <xdr:ext cx="405111" cy="259045"/>
    <xdr:sp macro="" textlink="">
      <xdr:nvSpPr>
        <xdr:cNvPr id="587" name="【公民館】&#10;有形固定資産減価償却率最大値テキスト"/>
        <xdr:cNvSpPr txBox="1"/>
      </xdr:nvSpPr>
      <xdr:spPr>
        <a:xfrm>
          <a:off x="16408400" y="1682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99</xdr:row>
      <xdr:rowOff>81099</xdr:rowOff>
    </xdr:from>
    <xdr:to>
      <xdr:col>23</xdr:col>
      <xdr:colOff>606425</xdr:colOff>
      <xdr:row>99</xdr:row>
      <xdr:rowOff>81099</xdr:rowOff>
    </xdr:to>
    <xdr:cxnSp macro="">
      <xdr:nvCxnSpPr>
        <xdr:cNvPr id="588" name="直線コネクタ 587"/>
        <xdr:cNvCxnSpPr/>
      </xdr:nvCxnSpPr>
      <xdr:spPr>
        <a:xfrm>
          <a:off x="16230600" y="1705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139354</xdr:rowOff>
    </xdr:from>
    <xdr:ext cx="405111" cy="259045"/>
    <xdr:sp macro="" textlink="">
      <xdr:nvSpPr>
        <xdr:cNvPr id="589" name="【公民館】&#10;有形固定資産減価償却率平均値テキスト"/>
        <xdr:cNvSpPr txBox="1"/>
      </xdr:nvSpPr>
      <xdr:spPr>
        <a:xfrm>
          <a:off x="164084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160927</xdr:rowOff>
    </xdr:from>
    <xdr:to>
      <xdr:col>23</xdr:col>
      <xdr:colOff>568325</xdr:colOff>
      <xdr:row>104</xdr:row>
      <xdr:rowOff>91077</xdr:rowOff>
    </xdr:to>
    <xdr:sp macro="" textlink="">
      <xdr:nvSpPr>
        <xdr:cNvPr id="590" name="フローチャート : 判断 589"/>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89081</xdr:rowOff>
    </xdr:from>
    <xdr:to>
      <xdr:col>22</xdr:col>
      <xdr:colOff>415925</xdr:colOff>
      <xdr:row>104</xdr:row>
      <xdr:rowOff>19231</xdr:rowOff>
    </xdr:to>
    <xdr:sp macro="" textlink="">
      <xdr:nvSpPr>
        <xdr:cNvPr id="591" name="フローチャート : 判断 590"/>
        <xdr:cNvSpPr/>
      </xdr:nvSpPr>
      <xdr:spPr>
        <a:xfrm>
          <a:off x="15430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30299</xdr:rowOff>
    </xdr:from>
    <xdr:to>
      <xdr:col>23</xdr:col>
      <xdr:colOff>568325</xdr:colOff>
      <xdr:row>99</xdr:row>
      <xdr:rowOff>131899</xdr:rowOff>
    </xdr:to>
    <xdr:sp macro="" textlink="">
      <xdr:nvSpPr>
        <xdr:cNvPr id="597" name="円/楕円 596"/>
        <xdr:cNvSpPr/>
      </xdr:nvSpPr>
      <xdr:spPr>
        <a:xfrm>
          <a:off x="16268700" y="170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98</xdr:row>
      <xdr:rowOff>154776</xdr:rowOff>
    </xdr:from>
    <xdr:ext cx="405111" cy="259045"/>
    <xdr:sp macro="" textlink="">
      <xdr:nvSpPr>
        <xdr:cNvPr id="598" name="【公民館】&#10;有形固定資産減価償却率該当値テキスト"/>
        <xdr:cNvSpPr txBox="1"/>
      </xdr:nvSpPr>
      <xdr:spPr>
        <a:xfrm>
          <a:off x="16408400" y="16956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92348</xdr:rowOff>
    </xdr:from>
    <xdr:to>
      <xdr:col>22</xdr:col>
      <xdr:colOff>415925</xdr:colOff>
      <xdr:row>100</xdr:row>
      <xdr:rowOff>22498</xdr:rowOff>
    </xdr:to>
    <xdr:sp macro="" textlink="">
      <xdr:nvSpPr>
        <xdr:cNvPr id="599" name="円/楕円 598"/>
        <xdr:cNvSpPr/>
      </xdr:nvSpPr>
      <xdr:spPr>
        <a:xfrm>
          <a:off x="15430500" y="170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99</xdr:row>
      <xdr:rowOff>81099</xdr:rowOff>
    </xdr:from>
    <xdr:to>
      <xdr:col>23</xdr:col>
      <xdr:colOff>517525</xdr:colOff>
      <xdr:row>99</xdr:row>
      <xdr:rowOff>143148</xdr:rowOff>
    </xdr:to>
    <xdr:cxnSp macro="">
      <xdr:nvCxnSpPr>
        <xdr:cNvPr id="600" name="直線コネクタ 599"/>
        <xdr:cNvCxnSpPr/>
      </xdr:nvCxnSpPr>
      <xdr:spPr>
        <a:xfrm flipV="1">
          <a:off x="15481300" y="17054649"/>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10358</xdr:rowOff>
    </xdr:from>
    <xdr:ext cx="405111" cy="259045"/>
    <xdr:sp macro="" textlink="">
      <xdr:nvSpPr>
        <xdr:cNvPr id="601" name="n_1aveValue【公民館】&#10;有形固定資産減価償却率"/>
        <xdr:cNvSpPr txBox="1"/>
      </xdr:nvSpPr>
      <xdr:spPr>
        <a:xfrm>
          <a:off x="15266043"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39025</xdr:rowOff>
    </xdr:from>
    <xdr:ext cx="405111" cy="259045"/>
    <xdr:sp macro="" textlink="">
      <xdr:nvSpPr>
        <xdr:cNvPr id="602" name="n_1mainValue【公民館】&#10;有形固定資産減価償却率"/>
        <xdr:cNvSpPr txBox="1"/>
      </xdr:nvSpPr>
      <xdr:spPr>
        <a:xfrm>
          <a:off x="15266043" y="1684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3" name="テキスト ボックス 61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14" name="直線コネクタ 6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5" name="テキスト ボックス 6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6" name="直線コネクタ 6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7" name="テキスト ボックス 6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8" name="直線コネクタ 6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9" name="テキスト ボックス 6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20" name="直線コネクタ 6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1" name="テキスト ボックス 6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2" name="直線コネクタ 6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3" name="テキスト ボックス 6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4" name="直線コネクタ 6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5" name="テキスト ボックス 6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133350</xdr:rowOff>
    </xdr:from>
    <xdr:to>
      <xdr:col>32</xdr:col>
      <xdr:colOff>186689</xdr:colOff>
      <xdr:row>108</xdr:row>
      <xdr:rowOff>89263</xdr:rowOff>
    </xdr:to>
    <xdr:cxnSp macro="">
      <xdr:nvCxnSpPr>
        <xdr:cNvPr id="629" name="直線コネクタ 628"/>
        <xdr:cNvCxnSpPr/>
      </xdr:nvCxnSpPr>
      <xdr:spPr>
        <a:xfrm flipV="1">
          <a:off x="22160864" y="171069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93090</xdr:rowOff>
    </xdr:from>
    <xdr:ext cx="469744" cy="259045"/>
    <xdr:sp macro="" textlink="">
      <xdr:nvSpPr>
        <xdr:cNvPr id="630" name="【公民館】&#10;一人当たり面積最小値テキスト"/>
        <xdr:cNvSpPr txBox="1"/>
      </xdr:nvSpPr>
      <xdr:spPr>
        <a:xfrm>
          <a:off x="22250400" y="186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108</xdr:row>
      <xdr:rowOff>89263</xdr:rowOff>
    </xdr:from>
    <xdr:to>
      <xdr:col>32</xdr:col>
      <xdr:colOff>276225</xdr:colOff>
      <xdr:row>108</xdr:row>
      <xdr:rowOff>89263</xdr:rowOff>
    </xdr:to>
    <xdr:cxnSp macro="">
      <xdr:nvCxnSpPr>
        <xdr:cNvPr id="631" name="直線コネクタ 630"/>
        <xdr:cNvCxnSpPr/>
      </xdr:nvCxnSpPr>
      <xdr:spPr>
        <a:xfrm>
          <a:off x="22072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80027</xdr:rowOff>
    </xdr:from>
    <xdr:ext cx="469744" cy="259045"/>
    <xdr:sp macro="" textlink="">
      <xdr:nvSpPr>
        <xdr:cNvPr id="632" name="【公民館】&#10;一人当たり面積最大値テキスト"/>
        <xdr:cNvSpPr txBox="1"/>
      </xdr:nvSpPr>
      <xdr:spPr>
        <a:xfrm>
          <a:off x="222504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0.595</a:t>
          </a:r>
          <a:endParaRPr kumimoji="1" lang="ja-JP" altLang="en-US" sz="1000" b="1">
            <a:latin typeface="ＭＳ Ｐゴシック"/>
          </a:endParaRPr>
        </a:p>
      </xdr:txBody>
    </xdr:sp>
    <xdr:clientData/>
  </xdr:oneCellAnchor>
  <xdr:twoCellAnchor>
    <xdr:from>
      <xdr:col>32</xdr:col>
      <xdr:colOff>98425</xdr:colOff>
      <xdr:row>99</xdr:row>
      <xdr:rowOff>133350</xdr:rowOff>
    </xdr:from>
    <xdr:to>
      <xdr:col>32</xdr:col>
      <xdr:colOff>276225</xdr:colOff>
      <xdr:row>99</xdr:row>
      <xdr:rowOff>133350</xdr:rowOff>
    </xdr:to>
    <xdr:cxnSp macro="">
      <xdr:nvCxnSpPr>
        <xdr:cNvPr id="633" name="直線コネクタ 632"/>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165843</xdr:rowOff>
    </xdr:from>
    <xdr:ext cx="469744" cy="259045"/>
    <xdr:sp macro="" textlink="">
      <xdr:nvSpPr>
        <xdr:cNvPr id="634" name="【公民館】&#10;一人当たり面積平均値テキスト"/>
        <xdr:cNvSpPr txBox="1"/>
      </xdr:nvSpPr>
      <xdr:spPr>
        <a:xfrm>
          <a:off x="22250400" y="17825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142966</xdr:rowOff>
    </xdr:from>
    <xdr:to>
      <xdr:col>32</xdr:col>
      <xdr:colOff>238125</xdr:colOff>
      <xdr:row>105</xdr:row>
      <xdr:rowOff>73116</xdr:rowOff>
    </xdr:to>
    <xdr:sp macro="" textlink="">
      <xdr:nvSpPr>
        <xdr:cNvPr id="635" name="フローチャート : 判断 634"/>
        <xdr:cNvSpPr/>
      </xdr:nvSpPr>
      <xdr:spPr>
        <a:xfrm>
          <a:off x="22110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100512</xdr:rowOff>
    </xdr:from>
    <xdr:to>
      <xdr:col>31</xdr:col>
      <xdr:colOff>85725</xdr:colOff>
      <xdr:row>107</xdr:row>
      <xdr:rowOff>30662</xdr:rowOff>
    </xdr:to>
    <xdr:sp macro="" textlink="">
      <xdr:nvSpPr>
        <xdr:cNvPr id="636" name="フローチャート : 判断 635"/>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72752</xdr:rowOff>
    </xdr:from>
    <xdr:to>
      <xdr:col>32</xdr:col>
      <xdr:colOff>238125</xdr:colOff>
      <xdr:row>108</xdr:row>
      <xdr:rowOff>2902</xdr:rowOff>
    </xdr:to>
    <xdr:sp macro="" textlink="">
      <xdr:nvSpPr>
        <xdr:cNvPr id="642" name="円/楕円 641"/>
        <xdr:cNvSpPr/>
      </xdr:nvSpPr>
      <xdr:spPr>
        <a:xfrm>
          <a:off x="221107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51179</xdr:rowOff>
    </xdr:from>
    <xdr:ext cx="469744" cy="259045"/>
    <xdr:sp macro="" textlink="">
      <xdr:nvSpPr>
        <xdr:cNvPr id="643" name="【公民館】&#10;一人当たり面積該当値テキスト"/>
        <xdr:cNvSpPr txBox="1"/>
      </xdr:nvSpPr>
      <xdr:spPr>
        <a:xfrm>
          <a:off x="22250400"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0.178</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82550</xdr:rowOff>
    </xdr:from>
    <xdr:to>
      <xdr:col>31</xdr:col>
      <xdr:colOff>85725</xdr:colOff>
      <xdr:row>108</xdr:row>
      <xdr:rowOff>12700</xdr:rowOff>
    </xdr:to>
    <xdr:sp macro="" textlink="">
      <xdr:nvSpPr>
        <xdr:cNvPr id="644" name="円/楕円 643"/>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123552</xdr:rowOff>
    </xdr:from>
    <xdr:to>
      <xdr:col>32</xdr:col>
      <xdr:colOff>187325</xdr:colOff>
      <xdr:row>107</xdr:row>
      <xdr:rowOff>133350</xdr:rowOff>
    </xdr:to>
    <xdr:cxnSp macro="">
      <xdr:nvCxnSpPr>
        <xdr:cNvPr id="645" name="直線コネクタ 644"/>
        <xdr:cNvCxnSpPr/>
      </xdr:nvCxnSpPr>
      <xdr:spPr>
        <a:xfrm flipV="1">
          <a:off x="21323300" y="1846870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47189</xdr:rowOff>
    </xdr:from>
    <xdr:ext cx="469744" cy="259045"/>
    <xdr:sp macro="" textlink="">
      <xdr:nvSpPr>
        <xdr:cNvPr id="646" name="n_1aveValue【公民館】&#10;一人当たり面積"/>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3827</xdr:rowOff>
    </xdr:from>
    <xdr:ext cx="469744" cy="259045"/>
    <xdr:sp macro="" textlink="">
      <xdr:nvSpPr>
        <xdr:cNvPr id="647" name="n_1mainValue【公民館】&#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インフラ資産（道路・橋りょう・トンネル）については、老朽化の進行と人口減少があるため、前年と比べ割合が高くなっている。</a:t>
          </a:r>
          <a:endParaRPr kumimoji="1" lang="en-US" altLang="ja-JP" sz="1300">
            <a:latin typeface="ＭＳ Ｐゴシック"/>
          </a:endParaRPr>
        </a:p>
        <a:p>
          <a:r>
            <a:rPr kumimoji="1" lang="ja-JP" altLang="en-US" sz="1300">
              <a:latin typeface="ＭＳ Ｐゴシック"/>
            </a:rPr>
            <a:t>公営住宅については、長寿命化計画に基づく老朽住宅の取り壊しとともに復興住宅を新設したことにより前年よりも減価償却率が低下した。</a:t>
          </a:r>
          <a:endParaRPr kumimoji="1" lang="en-US" altLang="ja-JP" sz="1300">
            <a:latin typeface="ＭＳ Ｐゴシック"/>
          </a:endParaRPr>
        </a:p>
        <a:p>
          <a:r>
            <a:rPr kumimoji="1" lang="ja-JP" altLang="en-US" sz="1300">
              <a:latin typeface="ＭＳ Ｐゴシック"/>
            </a:rPr>
            <a:t>幼稚園・保育所・児童館については古い建物が多く老朽化が進行している。</a:t>
          </a:r>
          <a:endParaRPr kumimoji="1" lang="en-US" altLang="ja-JP" sz="1300">
            <a:latin typeface="ＭＳ Ｐゴシック"/>
          </a:endParaRPr>
        </a:p>
        <a:p>
          <a:r>
            <a:rPr kumimoji="1" lang="ja-JP" altLang="en-US" sz="1300">
              <a:latin typeface="ＭＳ Ｐゴシック"/>
            </a:rPr>
            <a:t>学校施設については、建物の建て替え、学校統合による建物の新設があったため、減価償却率が低下した。</a:t>
          </a:r>
          <a:endParaRPr kumimoji="1" lang="en-US" altLang="ja-JP" sz="1300">
            <a:latin typeface="ＭＳ Ｐゴシック"/>
          </a:endParaRPr>
        </a:p>
        <a:p>
          <a:r>
            <a:rPr kumimoji="1" lang="ja-JP" altLang="en-US" sz="1300">
              <a:latin typeface="ＭＳ Ｐゴシック"/>
            </a:rPr>
            <a:t>インフラ資産については、その目的を鑑み、計画的な改修が必要となる。橋りょうについては個別施設計画に基づき改修を進めるとともに、道路等については優先順位をつけながら改修を進める。</a:t>
          </a:r>
          <a:endParaRPr kumimoji="1" lang="en-US" altLang="ja-JP" sz="1300">
            <a:latin typeface="ＭＳ Ｐゴシック"/>
          </a:endParaRPr>
        </a:p>
        <a:p>
          <a:r>
            <a:rPr kumimoji="1" lang="ja-JP" altLang="en-US" sz="1300">
              <a:latin typeface="ＭＳ Ｐゴシック"/>
            </a:rPr>
            <a:t>建物については、今後の利用や近隣の公共施設の配置等を見ながら統合や廃止を行い、維持管理経費の圧縮を図る。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福島県田村市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38,280
38,003
458.33
27,751,421
26,377,142
914,435
14,013,967
25,503,664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29.1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0</xdr:rowOff>
    </xdr:from>
    <xdr:to>
      <xdr:col>6</xdr:col>
      <xdr:colOff>510540</xdr:colOff>
      <xdr:row>42</xdr:row>
      <xdr:rowOff>38100</xdr:rowOff>
    </xdr:to>
    <xdr:cxnSp macro="">
      <xdr:nvCxnSpPr>
        <xdr:cNvPr id="56" name="直線コネクタ 55"/>
        <xdr:cNvCxnSpPr/>
      </xdr:nvCxnSpPr>
      <xdr:spPr>
        <a:xfrm flipV="1">
          <a:off x="4634865"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41927</xdr:rowOff>
    </xdr:from>
    <xdr:ext cx="340478" cy="259045"/>
    <xdr:sp macro="" textlink="">
      <xdr:nvSpPr>
        <xdr:cNvPr id="57" name="【図書館】&#10;有形固定資産減価償却率最小値テキスト"/>
        <xdr:cNvSpPr txBox="1"/>
      </xdr:nvSpPr>
      <xdr:spPr>
        <a:xfrm>
          <a:off x="47244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422275</xdr:colOff>
      <xdr:row>42</xdr:row>
      <xdr:rowOff>38100</xdr:rowOff>
    </xdr:from>
    <xdr:to>
      <xdr:col>6</xdr:col>
      <xdr:colOff>600075</xdr:colOff>
      <xdr:row>42</xdr:row>
      <xdr:rowOff>38100</xdr:rowOff>
    </xdr:to>
    <xdr:cxnSp macro="">
      <xdr:nvCxnSpPr>
        <xdr:cNvPr id="58" name="直線コネクタ 57"/>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118127</xdr:rowOff>
    </xdr:from>
    <xdr:ext cx="405111" cy="259045"/>
    <xdr:sp macro="" textlink="">
      <xdr:nvSpPr>
        <xdr:cNvPr id="59" name="【図書館】&#10;有形固定資産減価償却率最大値テキスト"/>
        <xdr:cNvSpPr txBox="1"/>
      </xdr:nvSpPr>
      <xdr:spPr>
        <a:xfrm>
          <a:off x="47244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6</xdr:col>
      <xdr:colOff>422275</xdr:colOff>
      <xdr:row>34</xdr:row>
      <xdr:rowOff>0</xdr:rowOff>
    </xdr:from>
    <xdr:to>
      <xdr:col>6</xdr:col>
      <xdr:colOff>600075</xdr:colOff>
      <xdr:row>34</xdr:row>
      <xdr:rowOff>0</xdr:rowOff>
    </xdr:to>
    <xdr:cxnSp macro="">
      <xdr:nvCxnSpPr>
        <xdr:cNvPr id="60" name="直線コネクタ 59"/>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165752</xdr:rowOff>
    </xdr:from>
    <xdr:ext cx="405111" cy="259045"/>
    <xdr:sp macro="" textlink="">
      <xdr:nvSpPr>
        <xdr:cNvPr id="61" name="【図書館】&#10;有形固定資産減価償却率平均値テキスト"/>
        <xdr:cNvSpPr txBox="1"/>
      </xdr:nvSpPr>
      <xdr:spPr>
        <a:xfrm>
          <a:off x="4724400" y="650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15875</xdr:rowOff>
    </xdr:from>
    <xdr:to>
      <xdr:col>6</xdr:col>
      <xdr:colOff>561975</xdr:colOff>
      <xdr:row>38</xdr:row>
      <xdr:rowOff>117475</xdr:rowOff>
    </xdr:to>
    <xdr:sp macro="" textlink="">
      <xdr:nvSpPr>
        <xdr:cNvPr id="62" name="フローチャート : 判断 61"/>
        <xdr:cNvSpPr/>
      </xdr:nvSpPr>
      <xdr:spPr>
        <a:xfrm>
          <a:off x="45847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168275</xdr:rowOff>
    </xdr:from>
    <xdr:to>
      <xdr:col>5</xdr:col>
      <xdr:colOff>409575</xdr:colOff>
      <xdr:row>37</xdr:row>
      <xdr:rowOff>98425</xdr:rowOff>
    </xdr:to>
    <xdr:sp macro="" textlink="">
      <xdr:nvSpPr>
        <xdr:cNvPr id="63" name="フローチャート : 判断 62"/>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89552</xdr:rowOff>
    </xdr:from>
    <xdr:ext cx="405111" cy="259045"/>
    <xdr:sp macro="" textlink="">
      <xdr:nvSpPr>
        <xdr:cNvPr id="64" name="n_1aveValue【図書館】&#10;有形固定資産減価償却率"/>
        <xdr:cNvSpPr txBox="1"/>
      </xdr:nvSpPr>
      <xdr:spPr>
        <a:xfrm>
          <a:off x="3582043"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120650</xdr:rowOff>
    </xdr:from>
    <xdr:to>
      <xdr:col>6</xdr:col>
      <xdr:colOff>561975</xdr:colOff>
      <xdr:row>34</xdr:row>
      <xdr:rowOff>50800</xdr:rowOff>
    </xdr:to>
    <xdr:sp macro="" textlink="">
      <xdr:nvSpPr>
        <xdr:cNvPr id="70" name="円/楕円 69"/>
        <xdr:cNvSpPr/>
      </xdr:nvSpPr>
      <xdr:spPr>
        <a:xfrm>
          <a:off x="45847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73677</xdr:rowOff>
    </xdr:from>
    <xdr:ext cx="405111" cy="259045"/>
    <xdr:sp macro="" textlink="">
      <xdr:nvSpPr>
        <xdr:cNvPr id="71" name="【図書館】&#10;有形固定資産減価償却率該当値テキスト"/>
        <xdr:cNvSpPr txBox="1"/>
      </xdr:nvSpPr>
      <xdr:spPr>
        <a:xfrm>
          <a:off x="4724400" y="573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158750</xdr:rowOff>
    </xdr:from>
    <xdr:to>
      <xdr:col>5</xdr:col>
      <xdr:colOff>409575</xdr:colOff>
      <xdr:row>34</xdr:row>
      <xdr:rowOff>88900</xdr:rowOff>
    </xdr:to>
    <xdr:sp macro="" textlink="">
      <xdr:nvSpPr>
        <xdr:cNvPr id="72" name="円/楕円 71"/>
        <xdr:cNvSpPr/>
      </xdr:nvSpPr>
      <xdr:spPr>
        <a:xfrm>
          <a:off x="3746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0</xdr:rowOff>
    </xdr:from>
    <xdr:to>
      <xdr:col>6</xdr:col>
      <xdr:colOff>511175</xdr:colOff>
      <xdr:row>34</xdr:row>
      <xdr:rowOff>38100</xdr:rowOff>
    </xdr:to>
    <xdr:cxnSp macro="">
      <xdr:nvCxnSpPr>
        <xdr:cNvPr id="73" name="直線コネクタ 72"/>
        <xdr:cNvCxnSpPr/>
      </xdr:nvCxnSpPr>
      <xdr:spPr>
        <a:xfrm flipV="1">
          <a:off x="3797300" y="5829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32</xdr:row>
      <xdr:rowOff>105427</xdr:rowOff>
    </xdr:from>
    <xdr:ext cx="405111" cy="259045"/>
    <xdr:sp macro="" textlink="">
      <xdr:nvSpPr>
        <xdr:cNvPr id="74" name="n_1mainValue【図書館】&#10;有形固定資産減価償却率"/>
        <xdr:cNvSpPr txBox="1"/>
      </xdr:nvSpPr>
      <xdr:spPr>
        <a:xfrm>
          <a:off x="3582043" y="55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57150</xdr:rowOff>
    </xdr:from>
    <xdr:to>
      <xdr:col>15</xdr:col>
      <xdr:colOff>180340</xdr:colOff>
      <xdr:row>41</xdr:row>
      <xdr:rowOff>57150</xdr:rowOff>
    </xdr:to>
    <xdr:cxnSp macro="">
      <xdr:nvCxnSpPr>
        <xdr:cNvPr id="99" name="直線コネクタ 98"/>
        <xdr:cNvCxnSpPr/>
      </xdr:nvCxnSpPr>
      <xdr:spPr>
        <a:xfrm flipV="1">
          <a:off x="10476865" y="60579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60977</xdr:rowOff>
    </xdr:from>
    <xdr:ext cx="469744" cy="259045"/>
    <xdr:sp macro="" textlink="">
      <xdr:nvSpPr>
        <xdr:cNvPr id="100" name="【図書館】&#10;一人当たり面積最小値テキスト"/>
        <xdr:cNvSpPr txBox="1"/>
      </xdr:nvSpPr>
      <xdr:spPr>
        <a:xfrm>
          <a:off x="10566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41</xdr:row>
      <xdr:rowOff>57150</xdr:rowOff>
    </xdr:from>
    <xdr:to>
      <xdr:col>15</xdr:col>
      <xdr:colOff>269875</xdr:colOff>
      <xdr:row>41</xdr:row>
      <xdr:rowOff>57150</xdr:rowOff>
    </xdr:to>
    <xdr:cxnSp macro="">
      <xdr:nvCxnSpPr>
        <xdr:cNvPr id="101" name="直線コネクタ 100"/>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3827</xdr:rowOff>
    </xdr:from>
    <xdr:ext cx="469744" cy="259045"/>
    <xdr:sp macro="" textlink="">
      <xdr:nvSpPr>
        <xdr:cNvPr id="102" name="【図書館】&#10;一人当たり面積最大値テキスト"/>
        <xdr:cNvSpPr txBox="1"/>
      </xdr:nvSpPr>
      <xdr:spPr>
        <a:xfrm>
          <a:off x="10566400"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35</xdr:row>
      <xdr:rowOff>57150</xdr:rowOff>
    </xdr:from>
    <xdr:to>
      <xdr:col>15</xdr:col>
      <xdr:colOff>269875</xdr:colOff>
      <xdr:row>35</xdr:row>
      <xdr:rowOff>57150</xdr:rowOff>
    </xdr:to>
    <xdr:cxnSp macro="">
      <xdr:nvCxnSpPr>
        <xdr:cNvPr id="103" name="直線コネクタ 102"/>
        <xdr:cNvCxnSpPr/>
      </xdr:nvCxnSpPr>
      <xdr:spPr>
        <a:xfrm>
          <a:off x="10388600" y="605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143527</xdr:rowOff>
    </xdr:from>
    <xdr:ext cx="469744" cy="259045"/>
    <xdr:sp macro="" textlink="">
      <xdr:nvSpPr>
        <xdr:cNvPr id="104" name="【図書館】&#10;一人当たり面積平均値テキスト"/>
        <xdr:cNvSpPr txBox="1"/>
      </xdr:nvSpPr>
      <xdr:spPr>
        <a:xfrm>
          <a:off x="105664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120650</xdr:rowOff>
    </xdr:from>
    <xdr:to>
      <xdr:col>15</xdr:col>
      <xdr:colOff>231775</xdr:colOff>
      <xdr:row>38</xdr:row>
      <xdr:rowOff>50800</xdr:rowOff>
    </xdr:to>
    <xdr:sp macro="" textlink="">
      <xdr:nvSpPr>
        <xdr:cNvPr id="105" name="フローチャート : 判断 104"/>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33</xdr:row>
      <xdr:rowOff>158750</xdr:rowOff>
    </xdr:from>
    <xdr:to>
      <xdr:col>14</xdr:col>
      <xdr:colOff>79375</xdr:colOff>
      <xdr:row>34</xdr:row>
      <xdr:rowOff>88900</xdr:rowOff>
    </xdr:to>
    <xdr:sp macro="" textlink="">
      <xdr:nvSpPr>
        <xdr:cNvPr id="106" name="フローチャート : 判断 105"/>
        <xdr:cNvSpPr/>
      </xdr:nvSpPr>
      <xdr:spPr>
        <a:xfrm>
          <a:off x="9588500" y="581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105427</xdr:rowOff>
    </xdr:from>
    <xdr:ext cx="469744" cy="259045"/>
    <xdr:sp macro="" textlink="">
      <xdr:nvSpPr>
        <xdr:cNvPr id="107" name="n_1aveValue【図書館】&#10;一人当たり面積"/>
        <xdr:cNvSpPr txBox="1"/>
      </xdr:nvSpPr>
      <xdr:spPr>
        <a:xfrm>
          <a:off x="93917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6350</xdr:rowOff>
    </xdr:from>
    <xdr:to>
      <xdr:col>15</xdr:col>
      <xdr:colOff>231775</xdr:colOff>
      <xdr:row>41</xdr:row>
      <xdr:rowOff>107950</xdr:rowOff>
    </xdr:to>
    <xdr:sp macro="" textlink="">
      <xdr:nvSpPr>
        <xdr:cNvPr id="113" name="円/楕円 112"/>
        <xdr:cNvSpPr/>
      </xdr:nvSpPr>
      <xdr:spPr>
        <a:xfrm>
          <a:off x="10426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92727</xdr:rowOff>
    </xdr:from>
    <xdr:ext cx="469744" cy="259045"/>
    <xdr:sp macro="" textlink="">
      <xdr:nvSpPr>
        <xdr:cNvPr id="114" name="【図書館】&#10;一人当たり面積該当値テキスト"/>
        <xdr:cNvSpPr txBox="1"/>
      </xdr:nvSpPr>
      <xdr:spPr>
        <a:xfrm>
          <a:off x="105664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44450</xdr:rowOff>
    </xdr:from>
    <xdr:to>
      <xdr:col>14</xdr:col>
      <xdr:colOff>79375</xdr:colOff>
      <xdr:row>41</xdr:row>
      <xdr:rowOff>146050</xdr:rowOff>
    </xdr:to>
    <xdr:sp macro="" textlink="">
      <xdr:nvSpPr>
        <xdr:cNvPr id="115" name="円/楕円 114"/>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57150</xdr:rowOff>
    </xdr:from>
    <xdr:to>
      <xdr:col>15</xdr:col>
      <xdr:colOff>180975</xdr:colOff>
      <xdr:row>41</xdr:row>
      <xdr:rowOff>95250</xdr:rowOff>
    </xdr:to>
    <xdr:cxnSp macro="">
      <xdr:nvCxnSpPr>
        <xdr:cNvPr id="116" name="直線コネクタ 115"/>
        <xdr:cNvCxnSpPr/>
      </xdr:nvCxnSpPr>
      <xdr:spPr>
        <a:xfrm flipV="1">
          <a:off x="9639300" y="7086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41</xdr:row>
      <xdr:rowOff>137177</xdr:rowOff>
    </xdr:from>
    <xdr:ext cx="469744" cy="259045"/>
    <xdr:sp macro="" textlink="">
      <xdr:nvSpPr>
        <xdr:cNvPr id="117" name="n_1mainValue【図書館】&#10;一人当たり面積"/>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9" name="直線コネクタ 12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0" name="テキスト ボックス 12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3" name="直線コネクタ 132"/>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4" name="テキスト ボックス 133"/>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5715</xdr:rowOff>
    </xdr:from>
    <xdr:to>
      <xdr:col>6</xdr:col>
      <xdr:colOff>510540</xdr:colOff>
      <xdr:row>62</xdr:row>
      <xdr:rowOff>17145</xdr:rowOff>
    </xdr:to>
    <xdr:cxnSp macro="">
      <xdr:nvCxnSpPr>
        <xdr:cNvPr id="138" name="直線コネクタ 137"/>
        <xdr:cNvCxnSpPr/>
      </xdr:nvCxnSpPr>
      <xdr:spPr>
        <a:xfrm flipV="1">
          <a:off x="4634865" y="9778365"/>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20972</xdr:rowOff>
    </xdr:from>
    <xdr:ext cx="405111" cy="259045"/>
    <xdr:sp macro="" textlink="">
      <xdr:nvSpPr>
        <xdr:cNvPr id="139" name="【体育館・プール】&#10;有形固定資産減価償却率最小値テキスト"/>
        <xdr:cNvSpPr txBox="1"/>
      </xdr:nvSpPr>
      <xdr:spPr>
        <a:xfrm>
          <a:off x="4724400"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6</xdr:col>
      <xdr:colOff>422275</xdr:colOff>
      <xdr:row>62</xdr:row>
      <xdr:rowOff>17145</xdr:rowOff>
    </xdr:from>
    <xdr:to>
      <xdr:col>6</xdr:col>
      <xdr:colOff>600075</xdr:colOff>
      <xdr:row>62</xdr:row>
      <xdr:rowOff>17145</xdr:rowOff>
    </xdr:to>
    <xdr:cxnSp macro="">
      <xdr:nvCxnSpPr>
        <xdr:cNvPr id="140" name="直線コネクタ 139"/>
        <xdr:cNvCxnSpPr/>
      </xdr:nvCxnSpPr>
      <xdr:spPr>
        <a:xfrm>
          <a:off x="4546600" y="106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123842</xdr:rowOff>
    </xdr:from>
    <xdr:ext cx="405111" cy="259045"/>
    <xdr:sp macro="" textlink="">
      <xdr:nvSpPr>
        <xdr:cNvPr id="141" name="【体育館・プール】&#10;有形固定資産減価償却率最大値テキスト"/>
        <xdr:cNvSpPr txBox="1"/>
      </xdr:nvSpPr>
      <xdr:spPr>
        <a:xfrm>
          <a:off x="47244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6</xdr:col>
      <xdr:colOff>422275</xdr:colOff>
      <xdr:row>57</xdr:row>
      <xdr:rowOff>5715</xdr:rowOff>
    </xdr:from>
    <xdr:to>
      <xdr:col>6</xdr:col>
      <xdr:colOff>600075</xdr:colOff>
      <xdr:row>57</xdr:row>
      <xdr:rowOff>5715</xdr:rowOff>
    </xdr:to>
    <xdr:cxnSp macro="">
      <xdr:nvCxnSpPr>
        <xdr:cNvPr id="142" name="直線コネクタ 141"/>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120667</xdr:rowOff>
    </xdr:from>
    <xdr:ext cx="405111" cy="259045"/>
    <xdr:sp macro="" textlink="">
      <xdr:nvSpPr>
        <xdr:cNvPr id="143" name="【体育館・プール】&#10;有形固定資産減価償却率平均値テキスト"/>
        <xdr:cNvSpPr txBox="1"/>
      </xdr:nvSpPr>
      <xdr:spPr>
        <a:xfrm>
          <a:off x="47244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97790</xdr:rowOff>
    </xdr:from>
    <xdr:to>
      <xdr:col>6</xdr:col>
      <xdr:colOff>561975</xdr:colOff>
      <xdr:row>60</xdr:row>
      <xdr:rowOff>27940</xdr:rowOff>
    </xdr:to>
    <xdr:sp macro="" textlink="">
      <xdr:nvSpPr>
        <xdr:cNvPr id="144" name="フローチャート : 判断 143"/>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55</xdr:row>
      <xdr:rowOff>92075</xdr:rowOff>
    </xdr:from>
    <xdr:to>
      <xdr:col>5</xdr:col>
      <xdr:colOff>409575</xdr:colOff>
      <xdr:row>56</xdr:row>
      <xdr:rowOff>22225</xdr:rowOff>
    </xdr:to>
    <xdr:sp macro="" textlink="">
      <xdr:nvSpPr>
        <xdr:cNvPr id="145" name="フローチャート : 判断 144"/>
        <xdr:cNvSpPr/>
      </xdr:nvSpPr>
      <xdr:spPr>
        <a:xfrm>
          <a:off x="3746500" y="952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38752</xdr:rowOff>
    </xdr:from>
    <xdr:ext cx="405111" cy="259045"/>
    <xdr:sp macro="" textlink="">
      <xdr:nvSpPr>
        <xdr:cNvPr id="146" name="n_1aveValue【体育館・プール】&#10;有形固定資産減価償却率"/>
        <xdr:cNvSpPr txBox="1"/>
      </xdr:nvSpPr>
      <xdr:spPr>
        <a:xfrm>
          <a:off x="3582043" y="929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137795</xdr:rowOff>
    </xdr:from>
    <xdr:to>
      <xdr:col>6</xdr:col>
      <xdr:colOff>561975</xdr:colOff>
      <xdr:row>62</xdr:row>
      <xdr:rowOff>67945</xdr:rowOff>
    </xdr:to>
    <xdr:sp macro="" textlink="">
      <xdr:nvSpPr>
        <xdr:cNvPr id="152" name="円/楕円 151"/>
        <xdr:cNvSpPr/>
      </xdr:nvSpPr>
      <xdr:spPr>
        <a:xfrm>
          <a:off x="45847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52722</xdr:rowOff>
    </xdr:from>
    <xdr:ext cx="405111" cy="259045"/>
    <xdr:sp macro="" textlink="">
      <xdr:nvSpPr>
        <xdr:cNvPr id="153" name="【体育館・プール】&#10;有形固定資産減価償却率該当値テキスト"/>
        <xdr:cNvSpPr txBox="1"/>
      </xdr:nvSpPr>
      <xdr:spPr>
        <a:xfrm>
          <a:off x="4724400" y="1051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103505</xdr:rowOff>
    </xdr:from>
    <xdr:to>
      <xdr:col>5</xdr:col>
      <xdr:colOff>409575</xdr:colOff>
      <xdr:row>63</xdr:row>
      <xdr:rowOff>33655</xdr:rowOff>
    </xdr:to>
    <xdr:sp macro="" textlink="">
      <xdr:nvSpPr>
        <xdr:cNvPr id="154" name="円/楕円 153"/>
        <xdr:cNvSpPr/>
      </xdr:nvSpPr>
      <xdr:spPr>
        <a:xfrm>
          <a:off x="3746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17145</xdr:rowOff>
    </xdr:from>
    <xdr:to>
      <xdr:col>6</xdr:col>
      <xdr:colOff>511175</xdr:colOff>
      <xdr:row>62</xdr:row>
      <xdr:rowOff>154305</xdr:rowOff>
    </xdr:to>
    <xdr:cxnSp macro="">
      <xdr:nvCxnSpPr>
        <xdr:cNvPr id="155" name="直線コネクタ 154"/>
        <xdr:cNvCxnSpPr/>
      </xdr:nvCxnSpPr>
      <xdr:spPr>
        <a:xfrm flipV="1">
          <a:off x="3797300" y="10647045"/>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63</xdr:row>
      <xdr:rowOff>24782</xdr:rowOff>
    </xdr:from>
    <xdr:ext cx="405111" cy="259045"/>
    <xdr:sp macro="" textlink="">
      <xdr:nvSpPr>
        <xdr:cNvPr id="156" name="n_1mainValue【体育館・プール】&#10;有形固定資産減価償却率"/>
        <xdr:cNvSpPr txBox="1"/>
      </xdr:nvSpPr>
      <xdr:spPr>
        <a:xfrm>
          <a:off x="3582043" y="1082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7" name="テキスト ボックス 16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9" name="テキスト ボックス 16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1" name="テキスト ボックス 17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3" name="テキスト ボックス 17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5" name="テキスト ボックス 17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141732</xdr:rowOff>
    </xdr:from>
    <xdr:to>
      <xdr:col>15</xdr:col>
      <xdr:colOff>180340</xdr:colOff>
      <xdr:row>63</xdr:row>
      <xdr:rowOff>75438</xdr:rowOff>
    </xdr:to>
    <xdr:cxnSp macro="">
      <xdr:nvCxnSpPr>
        <xdr:cNvPr id="179" name="直線コネクタ 178"/>
        <xdr:cNvCxnSpPr/>
      </xdr:nvCxnSpPr>
      <xdr:spPr>
        <a:xfrm flipV="1">
          <a:off x="10476865" y="97429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79265</xdr:rowOff>
    </xdr:from>
    <xdr:ext cx="469744" cy="259045"/>
    <xdr:sp macro="" textlink="">
      <xdr:nvSpPr>
        <xdr:cNvPr id="180" name="【体育館・プール】&#10;一人当たり面積最小値テキスト"/>
        <xdr:cNvSpPr txBox="1"/>
      </xdr:nvSpPr>
      <xdr:spPr>
        <a:xfrm>
          <a:off x="10566400" y="108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0.221</a:t>
          </a:r>
          <a:endParaRPr kumimoji="1" lang="ja-JP" altLang="en-US" sz="1000" b="1">
            <a:latin typeface="ＭＳ Ｐゴシック"/>
          </a:endParaRPr>
        </a:p>
      </xdr:txBody>
    </xdr:sp>
    <xdr:clientData/>
  </xdr:oneCellAnchor>
  <xdr:twoCellAnchor>
    <xdr:from>
      <xdr:col>15</xdr:col>
      <xdr:colOff>92075</xdr:colOff>
      <xdr:row>63</xdr:row>
      <xdr:rowOff>75438</xdr:rowOff>
    </xdr:from>
    <xdr:to>
      <xdr:col>15</xdr:col>
      <xdr:colOff>269875</xdr:colOff>
      <xdr:row>63</xdr:row>
      <xdr:rowOff>75438</xdr:rowOff>
    </xdr:to>
    <xdr:cxnSp macro="">
      <xdr:nvCxnSpPr>
        <xdr:cNvPr id="181" name="直線コネクタ 180"/>
        <xdr:cNvCxnSpPr/>
      </xdr:nvCxnSpPr>
      <xdr:spPr>
        <a:xfrm>
          <a:off x="10388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88409</xdr:rowOff>
    </xdr:from>
    <xdr:ext cx="469744" cy="259045"/>
    <xdr:sp macro="" textlink="">
      <xdr:nvSpPr>
        <xdr:cNvPr id="182" name="【体育館・プール】&#10;一人当たり面積最大値テキスト"/>
        <xdr:cNvSpPr txBox="1"/>
      </xdr:nvSpPr>
      <xdr:spPr>
        <a:xfrm>
          <a:off x="10566400" y="95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0.469</a:t>
          </a:r>
          <a:endParaRPr kumimoji="1" lang="ja-JP" altLang="en-US" sz="1000" b="1">
            <a:latin typeface="ＭＳ Ｐゴシック"/>
          </a:endParaRPr>
        </a:p>
      </xdr:txBody>
    </xdr:sp>
    <xdr:clientData/>
  </xdr:oneCellAnchor>
  <xdr:twoCellAnchor>
    <xdr:from>
      <xdr:col>15</xdr:col>
      <xdr:colOff>92075</xdr:colOff>
      <xdr:row>56</xdr:row>
      <xdr:rowOff>141732</xdr:rowOff>
    </xdr:from>
    <xdr:to>
      <xdr:col>15</xdr:col>
      <xdr:colOff>269875</xdr:colOff>
      <xdr:row>56</xdr:row>
      <xdr:rowOff>141732</xdr:rowOff>
    </xdr:to>
    <xdr:cxnSp macro="">
      <xdr:nvCxnSpPr>
        <xdr:cNvPr id="183" name="直線コネクタ 182"/>
        <xdr:cNvCxnSpPr/>
      </xdr:nvCxnSpPr>
      <xdr:spPr>
        <a:xfrm>
          <a:off x="10388600" y="974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39641</xdr:rowOff>
    </xdr:from>
    <xdr:ext cx="469744" cy="259045"/>
    <xdr:sp macro="" textlink="">
      <xdr:nvSpPr>
        <xdr:cNvPr id="184" name="【体育館・プール】&#10;一人当たり面積平均値テキスト"/>
        <xdr:cNvSpPr txBox="1"/>
      </xdr:nvSpPr>
      <xdr:spPr>
        <a:xfrm>
          <a:off x="10566400" y="10155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0.363</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61214</xdr:rowOff>
    </xdr:from>
    <xdr:to>
      <xdr:col>15</xdr:col>
      <xdr:colOff>231775</xdr:colOff>
      <xdr:row>59</xdr:row>
      <xdr:rowOff>162814</xdr:rowOff>
    </xdr:to>
    <xdr:sp macro="" textlink="">
      <xdr:nvSpPr>
        <xdr:cNvPr id="185" name="フローチャート : 判断 184"/>
        <xdr:cNvSpPr/>
      </xdr:nvSpPr>
      <xdr:spPr>
        <a:xfrm>
          <a:off x="104267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77216</xdr:rowOff>
    </xdr:from>
    <xdr:to>
      <xdr:col>14</xdr:col>
      <xdr:colOff>79375</xdr:colOff>
      <xdr:row>61</xdr:row>
      <xdr:rowOff>7366</xdr:rowOff>
    </xdr:to>
    <xdr:sp macro="" textlink="">
      <xdr:nvSpPr>
        <xdr:cNvPr id="186" name="フローチャート : 判断 185"/>
        <xdr:cNvSpPr/>
      </xdr:nvSpPr>
      <xdr:spPr>
        <a:xfrm>
          <a:off x="9588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169943</xdr:rowOff>
    </xdr:from>
    <xdr:ext cx="469744" cy="259045"/>
    <xdr:sp macro="" textlink="">
      <xdr:nvSpPr>
        <xdr:cNvPr id="187" name="n_1aveValue【体育館・プール】&#10;一人当たり面積"/>
        <xdr:cNvSpPr txBox="1"/>
      </xdr:nvSpPr>
      <xdr:spPr>
        <a:xfrm>
          <a:off x="9391727" y="1045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90932</xdr:rowOff>
    </xdr:from>
    <xdr:to>
      <xdr:col>15</xdr:col>
      <xdr:colOff>231775</xdr:colOff>
      <xdr:row>57</xdr:row>
      <xdr:rowOff>21082</xdr:rowOff>
    </xdr:to>
    <xdr:sp macro="" textlink="">
      <xdr:nvSpPr>
        <xdr:cNvPr id="193" name="円/楕円 192"/>
        <xdr:cNvSpPr/>
      </xdr:nvSpPr>
      <xdr:spPr>
        <a:xfrm>
          <a:off x="10426700" y="96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43959</xdr:rowOff>
    </xdr:from>
    <xdr:ext cx="469744" cy="259045"/>
    <xdr:sp macro="" textlink="">
      <xdr:nvSpPr>
        <xdr:cNvPr id="194" name="【体育館・プール】&#10;一人当たり面積該当値テキスト"/>
        <xdr:cNvSpPr txBox="1"/>
      </xdr:nvSpPr>
      <xdr:spPr>
        <a:xfrm>
          <a:off x="10566400" y="964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0.469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136652</xdr:rowOff>
    </xdr:from>
    <xdr:to>
      <xdr:col>14</xdr:col>
      <xdr:colOff>79375</xdr:colOff>
      <xdr:row>57</xdr:row>
      <xdr:rowOff>66802</xdr:rowOff>
    </xdr:to>
    <xdr:sp macro="" textlink="">
      <xdr:nvSpPr>
        <xdr:cNvPr id="195" name="円/楕円 194"/>
        <xdr:cNvSpPr/>
      </xdr:nvSpPr>
      <xdr:spPr>
        <a:xfrm>
          <a:off x="9588500" y="97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141732</xdr:rowOff>
    </xdr:from>
    <xdr:to>
      <xdr:col>15</xdr:col>
      <xdr:colOff>180975</xdr:colOff>
      <xdr:row>57</xdr:row>
      <xdr:rowOff>16002</xdr:rowOff>
    </xdr:to>
    <xdr:cxnSp macro="">
      <xdr:nvCxnSpPr>
        <xdr:cNvPr id="196" name="直線コネクタ 195"/>
        <xdr:cNvCxnSpPr/>
      </xdr:nvCxnSpPr>
      <xdr:spPr>
        <a:xfrm flipV="1">
          <a:off x="9639300" y="97429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55</xdr:row>
      <xdr:rowOff>83329</xdr:rowOff>
    </xdr:from>
    <xdr:ext cx="469744" cy="259045"/>
    <xdr:sp macro="" textlink="">
      <xdr:nvSpPr>
        <xdr:cNvPr id="197" name="n_1mainValue【体育館・プール】&#10;一人当たり面積"/>
        <xdr:cNvSpPr txBox="1"/>
      </xdr:nvSpPr>
      <xdr:spPr>
        <a:xfrm>
          <a:off x="9391727" y="951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8" name="テキスト ボックス 21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0" name="テキスト ボックス 21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84</xdr:row>
      <xdr:rowOff>76200</xdr:rowOff>
    </xdr:to>
    <xdr:cxnSp macro="">
      <xdr:nvCxnSpPr>
        <xdr:cNvPr id="222" name="直線コネクタ 221"/>
        <xdr:cNvCxnSpPr/>
      </xdr:nvCxnSpPr>
      <xdr:spPr>
        <a:xfrm flipV="1">
          <a:off x="4634865" y="134112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80027</xdr:rowOff>
    </xdr:from>
    <xdr:ext cx="405111" cy="259045"/>
    <xdr:sp macro="" textlink="">
      <xdr:nvSpPr>
        <xdr:cNvPr id="223" name="【福祉施設】&#10;有形固定資産減価償却率最小値テキスト"/>
        <xdr:cNvSpPr txBox="1"/>
      </xdr:nvSpPr>
      <xdr:spPr>
        <a:xfrm>
          <a:off x="47244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6</xdr:col>
      <xdr:colOff>422275</xdr:colOff>
      <xdr:row>84</xdr:row>
      <xdr:rowOff>76200</xdr:rowOff>
    </xdr:from>
    <xdr:to>
      <xdr:col>6</xdr:col>
      <xdr:colOff>600075</xdr:colOff>
      <xdr:row>84</xdr:row>
      <xdr:rowOff>76200</xdr:rowOff>
    </xdr:to>
    <xdr:cxnSp macro="">
      <xdr:nvCxnSpPr>
        <xdr:cNvPr id="224" name="直線コネクタ 223"/>
        <xdr:cNvCxnSpPr/>
      </xdr:nvCxnSpPr>
      <xdr:spPr>
        <a:xfrm>
          <a:off x="4546600" y="1447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05111" cy="259045"/>
    <xdr:sp macro="" textlink="">
      <xdr:nvSpPr>
        <xdr:cNvPr id="225" name="【福祉施設】&#10;有形固定資産減価償却率最大値テキスト"/>
        <xdr:cNvSpPr txBox="1"/>
      </xdr:nvSpPr>
      <xdr:spPr>
        <a:xfrm>
          <a:off x="47244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26" name="直線コネクタ 22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67327</xdr:rowOff>
    </xdr:from>
    <xdr:ext cx="405111" cy="259045"/>
    <xdr:sp macro="" textlink="">
      <xdr:nvSpPr>
        <xdr:cNvPr id="227" name="【福祉施設】&#10;有形固定資産減価償却率平均値テキスト"/>
        <xdr:cNvSpPr txBox="1"/>
      </xdr:nvSpPr>
      <xdr:spPr>
        <a:xfrm>
          <a:off x="4724400" y="14126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28" name="フローチャート : 判断 227"/>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101600</xdr:rowOff>
    </xdr:from>
    <xdr:to>
      <xdr:col>5</xdr:col>
      <xdr:colOff>409575</xdr:colOff>
      <xdr:row>83</xdr:row>
      <xdr:rowOff>31750</xdr:rowOff>
    </xdr:to>
    <xdr:sp macro="" textlink="">
      <xdr:nvSpPr>
        <xdr:cNvPr id="229" name="フローチャート : 判断 228"/>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48277</xdr:rowOff>
    </xdr:from>
    <xdr:ext cx="405111" cy="259045"/>
    <xdr:sp macro="" textlink="">
      <xdr:nvSpPr>
        <xdr:cNvPr id="230" name="n_1aveValue【福祉施設】&#10;有形固定資産減価償却率"/>
        <xdr:cNvSpPr txBox="1"/>
      </xdr:nvSpPr>
      <xdr:spPr>
        <a:xfrm>
          <a:off x="3582043"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25400</xdr:rowOff>
    </xdr:from>
    <xdr:to>
      <xdr:col>6</xdr:col>
      <xdr:colOff>561975</xdr:colOff>
      <xdr:row>84</xdr:row>
      <xdr:rowOff>127000</xdr:rowOff>
    </xdr:to>
    <xdr:sp macro="" textlink="">
      <xdr:nvSpPr>
        <xdr:cNvPr id="236" name="円/楕円 235"/>
        <xdr:cNvSpPr/>
      </xdr:nvSpPr>
      <xdr:spPr>
        <a:xfrm>
          <a:off x="4584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111777</xdr:rowOff>
    </xdr:from>
    <xdr:ext cx="405111" cy="259045"/>
    <xdr:sp macro="" textlink="">
      <xdr:nvSpPr>
        <xdr:cNvPr id="237" name="【福祉施設】&#10;有形固定資産減価償却率該当値テキスト"/>
        <xdr:cNvSpPr txBox="1"/>
      </xdr:nvSpPr>
      <xdr:spPr>
        <a:xfrm>
          <a:off x="4724400" y="1434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5</xdr:col>
      <xdr:colOff>307975</xdr:colOff>
      <xdr:row>86</xdr:row>
      <xdr:rowOff>63500</xdr:rowOff>
    </xdr:from>
    <xdr:to>
      <xdr:col>5</xdr:col>
      <xdr:colOff>409575</xdr:colOff>
      <xdr:row>86</xdr:row>
      <xdr:rowOff>165100</xdr:rowOff>
    </xdr:to>
    <xdr:sp macro="" textlink="">
      <xdr:nvSpPr>
        <xdr:cNvPr id="238" name="円/楕円 237"/>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76200</xdr:rowOff>
    </xdr:from>
    <xdr:to>
      <xdr:col>6</xdr:col>
      <xdr:colOff>511175</xdr:colOff>
      <xdr:row>86</xdr:row>
      <xdr:rowOff>114300</xdr:rowOff>
    </xdr:to>
    <xdr:cxnSp macro="">
      <xdr:nvCxnSpPr>
        <xdr:cNvPr id="239" name="直線コネクタ 238"/>
        <xdr:cNvCxnSpPr/>
      </xdr:nvCxnSpPr>
      <xdr:spPr>
        <a:xfrm flipV="1">
          <a:off x="3797300" y="144780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86</xdr:row>
      <xdr:rowOff>156227</xdr:rowOff>
    </xdr:from>
    <xdr:ext cx="405111" cy="259045"/>
    <xdr:sp macro="" textlink="">
      <xdr:nvSpPr>
        <xdr:cNvPr id="240" name="n_1mainValue【福祉施設】&#10;有形固定資産減価償却率"/>
        <xdr:cNvSpPr txBox="1"/>
      </xdr:nvSpPr>
      <xdr:spPr>
        <a:xfrm>
          <a:off x="3582043"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51" name="テキスト ボックス 250"/>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52" name="直線コネクタ 25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3" name="テキスト ボックス 25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4" name="直線コネクタ 25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5" name="テキスト ボックス 25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6" name="直線コネクタ 25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7" name="テキスト ボックス 25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8" name="直線コネクタ 25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9" name="テキスト ボックス 25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0" name="直線コネクタ 25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1" name="テキスト ボックス 26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6350</xdr:rowOff>
    </xdr:from>
    <xdr:to>
      <xdr:col>15</xdr:col>
      <xdr:colOff>180340</xdr:colOff>
      <xdr:row>87</xdr:row>
      <xdr:rowOff>19050</xdr:rowOff>
    </xdr:to>
    <xdr:cxnSp macro="">
      <xdr:nvCxnSpPr>
        <xdr:cNvPr id="265" name="直線コネクタ 264"/>
        <xdr:cNvCxnSpPr/>
      </xdr:nvCxnSpPr>
      <xdr:spPr>
        <a:xfrm flipV="1">
          <a:off x="10476865" y="135509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22877</xdr:rowOff>
    </xdr:from>
    <xdr:ext cx="469744" cy="259045"/>
    <xdr:sp macro="" textlink="">
      <xdr:nvSpPr>
        <xdr:cNvPr id="266" name="【福祉施設】&#10;一人当たり面積最小値テキスト"/>
        <xdr:cNvSpPr txBox="1"/>
      </xdr:nvSpPr>
      <xdr:spPr>
        <a:xfrm>
          <a:off x="10566400"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87</xdr:row>
      <xdr:rowOff>19050</xdr:rowOff>
    </xdr:from>
    <xdr:to>
      <xdr:col>15</xdr:col>
      <xdr:colOff>269875</xdr:colOff>
      <xdr:row>87</xdr:row>
      <xdr:rowOff>19050</xdr:rowOff>
    </xdr:to>
    <xdr:cxnSp macro="">
      <xdr:nvCxnSpPr>
        <xdr:cNvPr id="267" name="直線コネクタ 266"/>
        <xdr:cNvCxnSpPr/>
      </xdr:nvCxnSpPr>
      <xdr:spPr>
        <a:xfrm>
          <a:off x="10388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124477</xdr:rowOff>
    </xdr:from>
    <xdr:ext cx="469744" cy="259045"/>
    <xdr:sp macro="" textlink="">
      <xdr:nvSpPr>
        <xdr:cNvPr id="268" name="【福祉施設】&#10;一人当たり面積最大値テキスト"/>
        <xdr:cNvSpPr txBox="1"/>
      </xdr:nvSpPr>
      <xdr:spPr>
        <a:xfrm>
          <a:off x="10566400"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0.133</a:t>
          </a:r>
          <a:endParaRPr kumimoji="1" lang="ja-JP" altLang="en-US" sz="1000" b="1">
            <a:latin typeface="ＭＳ Ｐゴシック"/>
          </a:endParaRPr>
        </a:p>
      </xdr:txBody>
    </xdr:sp>
    <xdr:clientData/>
  </xdr:oneCellAnchor>
  <xdr:twoCellAnchor>
    <xdr:from>
      <xdr:col>15</xdr:col>
      <xdr:colOff>92075</xdr:colOff>
      <xdr:row>79</xdr:row>
      <xdr:rowOff>6350</xdr:rowOff>
    </xdr:from>
    <xdr:to>
      <xdr:col>15</xdr:col>
      <xdr:colOff>269875</xdr:colOff>
      <xdr:row>79</xdr:row>
      <xdr:rowOff>6350</xdr:rowOff>
    </xdr:to>
    <xdr:cxnSp macro="">
      <xdr:nvCxnSpPr>
        <xdr:cNvPr id="269" name="直線コネクタ 268"/>
        <xdr:cNvCxnSpPr/>
      </xdr:nvCxnSpPr>
      <xdr:spPr>
        <a:xfrm>
          <a:off x="10388600" y="1355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22877</xdr:rowOff>
    </xdr:from>
    <xdr:ext cx="469744" cy="259045"/>
    <xdr:sp macro="" textlink="">
      <xdr:nvSpPr>
        <xdr:cNvPr id="270" name="【福祉施設】&#10;一人当たり面積平均値テキスト"/>
        <xdr:cNvSpPr txBox="1"/>
      </xdr:nvSpPr>
      <xdr:spPr>
        <a:xfrm>
          <a:off x="105664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44450</xdr:rowOff>
    </xdr:from>
    <xdr:to>
      <xdr:col>15</xdr:col>
      <xdr:colOff>231775</xdr:colOff>
      <xdr:row>83</xdr:row>
      <xdr:rowOff>146050</xdr:rowOff>
    </xdr:to>
    <xdr:sp macro="" textlink="">
      <xdr:nvSpPr>
        <xdr:cNvPr id="271" name="フローチャート : 判断 270"/>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107950</xdr:rowOff>
    </xdr:from>
    <xdr:to>
      <xdr:col>14</xdr:col>
      <xdr:colOff>79375</xdr:colOff>
      <xdr:row>78</xdr:row>
      <xdr:rowOff>38100</xdr:rowOff>
    </xdr:to>
    <xdr:sp macro="" textlink="">
      <xdr:nvSpPr>
        <xdr:cNvPr id="272" name="フローチャート : 判断 271"/>
        <xdr:cNvSpPr/>
      </xdr:nvSpPr>
      <xdr:spPr>
        <a:xfrm>
          <a:off x="95885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54627</xdr:rowOff>
    </xdr:from>
    <xdr:ext cx="469744" cy="259045"/>
    <xdr:sp macro="" textlink="">
      <xdr:nvSpPr>
        <xdr:cNvPr id="273" name="n_1aveValue【福祉施設】&#10;一人当たり面積"/>
        <xdr:cNvSpPr txBox="1"/>
      </xdr:nvSpPr>
      <xdr:spPr>
        <a:xfrm>
          <a:off x="9391727"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127000</xdr:rowOff>
    </xdr:from>
    <xdr:to>
      <xdr:col>15</xdr:col>
      <xdr:colOff>231775</xdr:colOff>
      <xdr:row>79</xdr:row>
      <xdr:rowOff>57150</xdr:rowOff>
    </xdr:to>
    <xdr:sp macro="" textlink="">
      <xdr:nvSpPr>
        <xdr:cNvPr id="279" name="円/楕円 278"/>
        <xdr:cNvSpPr/>
      </xdr:nvSpPr>
      <xdr:spPr>
        <a:xfrm>
          <a:off x="104267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80027</xdr:rowOff>
    </xdr:from>
    <xdr:ext cx="469744" cy="259045"/>
    <xdr:sp macro="" textlink="">
      <xdr:nvSpPr>
        <xdr:cNvPr id="280" name="【福祉施設】&#10;一人当たり面積該当値テキスト"/>
        <xdr:cNvSpPr txBox="1"/>
      </xdr:nvSpPr>
      <xdr:spPr>
        <a:xfrm>
          <a:off x="10566400"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152400</xdr:rowOff>
    </xdr:from>
    <xdr:to>
      <xdr:col>14</xdr:col>
      <xdr:colOff>79375</xdr:colOff>
      <xdr:row>79</xdr:row>
      <xdr:rowOff>82550</xdr:rowOff>
    </xdr:to>
    <xdr:sp macro="" textlink="">
      <xdr:nvSpPr>
        <xdr:cNvPr id="281" name="円/楕円 280"/>
        <xdr:cNvSpPr/>
      </xdr:nvSpPr>
      <xdr:spPr>
        <a:xfrm>
          <a:off x="9588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79</xdr:row>
      <xdr:rowOff>6350</xdr:rowOff>
    </xdr:from>
    <xdr:to>
      <xdr:col>15</xdr:col>
      <xdr:colOff>180975</xdr:colOff>
      <xdr:row>79</xdr:row>
      <xdr:rowOff>31750</xdr:rowOff>
    </xdr:to>
    <xdr:cxnSp macro="">
      <xdr:nvCxnSpPr>
        <xdr:cNvPr id="282" name="直線コネクタ 281"/>
        <xdr:cNvCxnSpPr/>
      </xdr:nvCxnSpPr>
      <xdr:spPr>
        <a:xfrm flipV="1">
          <a:off x="9639300" y="13550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79</xdr:row>
      <xdr:rowOff>73677</xdr:rowOff>
    </xdr:from>
    <xdr:ext cx="469744" cy="259045"/>
    <xdr:sp macro="" textlink="">
      <xdr:nvSpPr>
        <xdr:cNvPr id="283" name="n_1mainValue【福祉施設】&#10;一人当たり面積"/>
        <xdr:cNvSpPr txBox="1"/>
      </xdr:nvSpPr>
      <xdr:spPr>
        <a:xfrm>
          <a:off x="93917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5" name="正方形/長方形 28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86" name="正方形/長方形 28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87" name="正方形/長方形 28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8" name="正方形/長方形 28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2" name="テキスト ボックス 29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47.0</a:t>
          </a:r>
          <a:endParaRPr kumimoji="1" lang="ja-JP" altLang="en-US" sz="1000">
            <a:latin typeface="ＭＳ Ｐゴシック"/>
          </a:endParaRPr>
        </a:p>
      </xdr:txBody>
    </xdr:sp>
    <xdr:clientData/>
  </xdr:oneCellAnchor>
  <xdr:twoCellAnchor>
    <xdr:from>
      <xdr:col>1</xdr:col>
      <xdr:colOff>66675</xdr:colOff>
      <xdr:row>107</xdr:row>
      <xdr:rowOff>133350</xdr:rowOff>
    </xdr:from>
    <xdr:to>
      <xdr:col>7</xdr:col>
      <xdr:colOff>638175</xdr:colOff>
      <xdr:row>107</xdr:row>
      <xdr:rowOff>133350</xdr:rowOff>
    </xdr:to>
    <xdr:cxnSp macro="">
      <xdr:nvCxnSpPr>
        <xdr:cNvPr id="293" name="直線コネクタ 292"/>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162577</xdr:rowOff>
    </xdr:from>
    <xdr:ext cx="403059" cy="259045"/>
    <xdr:sp macro="" textlink="">
      <xdr:nvSpPr>
        <xdr:cNvPr id="294" name="テキスト ボックス 293"/>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5" name="直線コネクタ 29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6" name="テキスト ボックス 29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49.0</a:t>
          </a:r>
          <a:endParaRPr kumimoji="1" lang="ja-JP" altLang="en-US" sz="1000">
            <a:latin typeface="ＭＳ Ｐゴシック"/>
          </a:endParaRPr>
        </a:p>
      </xdr:txBody>
    </xdr:sp>
    <xdr:clientData/>
  </xdr:oneCellAnchor>
  <xdr:twoCellAnchor>
    <xdr:from>
      <xdr:col>1</xdr:col>
      <xdr:colOff>66675</xdr:colOff>
      <xdr:row>101</xdr:row>
      <xdr:rowOff>19050</xdr:rowOff>
    </xdr:from>
    <xdr:to>
      <xdr:col>7</xdr:col>
      <xdr:colOff>638175</xdr:colOff>
      <xdr:row>101</xdr:row>
      <xdr:rowOff>19050</xdr:rowOff>
    </xdr:to>
    <xdr:cxnSp macro="">
      <xdr:nvCxnSpPr>
        <xdr:cNvPr id="297" name="直線コネクタ 296"/>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48277</xdr:rowOff>
    </xdr:from>
    <xdr:ext cx="403059" cy="259045"/>
    <xdr:sp macro="" textlink="">
      <xdr:nvSpPr>
        <xdr:cNvPr id="298" name="テキスト ボックス 297"/>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0" name="テキスト ボックス 29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139700</xdr:rowOff>
    </xdr:from>
    <xdr:to>
      <xdr:col>5</xdr:col>
      <xdr:colOff>409575</xdr:colOff>
      <xdr:row>106</xdr:row>
      <xdr:rowOff>69850</xdr:rowOff>
    </xdr:to>
    <xdr:sp macro="" textlink="">
      <xdr:nvSpPr>
        <xdr:cNvPr id="302" name="フローチャート : 判断 301"/>
        <xdr:cNvSpPr/>
      </xdr:nvSpPr>
      <xdr:spPr>
        <a:xfrm>
          <a:off x="37465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86377</xdr:rowOff>
    </xdr:from>
    <xdr:ext cx="405111" cy="259045"/>
    <xdr:sp macro="" textlink="">
      <xdr:nvSpPr>
        <xdr:cNvPr id="303" name="n_1aveValue【市民会館】&#10;有形固定資産減価償却率"/>
        <xdr:cNvSpPr txBox="1"/>
      </xdr:nvSpPr>
      <xdr:spPr>
        <a:xfrm>
          <a:off x="3582043" y="179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139700</xdr:rowOff>
    </xdr:from>
    <xdr:to>
      <xdr:col>6</xdr:col>
      <xdr:colOff>561975</xdr:colOff>
      <xdr:row>101</xdr:row>
      <xdr:rowOff>69850</xdr:rowOff>
    </xdr:to>
    <xdr:sp macro="" textlink="">
      <xdr:nvSpPr>
        <xdr:cNvPr id="309" name="円/楕円 308"/>
        <xdr:cNvSpPr/>
      </xdr:nvSpPr>
      <xdr:spPr>
        <a:xfrm>
          <a:off x="4584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41927</xdr:rowOff>
    </xdr:from>
    <xdr:ext cx="405111" cy="259045"/>
    <xdr:sp macro="" textlink="">
      <xdr:nvSpPr>
        <xdr:cNvPr id="310" name="【市民会館】&#10;有形固定資産減価償却率該当値テキスト"/>
        <xdr:cNvSpPr txBox="1"/>
      </xdr:nvSpPr>
      <xdr:spPr>
        <a:xfrm>
          <a:off x="4724400" y="1718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82550</xdr:rowOff>
    </xdr:from>
    <xdr:to>
      <xdr:col>5</xdr:col>
      <xdr:colOff>409575</xdr:colOff>
      <xdr:row>108</xdr:row>
      <xdr:rowOff>12700</xdr:rowOff>
    </xdr:to>
    <xdr:sp macro="" textlink="">
      <xdr:nvSpPr>
        <xdr:cNvPr id="311" name="円/楕円 310"/>
        <xdr:cNvSpPr/>
      </xdr:nvSpPr>
      <xdr:spPr>
        <a:xfrm>
          <a:off x="3746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19050</xdr:rowOff>
    </xdr:from>
    <xdr:to>
      <xdr:col>6</xdr:col>
      <xdr:colOff>511175</xdr:colOff>
      <xdr:row>107</xdr:row>
      <xdr:rowOff>133350</xdr:rowOff>
    </xdr:to>
    <xdr:cxnSp macro="">
      <xdr:nvCxnSpPr>
        <xdr:cNvPr id="312" name="直線コネクタ 311"/>
        <xdr:cNvCxnSpPr/>
      </xdr:nvCxnSpPr>
      <xdr:spPr>
        <a:xfrm flipV="1">
          <a:off x="3797300" y="17335500"/>
          <a:ext cx="83820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108</xdr:row>
      <xdr:rowOff>3827</xdr:rowOff>
    </xdr:from>
    <xdr:ext cx="405111" cy="259045"/>
    <xdr:sp macro="" textlink="">
      <xdr:nvSpPr>
        <xdr:cNvPr id="313" name="n_1mainValue【市民会館】&#10;有形固定資産減価償却率"/>
        <xdr:cNvSpPr txBox="1"/>
      </xdr:nvSpPr>
      <xdr:spPr>
        <a:xfrm>
          <a:off x="3582043"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15" name="正方形/長方形 31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16" name="正方形/長方形 31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17" name="正方形/長方形 31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18" name="正方形/長方形 31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9" name="正方形/長方形 3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0" name="テキスト ボックス 3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1" name="直線コネクタ 3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2" name="テキスト ボックス 32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23" name="直線コネクタ 32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24" name="テキスト ボックス 32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25" name="直線コネクタ 32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26" name="テキスト ボックス 32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27" name="直線コネクタ 32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28" name="テキスト ボックス 32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29" name="直線コネクタ 32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30" name="テキスト ボックス 32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31" name="直線コネクタ 33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32" name="テキスト ボックス 33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33" name="直線コネクタ 33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34" name="テキスト ボックス 33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107043</xdr:rowOff>
    </xdr:from>
    <xdr:to>
      <xdr:col>14</xdr:col>
      <xdr:colOff>79375</xdr:colOff>
      <xdr:row>101</xdr:row>
      <xdr:rowOff>37193</xdr:rowOff>
    </xdr:to>
    <xdr:sp macro="" textlink="">
      <xdr:nvSpPr>
        <xdr:cNvPr id="338" name="フローチャート : 判断 337"/>
        <xdr:cNvSpPr/>
      </xdr:nvSpPr>
      <xdr:spPr>
        <a:xfrm>
          <a:off x="9588500" y="1725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53720</xdr:rowOff>
    </xdr:from>
    <xdr:ext cx="469744" cy="259045"/>
    <xdr:sp macro="" textlink="">
      <xdr:nvSpPr>
        <xdr:cNvPr id="339" name="n_1aveValue【市民会館】&#10;一人当たり面積"/>
        <xdr:cNvSpPr txBox="1"/>
      </xdr:nvSpPr>
      <xdr:spPr>
        <a:xfrm>
          <a:off x="9391727" y="1702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82550</xdr:rowOff>
    </xdr:from>
    <xdr:to>
      <xdr:col>15</xdr:col>
      <xdr:colOff>231775</xdr:colOff>
      <xdr:row>108</xdr:row>
      <xdr:rowOff>12700</xdr:rowOff>
    </xdr:to>
    <xdr:sp macro="" textlink="">
      <xdr:nvSpPr>
        <xdr:cNvPr id="345" name="円/楕円 344"/>
        <xdr:cNvSpPr/>
      </xdr:nvSpPr>
      <xdr:spPr>
        <a:xfrm>
          <a:off x="10426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156227</xdr:rowOff>
    </xdr:from>
    <xdr:ext cx="469744" cy="259045"/>
    <xdr:sp macro="" textlink="">
      <xdr:nvSpPr>
        <xdr:cNvPr id="346" name="【市民会館】&#10;一人当たり面積該当値テキスト"/>
        <xdr:cNvSpPr txBox="1"/>
      </xdr:nvSpPr>
      <xdr:spPr>
        <a:xfrm>
          <a:off x="10566400"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115207</xdr:rowOff>
    </xdr:from>
    <xdr:to>
      <xdr:col>14</xdr:col>
      <xdr:colOff>79375</xdr:colOff>
      <xdr:row>108</xdr:row>
      <xdr:rowOff>45357</xdr:rowOff>
    </xdr:to>
    <xdr:sp macro="" textlink="">
      <xdr:nvSpPr>
        <xdr:cNvPr id="347" name="円/楕円 346"/>
        <xdr:cNvSpPr/>
      </xdr:nvSpPr>
      <xdr:spPr>
        <a:xfrm>
          <a:off x="9588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133350</xdr:rowOff>
    </xdr:from>
    <xdr:to>
      <xdr:col>15</xdr:col>
      <xdr:colOff>180975</xdr:colOff>
      <xdr:row>107</xdr:row>
      <xdr:rowOff>166007</xdr:rowOff>
    </xdr:to>
    <xdr:cxnSp macro="">
      <xdr:nvCxnSpPr>
        <xdr:cNvPr id="348" name="直線コネクタ 347"/>
        <xdr:cNvCxnSpPr/>
      </xdr:nvCxnSpPr>
      <xdr:spPr>
        <a:xfrm flipV="1">
          <a:off x="9639300" y="18478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108</xdr:row>
      <xdr:rowOff>36484</xdr:rowOff>
    </xdr:from>
    <xdr:ext cx="469744" cy="259045"/>
    <xdr:sp macro="" textlink="">
      <xdr:nvSpPr>
        <xdr:cNvPr id="349" name="n_1mainValue【市民会館】&#10;一人当たり面積"/>
        <xdr:cNvSpPr txBox="1"/>
      </xdr:nvSpPr>
      <xdr:spPr>
        <a:xfrm>
          <a:off x="93917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51" name="正方形/長方形 350"/>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52" name="正方形/長方形 351"/>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53" name="正方形/長方形 352"/>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54" name="正方形/長方形 353"/>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8" name="テキスト ボックス 35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9" name="直線コネクタ 35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0" name="テキスト ボックス 35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1" name="直線コネクタ 36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2" name="テキスト ボックス 36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3" name="直線コネクタ 36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4" name="テキスト ボックス 36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5" name="直線コネクタ 36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6" name="テキスト ボックス 36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87122</xdr:rowOff>
    </xdr:from>
    <xdr:to>
      <xdr:col>22</xdr:col>
      <xdr:colOff>415925</xdr:colOff>
      <xdr:row>42</xdr:row>
      <xdr:rowOff>17272</xdr:rowOff>
    </xdr:to>
    <xdr:sp macro="" textlink="">
      <xdr:nvSpPr>
        <xdr:cNvPr id="370" name="フローチャート : 判断 369"/>
        <xdr:cNvSpPr/>
      </xdr:nvSpPr>
      <xdr:spPr>
        <a:xfrm>
          <a:off x="15430500" y="711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8399</xdr:rowOff>
    </xdr:from>
    <xdr:ext cx="405111" cy="259045"/>
    <xdr:sp macro="" textlink="">
      <xdr:nvSpPr>
        <xdr:cNvPr id="371" name="n_1aveValue【一般廃棄物処理施設】&#10;有形固定資産減価償却率"/>
        <xdr:cNvSpPr txBox="1"/>
      </xdr:nvSpPr>
      <xdr:spPr>
        <a:xfrm>
          <a:off x="15266043" y="720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2" name="テキスト ボックス 37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3" name="テキスト ボックス 37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4" name="テキスト ボックス 37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5" name="テキスト ボックス 37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6" name="テキスト ボックス 37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254</xdr:rowOff>
    </xdr:from>
    <xdr:to>
      <xdr:col>23</xdr:col>
      <xdr:colOff>568325</xdr:colOff>
      <xdr:row>33</xdr:row>
      <xdr:rowOff>101854</xdr:rowOff>
    </xdr:to>
    <xdr:sp macro="" textlink="">
      <xdr:nvSpPr>
        <xdr:cNvPr id="377" name="円/楕円 376"/>
        <xdr:cNvSpPr/>
      </xdr:nvSpPr>
      <xdr:spPr>
        <a:xfrm>
          <a:off x="16268700" y="565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73931</xdr:rowOff>
    </xdr:from>
    <xdr:ext cx="405111" cy="259045"/>
    <xdr:sp macro="" textlink="">
      <xdr:nvSpPr>
        <xdr:cNvPr id="378" name="【一般廃棄物処理施設】&#10;有形固定資産減価償却率該当値テキスト"/>
        <xdr:cNvSpPr txBox="1"/>
      </xdr:nvSpPr>
      <xdr:spPr>
        <a:xfrm>
          <a:off x="16408400" y="5560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82550</xdr:rowOff>
    </xdr:from>
    <xdr:to>
      <xdr:col>22</xdr:col>
      <xdr:colOff>415925</xdr:colOff>
      <xdr:row>34</xdr:row>
      <xdr:rowOff>12700</xdr:rowOff>
    </xdr:to>
    <xdr:sp macro="" textlink="">
      <xdr:nvSpPr>
        <xdr:cNvPr id="379" name="円/楕円 378"/>
        <xdr:cNvSpPr/>
      </xdr:nvSpPr>
      <xdr:spPr>
        <a:xfrm>
          <a:off x="15430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51054</xdr:rowOff>
    </xdr:from>
    <xdr:to>
      <xdr:col>23</xdr:col>
      <xdr:colOff>517525</xdr:colOff>
      <xdr:row>33</xdr:row>
      <xdr:rowOff>133350</xdr:rowOff>
    </xdr:to>
    <xdr:cxnSp macro="">
      <xdr:nvCxnSpPr>
        <xdr:cNvPr id="380" name="直線コネクタ 379"/>
        <xdr:cNvCxnSpPr/>
      </xdr:nvCxnSpPr>
      <xdr:spPr>
        <a:xfrm flipV="1">
          <a:off x="15481300" y="57089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32</xdr:row>
      <xdr:rowOff>29227</xdr:rowOff>
    </xdr:from>
    <xdr:ext cx="405111" cy="259045"/>
    <xdr:sp macro="" textlink="">
      <xdr:nvSpPr>
        <xdr:cNvPr id="381" name="n_1mainValue【一般廃棄物処理施設】&#10;有形固定資産減価償却率"/>
        <xdr:cNvSpPr txBox="1"/>
      </xdr:nvSpPr>
      <xdr:spPr>
        <a:xfrm>
          <a:off x="15266043"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83" name="正方形/長方形 382"/>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84" name="正方形/長方形 383"/>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85" name="正方形/長方形 384"/>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86" name="正方形/長方形 385"/>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90" name="テキスト ボックス 389"/>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91" name="直線コネクタ 39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92" name="テキスト ボックス 391"/>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3" name="直線コネクタ 39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94" name="テキスト ボックス 39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5" name="直線コネクタ 39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96" name="テキスト ボックス 39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7" name="直線コネクタ 39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98" name="テキスト ボックス 39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99" name="直線コネクタ 39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400" name="テキスト ボックス 399"/>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1" name="直線コネクタ 40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402" name="テキスト ボックス 401"/>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404" name="テキスト ボックス 403"/>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133560</xdr:rowOff>
    </xdr:from>
    <xdr:to>
      <xdr:col>31</xdr:col>
      <xdr:colOff>85725</xdr:colOff>
      <xdr:row>34</xdr:row>
      <xdr:rowOff>63710</xdr:rowOff>
    </xdr:to>
    <xdr:sp macro="" textlink="">
      <xdr:nvSpPr>
        <xdr:cNvPr id="406" name="フローチャート : 判断 405"/>
        <xdr:cNvSpPr/>
      </xdr:nvSpPr>
      <xdr:spPr>
        <a:xfrm>
          <a:off x="21272500" y="579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32</xdr:row>
      <xdr:rowOff>80237</xdr:rowOff>
    </xdr:from>
    <xdr:ext cx="534377" cy="259045"/>
    <xdr:sp macro="" textlink="">
      <xdr:nvSpPr>
        <xdr:cNvPr id="407" name="n_1aveValue【一般廃棄物処理施設】&#10;一人当たり有形固定資産（償却資産）額"/>
        <xdr:cNvSpPr txBox="1"/>
      </xdr:nvSpPr>
      <xdr:spPr>
        <a:xfrm>
          <a:off x="21043411" y="556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54,438</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51102</xdr:rowOff>
    </xdr:from>
    <xdr:to>
      <xdr:col>32</xdr:col>
      <xdr:colOff>238125</xdr:colOff>
      <xdr:row>41</xdr:row>
      <xdr:rowOff>152702</xdr:rowOff>
    </xdr:to>
    <xdr:sp macro="" textlink="">
      <xdr:nvSpPr>
        <xdr:cNvPr id="413" name="円/楕円 412"/>
        <xdr:cNvSpPr/>
      </xdr:nvSpPr>
      <xdr:spPr>
        <a:xfrm>
          <a:off x="22110700" y="70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124779</xdr:rowOff>
    </xdr:from>
    <xdr:ext cx="534377" cy="259045"/>
    <xdr:sp macro="" textlink="">
      <xdr:nvSpPr>
        <xdr:cNvPr id="414" name="【一般廃棄物処理施設】&#10;一人当たり有形固定資産（償却資産）額該当値テキスト"/>
        <xdr:cNvSpPr txBox="1"/>
      </xdr:nvSpPr>
      <xdr:spPr>
        <a:xfrm>
          <a:off x="22250400" y="698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14,963</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58775</xdr:rowOff>
    </xdr:from>
    <xdr:to>
      <xdr:col>31</xdr:col>
      <xdr:colOff>85725</xdr:colOff>
      <xdr:row>41</xdr:row>
      <xdr:rowOff>160375</xdr:rowOff>
    </xdr:to>
    <xdr:sp macro="" textlink="">
      <xdr:nvSpPr>
        <xdr:cNvPr id="415" name="円/楕円 414"/>
        <xdr:cNvSpPr/>
      </xdr:nvSpPr>
      <xdr:spPr>
        <a:xfrm>
          <a:off x="21272500" y="708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101902</xdr:rowOff>
    </xdr:from>
    <xdr:to>
      <xdr:col>32</xdr:col>
      <xdr:colOff>187325</xdr:colOff>
      <xdr:row>41</xdr:row>
      <xdr:rowOff>109575</xdr:rowOff>
    </xdr:to>
    <xdr:cxnSp macro="">
      <xdr:nvCxnSpPr>
        <xdr:cNvPr id="416" name="直線コネクタ 415"/>
        <xdr:cNvCxnSpPr/>
      </xdr:nvCxnSpPr>
      <xdr:spPr>
        <a:xfrm flipV="1">
          <a:off x="21323300" y="7131352"/>
          <a:ext cx="8382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41</xdr:row>
      <xdr:rowOff>151502</xdr:rowOff>
    </xdr:from>
    <xdr:ext cx="534377" cy="259045"/>
    <xdr:sp macro="" textlink="">
      <xdr:nvSpPr>
        <xdr:cNvPr id="417" name="n_1mainValue【一般廃棄物処理施設】&#10;一人当たり有形固定資産（償却資産）額"/>
        <xdr:cNvSpPr txBox="1"/>
      </xdr:nvSpPr>
      <xdr:spPr>
        <a:xfrm>
          <a:off x="21043411" y="718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8" name="正方形/長方形 4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9" name="正方形/長方形 4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0" name="正方形/長方形 4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1" name="正方形/長方形 4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2" name="正方形/長方形 4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3" name="正方形/長方形 4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4" name="正方形/長方形 4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5" name="正方形/長方形 42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6" name="テキスト ボックス 42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7" name="直線コネクタ 42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8" name="テキスト ボックス 42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9" name="直線コネクタ 42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0" name="テキスト ボックス 42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1" name="直線コネクタ 43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2" name="テキスト ボックス 43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3" name="直線コネクタ 43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4" name="テキスト ボックス 43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5" name="直線コネクタ 43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6" name="テキスト ボックス 43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7" name="直線コネクタ 43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8" name="テキスト ボックス 43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9" name="直線コネクタ 4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0" name="テキスト ボックス 43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125730</xdr:rowOff>
    </xdr:from>
    <xdr:to>
      <xdr:col>23</xdr:col>
      <xdr:colOff>516889</xdr:colOff>
      <xdr:row>63</xdr:row>
      <xdr:rowOff>80010</xdr:rowOff>
    </xdr:to>
    <xdr:cxnSp macro="">
      <xdr:nvCxnSpPr>
        <xdr:cNvPr id="442" name="直線コネクタ 441"/>
        <xdr:cNvCxnSpPr/>
      </xdr:nvCxnSpPr>
      <xdr:spPr>
        <a:xfrm flipV="1">
          <a:off x="16318864" y="9555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83837</xdr:rowOff>
    </xdr:from>
    <xdr:ext cx="405111" cy="259045"/>
    <xdr:sp macro="" textlink="">
      <xdr:nvSpPr>
        <xdr:cNvPr id="443" name="【保健センター・保健所】&#10;有形固定資産減価償却率最小値テキスト"/>
        <xdr:cNvSpPr txBox="1"/>
      </xdr:nvSpPr>
      <xdr:spPr>
        <a:xfrm>
          <a:off x="16408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23</xdr:col>
      <xdr:colOff>428625</xdr:colOff>
      <xdr:row>63</xdr:row>
      <xdr:rowOff>80010</xdr:rowOff>
    </xdr:from>
    <xdr:to>
      <xdr:col>23</xdr:col>
      <xdr:colOff>606425</xdr:colOff>
      <xdr:row>63</xdr:row>
      <xdr:rowOff>80010</xdr:rowOff>
    </xdr:to>
    <xdr:cxnSp macro="">
      <xdr:nvCxnSpPr>
        <xdr:cNvPr id="444" name="直線コネクタ 44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72407</xdr:rowOff>
    </xdr:from>
    <xdr:ext cx="405111" cy="259045"/>
    <xdr:sp macro="" textlink="">
      <xdr:nvSpPr>
        <xdr:cNvPr id="445" name="【保健センター・保健所】&#10;有形固定資産減価償却率最大値テキスト"/>
        <xdr:cNvSpPr txBox="1"/>
      </xdr:nvSpPr>
      <xdr:spPr>
        <a:xfrm>
          <a:off x="16408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49.6</a:t>
          </a:r>
          <a:endParaRPr kumimoji="1" lang="ja-JP" altLang="en-US" sz="1000" b="1">
            <a:latin typeface="ＭＳ Ｐゴシック"/>
          </a:endParaRPr>
        </a:p>
      </xdr:txBody>
    </xdr:sp>
    <xdr:clientData/>
  </xdr:oneCellAnchor>
  <xdr:twoCellAnchor>
    <xdr:from>
      <xdr:col>23</xdr:col>
      <xdr:colOff>428625</xdr:colOff>
      <xdr:row>55</xdr:row>
      <xdr:rowOff>125730</xdr:rowOff>
    </xdr:from>
    <xdr:to>
      <xdr:col>23</xdr:col>
      <xdr:colOff>606425</xdr:colOff>
      <xdr:row>55</xdr:row>
      <xdr:rowOff>125730</xdr:rowOff>
    </xdr:to>
    <xdr:cxnSp macro="">
      <xdr:nvCxnSpPr>
        <xdr:cNvPr id="446" name="直線コネクタ 445"/>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160037</xdr:rowOff>
    </xdr:from>
    <xdr:ext cx="405111" cy="259045"/>
    <xdr:sp macro="" textlink="">
      <xdr:nvSpPr>
        <xdr:cNvPr id="447" name="【保健センター・保健所】&#10;有形固定資産減価償却率平均値テキスト"/>
        <xdr:cNvSpPr txBox="1"/>
      </xdr:nvSpPr>
      <xdr:spPr>
        <a:xfrm>
          <a:off x="16408400" y="9932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10160</xdr:rowOff>
    </xdr:from>
    <xdr:to>
      <xdr:col>23</xdr:col>
      <xdr:colOff>568325</xdr:colOff>
      <xdr:row>58</xdr:row>
      <xdr:rowOff>111760</xdr:rowOff>
    </xdr:to>
    <xdr:sp macro="" textlink="">
      <xdr:nvSpPr>
        <xdr:cNvPr id="448" name="フローチャート : 判断 447"/>
        <xdr:cNvSpPr/>
      </xdr:nvSpPr>
      <xdr:spPr>
        <a:xfrm>
          <a:off x="162687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449" name="フローチャート : 判断 448"/>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11447</xdr:rowOff>
    </xdr:from>
    <xdr:ext cx="405111" cy="259045"/>
    <xdr:sp macro="" textlink="">
      <xdr:nvSpPr>
        <xdr:cNvPr id="450" name="n_1aveValue【保健センター・保健所】&#10;有形固定資産減価償却率"/>
        <xdr:cNvSpPr txBox="1"/>
      </xdr:nvSpPr>
      <xdr:spPr>
        <a:xfrm>
          <a:off x="15266043"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1" name="テキスト ボックス 4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2" name="テキスト ボックス 4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3" name="テキスト ボックス 4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4" name="テキスト ボックス 4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5" name="テキスト ボックス 4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109220</xdr:rowOff>
    </xdr:from>
    <xdr:to>
      <xdr:col>23</xdr:col>
      <xdr:colOff>568325</xdr:colOff>
      <xdr:row>57</xdr:row>
      <xdr:rowOff>39370</xdr:rowOff>
    </xdr:to>
    <xdr:sp macro="" textlink="">
      <xdr:nvSpPr>
        <xdr:cNvPr id="456" name="円/楕円 455"/>
        <xdr:cNvSpPr/>
      </xdr:nvSpPr>
      <xdr:spPr>
        <a:xfrm>
          <a:off x="162687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132097</xdr:rowOff>
    </xdr:from>
    <xdr:ext cx="405111" cy="259045"/>
    <xdr:sp macro="" textlink="">
      <xdr:nvSpPr>
        <xdr:cNvPr id="457" name="【保健センター・保健所】&#10;有形固定資産減価償却率該当値テキスト"/>
        <xdr:cNvSpPr txBox="1"/>
      </xdr:nvSpPr>
      <xdr:spPr>
        <a:xfrm>
          <a:off x="16408400"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90170</xdr:rowOff>
    </xdr:from>
    <xdr:to>
      <xdr:col>22</xdr:col>
      <xdr:colOff>415925</xdr:colOff>
      <xdr:row>58</xdr:row>
      <xdr:rowOff>20320</xdr:rowOff>
    </xdr:to>
    <xdr:sp macro="" textlink="">
      <xdr:nvSpPr>
        <xdr:cNvPr id="458" name="円/楕円 457"/>
        <xdr:cNvSpPr/>
      </xdr:nvSpPr>
      <xdr:spPr>
        <a:xfrm>
          <a:off x="15430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160020</xdr:rowOff>
    </xdr:from>
    <xdr:to>
      <xdr:col>23</xdr:col>
      <xdr:colOff>517525</xdr:colOff>
      <xdr:row>57</xdr:row>
      <xdr:rowOff>140970</xdr:rowOff>
    </xdr:to>
    <xdr:cxnSp macro="">
      <xdr:nvCxnSpPr>
        <xdr:cNvPr id="459" name="直線コネクタ 458"/>
        <xdr:cNvCxnSpPr/>
      </xdr:nvCxnSpPr>
      <xdr:spPr>
        <a:xfrm flipV="1">
          <a:off x="15481300" y="97612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56</xdr:row>
      <xdr:rowOff>36847</xdr:rowOff>
    </xdr:from>
    <xdr:ext cx="405111" cy="259045"/>
    <xdr:sp macro="" textlink="">
      <xdr:nvSpPr>
        <xdr:cNvPr id="460" name="n_1mainValue【保健センター・保健所】&#10;有形固定資産減価償却率"/>
        <xdr:cNvSpPr txBox="1"/>
      </xdr:nvSpPr>
      <xdr:spPr>
        <a:xfrm>
          <a:off x="15266043"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1" name="直線コネクタ 4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2" name="テキスト ボックス 4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3" name="直線コネクタ 4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4" name="テキスト ボックス 4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5" name="直線コネクタ 4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6" name="テキスト ボックス 4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7" name="直線コネクタ 4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8" name="テキスト ボックス 4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9" name="直線コネクタ 4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0" name="テキスト ボックス 4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0</xdr:rowOff>
    </xdr:from>
    <xdr:to>
      <xdr:col>32</xdr:col>
      <xdr:colOff>186689</xdr:colOff>
      <xdr:row>63</xdr:row>
      <xdr:rowOff>95250</xdr:rowOff>
    </xdr:to>
    <xdr:cxnSp macro="">
      <xdr:nvCxnSpPr>
        <xdr:cNvPr id="484" name="直線コネクタ 483"/>
        <xdr:cNvCxnSpPr/>
      </xdr:nvCxnSpPr>
      <xdr:spPr>
        <a:xfrm flipV="1">
          <a:off x="22160864" y="94297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85"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86" name="直線コネクタ 485"/>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118127</xdr:rowOff>
    </xdr:from>
    <xdr:ext cx="469744" cy="259045"/>
    <xdr:sp macro="" textlink="">
      <xdr:nvSpPr>
        <xdr:cNvPr id="487" name="【保健センター・保健所】&#10;一人当たり面積最大値テキスト"/>
        <xdr:cNvSpPr txBox="1"/>
      </xdr:nvSpPr>
      <xdr:spPr>
        <a:xfrm>
          <a:off x="22250400" y="920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32</xdr:col>
      <xdr:colOff>98425</xdr:colOff>
      <xdr:row>55</xdr:row>
      <xdr:rowOff>0</xdr:rowOff>
    </xdr:from>
    <xdr:to>
      <xdr:col>32</xdr:col>
      <xdr:colOff>276225</xdr:colOff>
      <xdr:row>55</xdr:row>
      <xdr:rowOff>0</xdr:rowOff>
    </xdr:to>
    <xdr:cxnSp macro="">
      <xdr:nvCxnSpPr>
        <xdr:cNvPr id="488" name="直線コネクタ 487"/>
        <xdr:cNvCxnSpPr/>
      </xdr:nvCxnSpPr>
      <xdr:spPr>
        <a:xfrm>
          <a:off x="22072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3827</xdr:rowOff>
    </xdr:from>
    <xdr:ext cx="469744" cy="259045"/>
    <xdr:sp macro="" textlink="">
      <xdr:nvSpPr>
        <xdr:cNvPr id="489" name="【保健センター・保健所】&#10;一人当たり面積平均値テキスト"/>
        <xdr:cNvSpPr txBox="1"/>
      </xdr:nvSpPr>
      <xdr:spPr>
        <a:xfrm>
          <a:off x="222504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490" name="フローチャート : 判断 489"/>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6350</xdr:rowOff>
    </xdr:from>
    <xdr:to>
      <xdr:col>31</xdr:col>
      <xdr:colOff>85725</xdr:colOff>
      <xdr:row>55</xdr:row>
      <xdr:rowOff>107950</xdr:rowOff>
    </xdr:to>
    <xdr:sp macro="" textlink="">
      <xdr:nvSpPr>
        <xdr:cNvPr id="491" name="フローチャート : 判断 490"/>
        <xdr:cNvSpPr/>
      </xdr:nvSpPr>
      <xdr:spPr>
        <a:xfrm>
          <a:off x="212725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99077</xdr:rowOff>
    </xdr:from>
    <xdr:ext cx="469744" cy="259045"/>
    <xdr:sp macro="" textlink="">
      <xdr:nvSpPr>
        <xdr:cNvPr id="492" name="n_1aveValue【保健センター・保健所】&#10;一人当たり面積"/>
        <xdr:cNvSpPr txBox="1"/>
      </xdr:nvSpPr>
      <xdr:spPr>
        <a:xfrm>
          <a:off x="21075727" y="952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120650</xdr:rowOff>
    </xdr:from>
    <xdr:to>
      <xdr:col>32</xdr:col>
      <xdr:colOff>238125</xdr:colOff>
      <xdr:row>55</xdr:row>
      <xdr:rowOff>50800</xdr:rowOff>
    </xdr:to>
    <xdr:sp macro="" textlink="">
      <xdr:nvSpPr>
        <xdr:cNvPr id="498" name="円/楕円 497"/>
        <xdr:cNvSpPr/>
      </xdr:nvSpPr>
      <xdr:spPr>
        <a:xfrm>
          <a:off x="22110700" y="93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73677</xdr:rowOff>
    </xdr:from>
    <xdr:ext cx="469744" cy="259045"/>
    <xdr:sp macro="" textlink="">
      <xdr:nvSpPr>
        <xdr:cNvPr id="499" name="【保健センター・保健所】&#10;一人当たり面積該当値テキスト"/>
        <xdr:cNvSpPr txBox="1"/>
      </xdr:nvSpPr>
      <xdr:spPr>
        <a:xfrm>
          <a:off x="22250400" y="93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139700</xdr:rowOff>
    </xdr:from>
    <xdr:to>
      <xdr:col>31</xdr:col>
      <xdr:colOff>85725</xdr:colOff>
      <xdr:row>55</xdr:row>
      <xdr:rowOff>69850</xdr:rowOff>
    </xdr:to>
    <xdr:sp macro="" textlink="">
      <xdr:nvSpPr>
        <xdr:cNvPr id="500" name="円/楕円 499"/>
        <xdr:cNvSpPr/>
      </xdr:nvSpPr>
      <xdr:spPr>
        <a:xfrm>
          <a:off x="212725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55</xdr:row>
      <xdr:rowOff>0</xdr:rowOff>
    </xdr:from>
    <xdr:to>
      <xdr:col>32</xdr:col>
      <xdr:colOff>187325</xdr:colOff>
      <xdr:row>55</xdr:row>
      <xdr:rowOff>19050</xdr:rowOff>
    </xdr:to>
    <xdr:cxnSp macro="">
      <xdr:nvCxnSpPr>
        <xdr:cNvPr id="501" name="直線コネクタ 500"/>
        <xdr:cNvCxnSpPr/>
      </xdr:nvCxnSpPr>
      <xdr:spPr>
        <a:xfrm flipV="1">
          <a:off x="21323300" y="9429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53</xdr:row>
      <xdr:rowOff>86377</xdr:rowOff>
    </xdr:from>
    <xdr:ext cx="469744" cy="259045"/>
    <xdr:sp macro="" textlink="">
      <xdr:nvSpPr>
        <xdr:cNvPr id="502" name="n_1mainValue【保健センター・保健所】&#10;一人当たり面積"/>
        <xdr:cNvSpPr txBox="1"/>
      </xdr:nvSpPr>
      <xdr:spPr>
        <a:xfrm>
          <a:off x="21075727" y="917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0" name="正方形/長方形 5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1" name="テキスト ボックス 5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2" name="直線コネクタ 5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3" name="テキスト ボックス 51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14" name="直線コネクタ 51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15" name="テキスト ボックス 51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16" name="直線コネクタ 51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17" name="テキスト ボックス 51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18" name="直線コネクタ 51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9" name="テキスト ボックス 51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0" name="直線コネクタ 51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1" name="テキスト ボックス 52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22" name="直線コネクタ 52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23" name="テキスト ボックス 52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4" name="直線コネクタ 5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25" name="テキスト ボックス 52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118111</xdr:rowOff>
    </xdr:from>
    <xdr:to>
      <xdr:col>23</xdr:col>
      <xdr:colOff>516889</xdr:colOff>
      <xdr:row>86</xdr:row>
      <xdr:rowOff>144780</xdr:rowOff>
    </xdr:to>
    <xdr:cxnSp macro="">
      <xdr:nvCxnSpPr>
        <xdr:cNvPr id="527" name="直線コネクタ 526"/>
        <xdr:cNvCxnSpPr/>
      </xdr:nvCxnSpPr>
      <xdr:spPr>
        <a:xfrm flipV="1">
          <a:off x="16318864" y="13491211"/>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148607</xdr:rowOff>
    </xdr:from>
    <xdr:ext cx="405111" cy="259045"/>
    <xdr:sp macro="" textlink="">
      <xdr:nvSpPr>
        <xdr:cNvPr id="528" name="【消防施設】&#10;有形固定資産減価償却率最小値テキスト"/>
        <xdr:cNvSpPr txBox="1"/>
      </xdr:nvSpPr>
      <xdr:spPr>
        <a:xfrm>
          <a:off x="164084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86</xdr:row>
      <xdr:rowOff>144780</xdr:rowOff>
    </xdr:from>
    <xdr:to>
      <xdr:col>23</xdr:col>
      <xdr:colOff>606425</xdr:colOff>
      <xdr:row>86</xdr:row>
      <xdr:rowOff>144780</xdr:rowOff>
    </xdr:to>
    <xdr:cxnSp macro="">
      <xdr:nvCxnSpPr>
        <xdr:cNvPr id="529" name="直線コネクタ 528"/>
        <xdr:cNvCxnSpPr/>
      </xdr:nvCxnSpPr>
      <xdr:spPr>
        <a:xfrm>
          <a:off x="16230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64788</xdr:rowOff>
    </xdr:from>
    <xdr:ext cx="405111" cy="259045"/>
    <xdr:sp macro="" textlink="">
      <xdr:nvSpPr>
        <xdr:cNvPr id="530" name="【消防施設】&#10;有形固定資産減価償却率最大値テキスト"/>
        <xdr:cNvSpPr txBox="1"/>
      </xdr:nvSpPr>
      <xdr:spPr>
        <a:xfrm>
          <a:off x="164084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78</xdr:row>
      <xdr:rowOff>118111</xdr:rowOff>
    </xdr:from>
    <xdr:to>
      <xdr:col>23</xdr:col>
      <xdr:colOff>606425</xdr:colOff>
      <xdr:row>78</xdr:row>
      <xdr:rowOff>118111</xdr:rowOff>
    </xdr:to>
    <xdr:cxnSp macro="">
      <xdr:nvCxnSpPr>
        <xdr:cNvPr id="531" name="直線コネクタ 530"/>
        <xdr:cNvCxnSpPr/>
      </xdr:nvCxnSpPr>
      <xdr:spPr>
        <a:xfrm>
          <a:off x="16230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41927</xdr:rowOff>
    </xdr:from>
    <xdr:ext cx="405111" cy="259045"/>
    <xdr:sp macro="" textlink="">
      <xdr:nvSpPr>
        <xdr:cNvPr id="532" name="【消防施設】&#10;有形固定資産減価償却率平均値テキスト"/>
        <xdr:cNvSpPr txBox="1"/>
      </xdr:nvSpPr>
      <xdr:spPr>
        <a:xfrm>
          <a:off x="164084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63500</xdr:rowOff>
    </xdr:from>
    <xdr:to>
      <xdr:col>23</xdr:col>
      <xdr:colOff>568325</xdr:colOff>
      <xdr:row>82</xdr:row>
      <xdr:rowOff>165100</xdr:rowOff>
    </xdr:to>
    <xdr:sp macro="" textlink="">
      <xdr:nvSpPr>
        <xdr:cNvPr id="533" name="フローチャート : 判断 532"/>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93980</xdr:rowOff>
    </xdr:from>
    <xdr:to>
      <xdr:col>22</xdr:col>
      <xdr:colOff>415925</xdr:colOff>
      <xdr:row>84</xdr:row>
      <xdr:rowOff>24130</xdr:rowOff>
    </xdr:to>
    <xdr:sp macro="" textlink="">
      <xdr:nvSpPr>
        <xdr:cNvPr id="534" name="フローチャート : 判断 533"/>
        <xdr:cNvSpPr/>
      </xdr:nvSpPr>
      <xdr:spPr>
        <a:xfrm>
          <a:off x="15430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15257</xdr:rowOff>
    </xdr:from>
    <xdr:ext cx="405111" cy="259045"/>
    <xdr:sp macro="" textlink="">
      <xdr:nvSpPr>
        <xdr:cNvPr id="535" name="n_1aveValue【消防施設】&#10;有形固定資産減価償却率"/>
        <xdr:cNvSpPr txBox="1"/>
      </xdr:nvSpPr>
      <xdr:spPr>
        <a:xfrm>
          <a:off x="15266043"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6" name="テキスト ボックス 5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7" name="テキスト ボックス 5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8" name="テキスト ボックス 5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9" name="テキスト ボックス 5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0" name="テキスト ボックス 5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67311</xdr:rowOff>
    </xdr:from>
    <xdr:to>
      <xdr:col>23</xdr:col>
      <xdr:colOff>568325</xdr:colOff>
      <xdr:row>78</xdr:row>
      <xdr:rowOff>168911</xdr:rowOff>
    </xdr:to>
    <xdr:sp macro="" textlink="">
      <xdr:nvSpPr>
        <xdr:cNvPr id="541" name="円/楕円 540"/>
        <xdr:cNvSpPr/>
      </xdr:nvSpPr>
      <xdr:spPr>
        <a:xfrm>
          <a:off x="162687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20338</xdr:rowOff>
    </xdr:from>
    <xdr:ext cx="405111" cy="259045"/>
    <xdr:sp macro="" textlink="">
      <xdr:nvSpPr>
        <xdr:cNvPr id="542" name="【消防施設】&#10;有形固定資産減価償却率該当値テキスト"/>
        <xdr:cNvSpPr txBox="1"/>
      </xdr:nvSpPr>
      <xdr:spPr>
        <a:xfrm>
          <a:off x="16408400" y="13393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113030</xdr:rowOff>
    </xdr:from>
    <xdr:to>
      <xdr:col>22</xdr:col>
      <xdr:colOff>415925</xdr:colOff>
      <xdr:row>78</xdr:row>
      <xdr:rowOff>43180</xdr:rowOff>
    </xdr:to>
    <xdr:sp macro="" textlink="">
      <xdr:nvSpPr>
        <xdr:cNvPr id="543" name="円/楕円 542"/>
        <xdr:cNvSpPr/>
      </xdr:nvSpPr>
      <xdr:spPr>
        <a:xfrm>
          <a:off x="15430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163830</xdr:rowOff>
    </xdr:from>
    <xdr:to>
      <xdr:col>23</xdr:col>
      <xdr:colOff>517525</xdr:colOff>
      <xdr:row>78</xdr:row>
      <xdr:rowOff>118111</xdr:rowOff>
    </xdr:to>
    <xdr:cxnSp macro="">
      <xdr:nvCxnSpPr>
        <xdr:cNvPr id="544" name="直線コネクタ 543"/>
        <xdr:cNvCxnSpPr/>
      </xdr:nvCxnSpPr>
      <xdr:spPr>
        <a:xfrm>
          <a:off x="15481300" y="13365480"/>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76</xdr:row>
      <xdr:rowOff>59707</xdr:rowOff>
    </xdr:from>
    <xdr:ext cx="405111" cy="259045"/>
    <xdr:sp macro="" textlink="">
      <xdr:nvSpPr>
        <xdr:cNvPr id="545" name="n_1mainValue【消防施設】&#10;有形固定資産減価償却率"/>
        <xdr:cNvSpPr txBox="1"/>
      </xdr:nvSpPr>
      <xdr:spPr>
        <a:xfrm>
          <a:off x="15266043"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6" name="正方形/長方形 5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7" name="正方形/長方形 5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8" name="正方形/長方形 5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9" name="正方形/長方形 5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0" name="正方形/長方形 5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1" name="正方形/長方形 5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2" name="正方形/長方形 5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3" name="正方形/長方形 5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4" name="テキスト ボックス 5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5" name="直線コネクタ 5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56" name="テキスト ボックス 55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557" name="直線コネクタ 55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58" name="テキスト ボックス 55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59" name="直線コネクタ 55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60" name="テキスト ボックス 55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61" name="直線コネクタ 56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62" name="テキスト ボックス 56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63" name="直線コネクタ 56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64" name="テキスト ボックス 56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5" name="直線コネクタ 5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6" name="テキスト ボックス 5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80</xdr:row>
      <xdr:rowOff>106680</xdr:rowOff>
    </xdr:from>
    <xdr:to>
      <xdr:col>32</xdr:col>
      <xdr:colOff>186689</xdr:colOff>
      <xdr:row>85</xdr:row>
      <xdr:rowOff>49530</xdr:rowOff>
    </xdr:to>
    <xdr:cxnSp macro="">
      <xdr:nvCxnSpPr>
        <xdr:cNvPr id="568" name="直線コネクタ 567"/>
        <xdr:cNvCxnSpPr/>
      </xdr:nvCxnSpPr>
      <xdr:spPr>
        <a:xfrm flipV="1">
          <a:off x="22160864" y="13822680"/>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53357</xdr:rowOff>
    </xdr:from>
    <xdr:ext cx="469744" cy="259045"/>
    <xdr:sp macro="" textlink="">
      <xdr:nvSpPr>
        <xdr:cNvPr id="569" name="【消防施設】&#10;一人当たり面積最小値テキスト"/>
        <xdr:cNvSpPr txBox="1"/>
      </xdr:nvSpPr>
      <xdr:spPr>
        <a:xfrm>
          <a:off x="222504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85</xdr:row>
      <xdr:rowOff>49530</xdr:rowOff>
    </xdr:from>
    <xdr:to>
      <xdr:col>32</xdr:col>
      <xdr:colOff>276225</xdr:colOff>
      <xdr:row>85</xdr:row>
      <xdr:rowOff>49530</xdr:rowOff>
    </xdr:to>
    <xdr:cxnSp macro="">
      <xdr:nvCxnSpPr>
        <xdr:cNvPr id="570" name="直線コネクタ 569"/>
        <xdr:cNvCxnSpPr/>
      </xdr:nvCxnSpPr>
      <xdr:spPr>
        <a:xfrm>
          <a:off x="22072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53357</xdr:rowOff>
    </xdr:from>
    <xdr:ext cx="469744" cy="259045"/>
    <xdr:sp macro="" textlink="">
      <xdr:nvSpPr>
        <xdr:cNvPr id="571" name="【消防施設】&#10;一人当たり面積最大値テキスト"/>
        <xdr:cNvSpPr txBox="1"/>
      </xdr:nvSpPr>
      <xdr:spPr>
        <a:xfrm>
          <a:off x="22250400" y="1359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80</xdr:row>
      <xdr:rowOff>106680</xdr:rowOff>
    </xdr:from>
    <xdr:to>
      <xdr:col>32</xdr:col>
      <xdr:colOff>276225</xdr:colOff>
      <xdr:row>80</xdr:row>
      <xdr:rowOff>106680</xdr:rowOff>
    </xdr:to>
    <xdr:cxnSp macro="">
      <xdr:nvCxnSpPr>
        <xdr:cNvPr id="572" name="直線コネクタ 571"/>
        <xdr:cNvCxnSpPr/>
      </xdr:nvCxnSpPr>
      <xdr:spPr>
        <a:xfrm>
          <a:off x="22072600" y="1382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73" name="【消防施設】&#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74" name="フローチャート : 判断 573"/>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77</xdr:row>
      <xdr:rowOff>90170</xdr:rowOff>
    </xdr:from>
    <xdr:to>
      <xdr:col>31</xdr:col>
      <xdr:colOff>85725</xdr:colOff>
      <xdr:row>78</xdr:row>
      <xdr:rowOff>20320</xdr:rowOff>
    </xdr:to>
    <xdr:sp macro="" textlink="">
      <xdr:nvSpPr>
        <xdr:cNvPr id="575" name="フローチャート : 判断 574"/>
        <xdr:cNvSpPr/>
      </xdr:nvSpPr>
      <xdr:spPr>
        <a:xfrm>
          <a:off x="21272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36847</xdr:rowOff>
    </xdr:from>
    <xdr:ext cx="469744" cy="259045"/>
    <xdr:sp macro="" textlink="">
      <xdr:nvSpPr>
        <xdr:cNvPr id="576" name="n_1aveValue【消防施設】&#10;一人当たり面積"/>
        <xdr:cNvSpPr txBox="1"/>
      </xdr:nvSpPr>
      <xdr:spPr>
        <a:xfrm>
          <a:off x="21075727" y="130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7" name="テキスト ボックス 5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8" name="テキスト ボックス 5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9" name="テキスト ボックス 5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0" name="テキスト ボックス 5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1" name="テキスト ボックス 5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55880</xdr:rowOff>
    </xdr:from>
    <xdr:to>
      <xdr:col>32</xdr:col>
      <xdr:colOff>238125</xdr:colOff>
      <xdr:row>80</xdr:row>
      <xdr:rowOff>157480</xdr:rowOff>
    </xdr:to>
    <xdr:sp macro="" textlink="">
      <xdr:nvSpPr>
        <xdr:cNvPr id="582" name="円/楕円 581"/>
        <xdr:cNvSpPr/>
      </xdr:nvSpPr>
      <xdr:spPr>
        <a:xfrm>
          <a:off x="22110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8907</xdr:rowOff>
    </xdr:from>
    <xdr:ext cx="469744" cy="259045"/>
    <xdr:sp macro="" textlink="">
      <xdr:nvSpPr>
        <xdr:cNvPr id="583" name="【消防施設】&#10;一人当たり面積該当値テキスト"/>
        <xdr:cNvSpPr txBox="1"/>
      </xdr:nvSpPr>
      <xdr:spPr>
        <a:xfrm>
          <a:off x="22250400" y="1372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67311</xdr:rowOff>
    </xdr:from>
    <xdr:to>
      <xdr:col>31</xdr:col>
      <xdr:colOff>85725</xdr:colOff>
      <xdr:row>81</xdr:row>
      <xdr:rowOff>168911</xdr:rowOff>
    </xdr:to>
    <xdr:sp macro="" textlink="">
      <xdr:nvSpPr>
        <xdr:cNvPr id="584" name="円/楕円 583"/>
        <xdr:cNvSpPr/>
      </xdr:nvSpPr>
      <xdr:spPr>
        <a:xfrm>
          <a:off x="2127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80</xdr:row>
      <xdr:rowOff>106680</xdr:rowOff>
    </xdr:from>
    <xdr:to>
      <xdr:col>32</xdr:col>
      <xdr:colOff>187325</xdr:colOff>
      <xdr:row>81</xdr:row>
      <xdr:rowOff>118111</xdr:rowOff>
    </xdr:to>
    <xdr:cxnSp macro="">
      <xdr:nvCxnSpPr>
        <xdr:cNvPr id="585" name="直線コネクタ 584"/>
        <xdr:cNvCxnSpPr/>
      </xdr:nvCxnSpPr>
      <xdr:spPr>
        <a:xfrm flipV="1">
          <a:off x="21323300" y="13822680"/>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160038</xdr:rowOff>
    </xdr:from>
    <xdr:ext cx="469744" cy="259045"/>
    <xdr:sp macro="" textlink="">
      <xdr:nvSpPr>
        <xdr:cNvPr id="586" name="n_1mainValue【消防施設】&#10;一人当たり面積"/>
        <xdr:cNvSpPr txBox="1"/>
      </xdr:nvSpPr>
      <xdr:spPr>
        <a:xfrm>
          <a:off x="21075727" y="1404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7" name="テキスト ボックス 59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98" name="直線コネクタ 5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99" name="テキスト ボックス 59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00" name="直線コネクタ 5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01" name="テキスト ボックス 6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02" name="直線コネクタ 6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03" name="テキスト ボックス 6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04" name="直線コネクタ 6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05" name="テキスト ボックス 6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06" name="直線コネクタ 6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07" name="テキスト ボックス 6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8" name="直線コネクタ 6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609" name="テキスト ボックス 60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11" name="テキスト ボックス 61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85998</xdr:rowOff>
    </xdr:from>
    <xdr:to>
      <xdr:col>23</xdr:col>
      <xdr:colOff>516889</xdr:colOff>
      <xdr:row>108</xdr:row>
      <xdr:rowOff>59871</xdr:rowOff>
    </xdr:to>
    <xdr:cxnSp macro="">
      <xdr:nvCxnSpPr>
        <xdr:cNvPr id="613" name="直線コネクタ 612"/>
        <xdr:cNvCxnSpPr/>
      </xdr:nvCxnSpPr>
      <xdr:spPr>
        <a:xfrm flipV="1">
          <a:off x="16318864" y="17230998"/>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63698</xdr:rowOff>
    </xdr:from>
    <xdr:ext cx="405111" cy="259045"/>
    <xdr:sp macro="" textlink="">
      <xdr:nvSpPr>
        <xdr:cNvPr id="614" name="【庁舎】&#10;有形固定資産減価償却率最小値テキスト"/>
        <xdr:cNvSpPr txBox="1"/>
      </xdr:nvSpPr>
      <xdr:spPr>
        <a:xfrm>
          <a:off x="16408400" y="1858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23</xdr:col>
      <xdr:colOff>428625</xdr:colOff>
      <xdr:row>108</xdr:row>
      <xdr:rowOff>59871</xdr:rowOff>
    </xdr:from>
    <xdr:to>
      <xdr:col>23</xdr:col>
      <xdr:colOff>606425</xdr:colOff>
      <xdr:row>108</xdr:row>
      <xdr:rowOff>59871</xdr:rowOff>
    </xdr:to>
    <xdr:cxnSp macro="">
      <xdr:nvCxnSpPr>
        <xdr:cNvPr id="615" name="直線コネクタ 614"/>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32675</xdr:rowOff>
    </xdr:from>
    <xdr:ext cx="405111" cy="259045"/>
    <xdr:sp macro="" textlink="">
      <xdr:nvSpPr>
        <xdr:cNvPr id="616" name="【庁舎】&#10;有形固定資産減価償却率最大値テキスト"/>
        <xdr:cNvSpPr txBox="1"/>
      </xdr:nvSpPr>
      <xdr:spPr>
        <a:xfrm>
          <a:off x="16408400" y="1700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428625</xdr:colOff>
      <xdr:row>100</xdr:row>
      <xdr:rowOff>85998</xdr:rowOff>
    </xdr:from>
    <xdr:to>
      <xdr:col>23</xdr:col>
      <xdr:colOff>606425</xdr:colOff>
      <xdr:row>100</xdr:row>
      <xdr:rowOff>85998</xdr:rowOff>
    </xdr:to>
    <xdr:cxnSp macro="">
      <xdr:nvCxnSpPr>
        <xdr:cNvPr id="617" name="直線コネクタ 616"/>
        <xdr:cNvCxnSpPr/>
      </xdr:nvCxnSpPr>
      <xdr:spPr>
        <a:xfrm>
          <a:off x="16230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53176</xdr:rowOff>
    </xdr:from>
    <xdr:ext cx="405111" cy="259045"/>
    <xdr:sp macro="" textlink="">
      <xdr:nvSpPr>
        <xdr:cNvPr id="618" name="【庁舎】&#10;有形固定資産減価償却率平均値テキスト"/>
        <xdr:cNvSpPr txBox="1"/>
      </xdr:nvSpPr>
      <xdr:spPr>
        <a:xfrm>
          <a:off x="16408400" y="1788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30299</xdr:rowOff>
    </xdr:from>
    <xdr:to>
      <xdr:col>23</xdr:col>
      <xdr:colOff>568325</xdr:colOff>
      <xdr:row>105</xdr:row>
      <xdr:rowOff>131899</xdr:rowOff>
    </xdr:to>
    <xdr:sp macro="" textlink="">
      <xdr:nvSpPr>
        <xdr:cNvPr id="619" name="フローチャート : 判断 618"/>
        <xdr:cNvSpPr/>
      </xdr:nvSpPr>
      <xdr:spPr>
        <a:xfrm>
          <a:off x="16268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30299</xdr:rowOff>
    </xdr:from>
    <xdr:to>
      <xdr:col>22</xdr:col>
      <xdr:colOff>415925</xdr:colOff>
      <xdr:row>101</xdr:row>
      <xdr:rowOff>131899</xdr:rowOff>
    </xdr:to>
    <xdr:sp macro="" textlink="">
      <xdr:nvSpPr>
        <xdr:cNvPr id="620" name="フローチャート : 判断 619"/>
        <xdr:cNvSpPr/>
      </xdr:nvSpPr>
      <xdr:spPr>
        <a:xfrm>
          <a:off x="15430500" y="173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148426</xdr:rowOff>
    </xdr:from>
    <xdr:ext cx="405111" cy="259045"/>
    <xdr:sp macro="" textlink="">
      <xdr:nvSpPr>
        <xdr:cNvPr id="621" name="n_1aveValue【庁舎】&#10;有形固定資産減価償却率"/>
        <xdr:cNvSpPr txBox="1"/>
      </xdr:nvSpPr>
      <xdr:spPr>
        <a:xfrm>
          <a:off x="15266043"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33564</xdr:rowOff>
    </xdr:from>
    <xdr:to>
      <xdr:col>23</xdr:col>
      <xdr:colOff>568325</xdr:colOff>
      <xdr:row>105</xdr:row>
      <xdr:rowOff>135164</xdr:rowOff>
    </xdr:to>
    <xdr:sp macro="" textlink="">
      <xdr:nvSpPr>
        <xdr:cNvPr id="627" name="円/楕円 626"/>
        <xdr:cNvSpPr/>
      </xdr:nvSpPr>
      <xdr:spPr>
        <a:xfrm>
          <a:off x="162687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11991</xdr:rowOff>
    </xdr:from>
    <xdr:ext cx="405111" cy="259045"/>
    <xdr:sp macro="" textlink="">
      <xdr:nvSpPr>
        <xdr:cNvPr id="628" name="【庁舎】&#10;有形固定資産減価償却率該当値テキスト"/>
        <xdr:cNvSpPr txBox="1"/>
      </xdr:nvSpPr>
      <xdr:spPr>
        <a:xfrm>
          <a:off x="16408400"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98879</xdr:rowOff>
    </xdr:from>
    <xdr:to>
      <xdr:col>22</xdr:col>
      <xdr:colOff>415925</xdr:colOff>
      <xdr:row>106</xdr:row>
      <xdr:rowOff>29029</xdr:rowOff>
    </xdr:to>
    <xdr:sp macro="" textlink="">
      <xdr:nvSpPr>
        <xdr:cNvPr id="629" name="円/楕円 628"/>
        <xdr:cNvSpPr/>
      </xdr:nvSpPr>
      <xdr:spPr>
        <a:xfrm>
          <a:off x="15430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84364</xdr:rowOff>
    </xdr:from>
    <xdr:to>
      <xdr:col>23</xdr:col>
      <xdr:colOff>517525</xdr:colOff>
      <xdr:row>105</xdr:row>
      <xdr:rowOff>149679</xdr:rowOff>
    </xdr:to>
    <xdr:cxnSp macro="">
      <xdr:nvCxnSpPr>
        <xdr:cNvPr id="630" name="直線コネクタ 629"/>
        <xdr:cNvCxnSpPr/>
      </xdr:nvCxnSpPr>
      <xdr:spPr>
        <a:xfrm flipV="1">
          <a:off x="15481300" y="180866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20156</xdr:rowOff>
    </xdr:from>
    <xdr:ext cx="405111" cy="259045"/>
    <xdr:sp macro="" textlink="">
      <xdr:nvSpPr>
        <xdr:cNvPr id="631" name="n_1mainValue【庁舎】&#10;有形固定資産減価償却率"/>
        <xdr:cNvSpPr txBox="1"/>
      </xdr:nvSpPr>
      <xdr:spPr>
        <a:xfrm>
          <a:off x="15266043"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2" name="正方形/長方形 6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3" name="正方形/長方形 6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4" name="正方形/長方形 6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5" name="正方形/長方形 6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6" name="正方形/長方形 6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7" name="正方形/長方形 6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8" name="正方形/長方形 6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9" name="正方形/長方形 6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0" name="テキスト ボックス 6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1" name="直線コネクタ 6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2" name="テキスト ボックス 64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3" name="直線コネクタ 64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4" name="テキスト ボックス 64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5" name="直線コネクタ 64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6" name="テキスト ボックス 64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7" name="直線コネクタ 64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8" name="テキスト ボックス 64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9" name="直線コネクタ 64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0" name="テキスト ボックス 64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1" name="直線コネクタ 65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2" name="テキスト ボックス 65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3" name="直線コネクタ 6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4" name="テキスト ボックス 6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163830</xdr:rowOff>
    </xdr:from>
    <xdr:to>
      <xdr:col>32</xdr:col>
      <xdr:colOff>186689</xdr:colOff>
      <xdr:row>108</xdr:row>
      <xdr:rowOff>129539</xdr:rowOff>
    </xdr:to>
    <xdr:cxnSp macro="">
      <xdr:nvCxnSpPr>
        <xdr:cNvPr id="656" name="直線コネクタ 655"/>
        <xdr:cNvCxnSpPr/>
      </xdr:nvCxnSpPr>
      <xdr:spPr>
        <a:xfrm flipV="1">
          <a:off x="22160864" y="17308830"/>
          <a:ext cx="0" cy="1337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133366</xdr:rowOff>
    </xdr:from>
    <xdr:ext cx="469744" cy="259045"/>
    <xdr:sp macro="" textlink="">
      <xdr:nvSpPr>
        <xdr:cNvPr id="657" name="【庁舎】&#10;一人当たり面積最小値テキスト"/>
        <xdr:cNvSpPr txBox="1"/>
      </xdr:nvSpPr>
      <xdr:spPr>
        <a:xfrm>
          <a:off x="222504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108</xdr:row>
      <xdr:rowOff>129539</xdr:rowOff>
    </xdr:from>
    <xdr:to>
      <xdr:col>32</xdr:col>
      <xdr:colOff>276225</xdr:colOff>
      <xdr:row>108</xdr:row>
      <xdr:rowOff>129539</xdr:rowOff>
    </xdr:to>
    <xdr:cxnSp macro="">
      <xdr:nvCxnSpPr>
        <xdr:cNvPr id="658" name="直線コネクタ 657"/>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110507</xdr:rowOff>
    </xdr:from>
    <xdr:ext cx="469744" cy="259045"/>
    <xdr:sp macro="" textlink="">
      <xdr:nvSpPr>
        <xdr:cNvPr id="659" name="【庁舎】&#10;一人当たり面積最大値テキスト"/>
        <xdr:cNvSpPr txBox="1"/>
      </xdr:nvSpPr>
      <xdr:spPr>
        <a:xfrm>
          <a:off x="22250400" y="1708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0.557</a:t>
          </a:r>
          <a:endParaRPr kumimoji="1" lang="ja-JP" altLang="en-US" sz="1000" b="1">
            <a:latin typeface="ＭＳ Ｐゴシック"/>
          </a:endParaRPr>
        </a:p>
      </xdr:txBody>
    </xdr:sp>
    <xdr:clientData/>
  </xdr:oneCellAnchor>
  <xdr:twoCellAnchor>
    <xdr:from>
      <xdr:col>32</xdr:col>
      <xdr:colOff>98425</xdr:colOff>
      <xdr:row>100</xdr:row>
      <xdr:rowOff>163830</xdr:rowOff>
    </xdr:from>
    <xdr:to>
      <xdr:col>32</xdr:col>
      <xdr:colOff>276225</xdr:colOff>
      <xdr:row>100</xdr:row>
      <xdr:rowOff>163830</xdr:rowOff>
    </xdr:to>
    <xdr:cxnSp macro="">
      <xdr:nvCxnSpPr>
        <xdr:cNvPr id="660" name="直線コネクタ 659"/>
        <xdr:cNvCxnSpPr/>
      </xdr:nvCxnSpPr>
      <xdr:spPr>
        <a:xfrm>
          <a:off x="22072600" y="1730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19066</xdr:rowOff>
    </xdr:from>
    <xdr:ext cx="469744" cy="259045"/>
    <xdr:sp macro="" textlink="">
      <xdr:nvSpPr>
        <xdr:cNvPr id="661" name="【庁舎】&#10;一人当たり面積平均値テキスト"/>
        <xdr:cNvSpPr txBox="1"/>
      </xdr:nvSpPr>
      <xdr:spPr>
        <a:xfrm>
          <a:off x="22250400" y="18192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40639</xdr:rowOff>
    </xdr:from>
    <xdr:to>
      <xdr:col>32</xdr:col>
      <xdr:colOff>238125</xdr:colOff>
      <xdr:row>106</xdr:row>
      <xdr:rowOff>142239</xdr:rowOff>
    </xdr:to>
    <xdr:sp macro="" textlink="">
      <xdr:nvSpPr>
        <xdr:cNvPr id="662" name="フローチャート : 判断 661"/>
        <xdr:cNvSpPr/>
      </xdr:nvSpPr>
      <xdr:spPr>
        <a:xfrm>
          <a:off x="221107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135889</xdr:rowOff>
    </xdr:from>
    <xdr:to>
      <xdr:col>31</xdr:col>
      <xdr:colOff>85725</xdr:colOff>
      <xdr:row>106</xdr:row>
      <xdr:rowOff>66039</xdr:rowOff>
    </xdr:to>
    <xdr:sp macro="" textlink="">
      <xdr:nvSpPr>
        <xdr:cNvPr id="663" name="フローチャート : 判断 662"/>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57166</xdr:rowOff>
    </xdr:from>
    <xdr:ext cx="469744" cy="259045"/>
    <xdr:sp macro="" textlink="">
      <xdr:nvSpPr>
        <xdr:cNvPr id="664" name="n_1aveValue【庁舎】&#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5" name="テキスト ボックス 6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6" name="テキスト ボックス 6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7" name="テキスト ボックス 6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8" name="テキスト ボックス 6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9" name="テキスト ボックス 6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113030</xdr:rowOff>
    </xdr:from>
    <xdr:to>
      <xdr:col>32</xdr:col>
      <xdr:colOff>238125</xdr:colOff>
      <xdr:row>101</xdr:row>
      <xdr:rowOff>43180</xdr:rowOff>
    </xdr:to>
    <xdr:sp macro="" textlink="">
      <xdr:nvSpPr>
        <xdr:cNvPr id="670" name="円/楕円 669"/>
        <xdr:cNvSpPr/>
      </xdr:nvSpPr>
      <xdr:spPr>
        <a:xfrm>
          <a:off x="22110700" y="172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66057</xdr:rowOff>
    </xdr:from>
    <xdr:ext cx="469744" cy="259045"/>
    <xdr:sp macro="" textlink="">
      <xdr:nvSpPr>
        <xdr:cNvPr id="671" name="【庁舎】&#10;一人当たり面積該当値テキスト"/>
        <xdr:cNvSpPr txBox="1"/>
      </xdr:nvSpPr>
      <xdr:spPr>
        <a:xfrm>
          <a:off x="22250400" y="1721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0.557</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147320</xdr:rowOff>
    </xdr:from>
    <xdr:to>
      <xdr:col>31</xdr:col>
      <xdr:colOff>85725</xdr:colOff>
      <xdr:row>101</xdr:row>
      <xdr:rowOff>77470</xdr:rowOff>
    </xdr:to>
    <xdr:sp macro="" textlink="">
      <xdr:nvSpPr>
        <xdr:cNvPr id="672" name="円/楕円 671"/>
        <xdr:cNvSpPr/>
      </xdr:nvSpPr>
      <xdr:spPr>
        <a:xfrm>
          <a:off x="21272500" y="17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163830</xdr:rowOff>
    </xdr:from>
    <xdr:to>
      <xdr:col>32</xdr:col>
      <xdr:colOff>187325</xdr:colOff>
      <xdr:row>101</xdr:row>
      <xdr:rowOff>26670</xdr:rowOff>
    </xdr:to>
    <xdr:cxnSp macro="">
      <xdr:nvCxnSpPr>
        <xdr:cNvPr id="673" name="直線コネクタ 672"/>
        <xdr:cNvCxnSpPr/>
      </xdr:nvCxnSpPr>
      <xdr:spPr>
        <a:xfrm flipV="1">
          <a:off x="21323300" y="173088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99</xdr:row>
      <xdr:rowOff>93997</xdr:rowOff>
    </xdr:from>
    <xdr:ext cx="469744" cy="259045"/>
    <xdr:sp macro="" textlink="">
      <xdr:nvSpPr>
        <xdr:cNvPr id="674" name="n_1mainValue【庁舎】&#10;一人当たり面積"/>
        <xdr:cNvSpPr txBox="1"/>
      </xdr:nvSpPr>
      <xdr:spPr>
        <a:xfrm>
          <a:off x="21075727" y="170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0.548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5" name="正方形/長方形 6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6" name="正方形/長方形 6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7" name="テキスト ボックス 6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図書館・一般廃棄物処理施設・福祉施設・消防施設が高い減価償却率となっている。図書館については、公民館等他の文教施設との複合化の検討を進めている。一般廃棄物処理施設は、離接する２町とで組織する一部事務組合で廃棄物処理を行っていることから、今後施設の除却を進める。福祉施設については、合併前の旧町村ごとにあるため、施設運営コストや料金収入などを総合的に勘案しながら今後の運営や統廃合を進めるため検討を進めている。消防施設については、消防団組織の現状を踏まえつつ施設の統合を進めており今後も同様の方法で進め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福島県田村市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38,280
38,003
458.33
27,751,421
26,377,142
914,435
14,013,967
25,503,664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29.1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財政力指数は微増で推移し、類似団体と比較すると</a:t>
          </a:r>
          <a:r>
            <a:rPr kumimoji="1" lang="en-US" altLang="ja-JP" sz="1300">
              <a:latin typeface="ＭＳ Ｐゴシック"/>
            </a:rPr>
            <a:t>0.09</a:t>
          </a:r>
          <a:r>
            <a:rPr kumimoji="1" lang="ja-JP" altLang="en-US" sz="1300">
              <a:latin typeface="ＭＳ Ｐゴシック"/>
            </a:rPr>
            <a:t>ポイント下回る結果となっている。</a:t>
          </a:r>
          <a:endParaRPr kumimoji="1" lang="en-US" altLang="ja-JP" sz="1300">
            <a:latin typeface="ＭＳ Ｐゴシック"/>
          </a:endParaRPr>
        </a:p>
        <a:p>
          <a:r>
            <a:rPr kumimoji="1" lang="ja-JP" altLang="en-US" sz="1300">
              <a:latin typeface="ＭＳ Ｐゴシック"/>
            </a:rPr>
            <a:t>　歳入に占める税収の割合が</a:t>
          </a:r>
          <a:r>
            <a:rPr kumimoji="1" lang="en-US" altLang="ja-JP" sz="1300">
              <a:latin typeface="ＭＳ Ｐゴシック"/>
            </a:rPr>
            <a:t>13.4</a:t>
          </a:r>
          <a:r>
            <a:rPr kumimoji="1" lang="ja-JP" altLang="en-US" sz="1300">
              <a:latin typeface="ＭＳ Ｐゴシック"/>
            </a:rPr>
            <a:t>％と低く、財政基盤脆弱であることから、市税の徴収強化による徴収率の向上及び課税客体の適正把握に努め、人件費の抑制と事務事業の見直しを行い、行財政の効率化と財政運営の健全化を図る。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44</xdr:row>
      <xdr:rowOff>4233</xdr:rowOff>
    </xdr:to>
    <xdr:cxnSp macro="">
      <xdr:nvCxnSpPr>
        <xdr:cNvPr id="68" name="直線コネクタ 67"/>
        <xdr:cNvCxnSpPr/>
      </xdr:nvCxnSpPr>
      <xdr:spPr>
        <a:xfrm flipV="1">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24342</xdr:rowOff>
    </xdr:to>
    <xdr:cxnSp macro="">
      <xdr:nvCxnSpPr>
        <xdr:cNvPr id="71" name="直線コネクタ 70"/>
        <xdr:cNvCxnSpPr/>
      </xdr:nvCxnSpPr>
      <xdr:spPr>
        <a:xfrm flipV="1">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24342</xdr:rowOff>
    </xdr:to>
    <xdr:cxnSp macro="">
      <xdr:nvCxnSpPr>
        <xdr:cNvPr id="74" name="直線コネクタ 73"/>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24342</xdr:rowOff>
    </xdr:from>
    <xdr:to>
      <xdr:col>3</xdr:col>
      <xdr:colOff>279400</xdr:colOff>
      <xdr:row>44</xdr:row>
      <xdr:rowOff>24342</xdr:rowOff>
    </xdr:to>
    <xdr:cxnSp macro="">
      <xdr:nvCxnSpPr>
        <xdr:cNvPr id="77" name="直線コネクタ 76"/>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1" name="円/楕円 90"/>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2" name="テキスト ボックス 91"/>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3" name="円/楕円 92"/>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4" name="テキスト ボックス 93"/>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144992</xdr:rowOff>
    </xdr:from>
    <xdr:to>
      <xdr:col>2</xdr:col>
      <xdr:colOff>127000</xdr:colOff>
      <xdr:row>44</xdr:row>
      <xdr:rowOff>75142</xdr:rowOff>
    </xdr:to>
    <xdr:sp macro="" textlink="">
      <xdr:nvSpPr>
        <xdr:cNvPr id="95" name="円/楕円 94"/>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59919</xdr:rowOff>
    </xdr:from>
    <xdr:ext cx="762000" cy="259045"/>
    <xdr:sp macro="" textlink="">
      <xdr:nvSpPr>
        <xdr:cNvPr id="96" name="テキスト ボックス 95"/>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合併算定替の縮減により普通交付税が減少したこと及び一部事務組合負担金の増額や合併特例事業債の借入額の増加による償還額が増えていることなどから、前年度より</a:t>
          </a:r>
          <a:r>
            <a:rPr kumimoji="1" lang="en-US" altLang="ja-JP" sz="1300">
              <a:latin typeface="ＭＳ Ｐゴシック"/>
            </a:rPr>
            <a:t>5.2</a:t>
          </a:r>
          <a:r>
            <a:rPr kumimoji="1" lang="ja-JP" altLang="en-US" sz="1300">
              <a:latin typeface="ＭＳ Ｐゴシック"/>
            </a:rPr>
            <a:t>％悪化し、類似団体を</a:t>
          </a:r>
          <a:r>
            <a:rPr kumimoji="1" lang="en-US" altLang="ja-JP" sz="1300">
              <a:latin typeface="ＭＳ Ｐゴシック"/>
            </a:rPr>
            <a:t>1.7</a:t>
          </a:r>
          <a:r>
            <a:rPr kumimoji="1" lang="ja-JP" altLang="en-US" sz="1300">
              <a:latin typeface="ＭＳ Ｐゴシック"/>
            </a:rPr>
            <a:t>％下回る結果となった。</a:t>
          </a:r>
          <a:endParaRPr kumimoji="1" lang="en-US" altLang="ja-JP" sz="1300">
            <a:latin typeface="ＭＳ Ｐゴシック"/>
          </a:endParaRPr>
        </a:p>
        <a:p>
          <a:r>
            <a:rPr kumimoji="1" lang="ja-JP" altLang="en-US" sz="1300">
              <a:latin typeface="ＭＳ Ｐゴシック"/>
            </a:rPr>
            <a:t>　普通交付税は今後も減少するため、人件費の削減や事務事業の見直しを図るとともに、施設の統廃合を進め、後年度負担の軽減を図る。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28" name="直線コネクタ 127"/>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9"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0" name="直線コネクタ 129"/>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1"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2" name="直線コネクタ 131"/>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20320</xdr:rowOff>
    </xdr:from>
    <xdr:to>
      <xdr:col>7</xdr:col>
      <xdr:colOff>152400</xdr:colOff>
      <xdr:row>64</xdr:row>
      <xdr:rowOff>35923</xdr:rowOff>
    </xdr:to>
    <xdr:cxnSp macro="">
      <xdr:nvCxnSpPr>
        <xdr:cNvPr id="133" name="直線コネクタ 132"/>
        <xdr:cNvCxnSpPr/>
      </xdr:nvCxnSpPr>
      <xdr:spPr>
        <a:xfrm>
          <a:off x="4114800" y="10650220"/>
          <a:ext cx="838200" cy="35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4"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6531</xdr:rowOff>
    </xdr:from>
    <xdr:to>
      <xdr:col>6</xdr:col>
      <xdr:colOff>0</xdr:colOff>
      <xdr:row>62</xdr:row>
      <xdr:rowOff>20320</xdr:rowOff>
    </xdr:to>
    <xdr:cxnSp macro="">
      <xdr:nvCxnSpPr>
        <xdr:cNvPr id="136" name="直線コネクタ 135"/>
        <xdr:cNvCxnSpPr/>
      </xdr:nvCxnSpPr>
      <xdr:spPr>
        <a:xfrm>
          <a:off x="3225800" y="1063643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93617</xdr:rowOff>
    </xdr:from>
    <xdr:to>
      <xdr:col>6</xdr:col>
      <xdr:colOff>50800</xdr:colOff>
      <xdr:row>63</xdr:row>
      <xdr:rowOff>23767</xdr:rowOff>
    </xdr:to>
    <xdr:sp macro="" textlink="">
      <xdr:nvSpPr>
        <xdr:cNvPr id="137" name="フローチャート : 判断 136"/>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8544</xdr:rowOff>
    </xdr:from>
    <xdr:ext cx="736600" cy="259045"/>
    <xdr:sp macro="" textlink="">
      <xdr:nvSpPr>
        <xdr:cNvPr id="138" name="テキスト ボックス 137"/>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6531</xdr:rowOff>
    </xdr:from>
    <xdr:to>
      <xdr:col>4</xdr:col>
      <xdr:colOff>482600</xdr:colOff>
      <xdr:row>63</xdr:row>
      <xdr:rowOff>83276</xdr:rowOff>
    </xdr:to>
    <xdr:cxnSp macro="">
      <xdr:nvCxnSpPr>
        <xdr:cNvPr id="139" name="直線コネクタ 138"/>
        <xdr:cNvCxnSpPr/>
      </xdr:nvCxnSpPr>
      <xdr:spPr>
        <a:xfrm flipV="1">
          <a:off x="2336800" y="10636431"/>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169454</xdr:rowOff>
    </xdr:from>
    <xdr:to>
      <xdr:col>4</xdr:col>
      <xdr:colOff>533400</xdr:colOff>
      <xdr:row>63</xdr:row>
      <xdr:rowOff>99604</xdr:rowOff>
    </xdr:to>
    <xdr:sp macro="" textlink="">
      <xdr:nvSpPr>
        <xdr:cNvPr id="140" name="フローチャート : 判断 139"/>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84381</xdr:rowOff>
    </xdr:from>
    <xdr:ext cx="762000" cy="259045"/>
    <xdr:sp macro="" textlink="">
      <xdr:nvSpPr>
        <xdr:cNvPr id="141" name="テキスト ボックス 140"/>
        <xdr:cNvSpPr txBox="1"/>
      </xdr:nvSpPr>
      <xdr:spPr>
        <a:xfrm>
          <a:off x="2844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109946</xdr:rowOff>
    </xdr:from>
    <xdr:to>
      <xdr:col>3</xdr:col>
      <xdr:colOff>279400</xdr:colOff>
      <xdr:row>63</xdr:row>
      <xdr:rowOff>83276</xdr:rowOff>
    </xdr:to>
    <xdr:cxnSp macro="">
      <xdr:nvCxnSpPr>
        <xdr:cNvPr id="142" name="直線コネクタ 141"/>
        <xdr:cNvCxnSpPr/>
      </xdr:nvCxnSpPr>
      <xdr:spPr>
        <a:xfrm>
          <a:off x="1447800" y="1073984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107406</xdr:rowOff>
    </xdr:from>
    <xdr:to>
      <xdr:col>3</xdr:col>
      <xdr:colOff>330200</xdr:colOff>
      <xdr:row>63</xdr:row>
      <xdr:rowOff>37556</xdr:rowOff>
    </xdr:to>
    <xdr:sp macro="" textlink="">
      <xdr:nvSpPr>
        <xdr:cNvPr id="143" name="フローチャート : 判断 142"/>
        <xdr:cNvSpPr/>
      </xdr:nvSpPr>
      <xdr:spPr>
        <a:xfrm>
          <a:off x="2286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47733</xdr:rowOff>
    </xdr:from>
    <xdr:ext cx="762000" cy="259045"/>
    <xdr:sp macro="" textlink="">
      <xdr:nvSpPr>
        <xdr:cNvPr id="144" name="テキスト ボックス 143"/>
        <xdr:cNvSpPr txBox="1"/>
      </xdr:nvSpPr>
      <xdr:spPr>
        <a:xfrm>
          <a:off x="1955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45" name="フローチャート : 判断 144"/>
        <xdr:cNvSpPr/>
      </xdr:nvSpPr>
      <xdr:spPr>
        <a:xfrm>
          <a:off x="1397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63699</xdr:rowOff>
    </xdr:from>
    <xdr:ext cx="762000" cy="259045"/>
    <xdr:sp macro="" textlink="">
      <xdr:nvSpPr>
        <xdr:cNvPr id="146" name="テキスト ボックス 145"/>
        <xdr:cNvSpPr txBox="1"/>
      </xdr:nvSpPr>
      <xdr:spPr>
        <a:xfrm>
          <a:off x="1066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52" name="円/楕円 151"/>
        <xdr:cNvSpPr/>
      </xdr:nvSpPr>
      <xdr:spPr>
        <a:xfrm>
          <a:off x="49022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128650</xdr:rowOff>
    </xdr:from>
    <xdr:ext cx="762000" cy="259045"/>
    <xdr:sp macro="" textlink="">
      <xdr:nvSpPr>
        <xdr:cNvPr id="153" name="財政構造の弾力性該当値テキスト"/>
        <xdr:cNvSpPr txBox="1"/>
      </xdr:nvSpPr>
      <xdr:spPr>
        <a:xfrm>
          <a:off x="5041900" y="1093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140970</xdr:rowOff>
    </xdr:from>
    <xdr:to>
      <xdr:col>6</xdr:col>
      <xdr:colOff>50800</xdr:colOff>
      <xdr:row>62</xdr:row>
      <xdr:rowOff>71120</xdr:rowOff>
    </xdr:to>
    <xdr:sp macro="" textlink="">
      <xdr:nvSpPr>
        <xdr:cNvPr id="154" name="円/楕円 153"/>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81297</xdr:rowOff>
    </xdr:from>
    <xdr:ext cx="736600" cy="259045"/>
    <xdr:sp macro="" textlink="">
      <xdr:nvSpPr>
        <xdr:cNvPr id="155" name="テキスト ボックス 154"/>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127181</xdr:rowOff>
    </xdr:from>
    <xdr:to>
      <xdr:col>4</xdr:col>
      <xdr:colOff>533400</xdr:colOff>
      <xdr:row>62</xdr:row>
      <xdr:rowOff>57331</xdr:rowOff>
    </xdr:to>
    <xdr:sp macro="" textlink="">
      <xdr:nvSpPr>
        <xdr:cNvPr id="156" name="円/楕円 155"/>
        <xdr:cNvSpPr/>
      </xdr:nvSpPr>
      <xdr:spPr>
        <a:xfrm>
          <a:off x="3175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67508</xdr:rowOff>
    </xdr:from>
    <xdr:ext cx="762000" cy="259045"/>
    <xdr:sp macro="" textlink="">
      <xdr:nvSpPr>
        <xdr:cNvPr id="157" name="テキスト ボックス 156"/>
        <xdr:cNvSpPr txBox="1"/>
      </xdr:nvSpPr>
      <xdr:spPr>
        <a:xfrm>
          <a:off x="2844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32476</xdr:rowOff>
    </xdr:from>
    <xdr:to>
      <xdr:col>3</xdr:col>
      <xdr:colOff>330200</xdr:colOff>
      <xdr:row>63</xdr:row>
      <xdr:rowOff>134076</xdr:rowOff>
    </xdr:to>
    <xdr:sp macro="" textlink="">
      <xdr:nvSpPr>
        <xdr:cNvPr id="158" name="円/楕円 157"/>
        <xdr:cNvSpPr/>
      </xdr:nvSpPr>
      <xdr:spPr>
        <a:xfrm>
          <a:off x="2286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118853</xdr:rowOff>
    </xdr:from>
    <xdr:ext cx="762000" cy="259045"/>
    <xdr:sp macro="" textlink="">
      <xdr:nvSpPr>
        <xdr:cNvPr id="159" name="テキスト ボックス 158"/>
        <xdr:cNvSpPr txBox="1"/>
      </xdr:nvSpPr>
      <xdr:spPr>
        <a:xfrm>
          <a:off x="1955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59146</xdr:rowOff>
    </xdr:from>
    <xdr:to>
      <xdr:col>2</xdr:col>
      <xdr:colOff>127000</xdr:colOff>
      <xdr:row>62</xdr:row>
      <xdr:rowOff>160746</xdr:rowOff>
    </xdr:to>
    <xdr:sp macro="" textlink="">
      <xdr:nvSpPr>
        <xdr:cNvPr id="160" name="円/楕円 159"/>
        <xdr:cNvSpPr/>
      </xdr:nvSpPr>
      <xdr:spPr>
        <a:xfrm>
          <a:off x="1397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170923</xdr:rowOff>
    </xdr:from>
    <xdr:ext cx="762000" cy="259045"/>
    <xdr:sp macro="" textlink="">
      <xdr:nvSpPr>
        <xdr:cNvPr id="161" name="テキスト ボックス 160"/>
        <xdr:cNvSpPr txBox="1"/>
      </xdr:nvSpPr>
      <xdr:spPr>
        <a:xfrm>
          <a:off x="1066800" y="1045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[186,661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物件費では、震災関連事業費の減少により数年前より大幅に減少はしているが、引き続き震災関連事業を実施していること、人件費では、町村合併により職員数が多いことなどから、類似団体と比較して人口</a:t>
          </a:r>
          <a:r>
            <a:rPr kumimoji="1" lang="en-US" altLang="ja-JP" sz="1300">
              <a:latin typeface="ＭＳ Ｐゴシック"/>
            </a:rPr>
            <a:t>1</a:t>
          </a:r>
          <a:r>
            <a:rPr kumimoji="1" lang="ja-JP" altLang="en-US" sz="1300">
              <a:latin typeface="ＭＳ Ｐゴシック"/>
            </a:rPr>
            <a:t>人当たりの決算額が</a:t>
          </a:r>
          <a:r>
            <a:rPr kumimoji="1" lang="en-US" altLang="ja-JP" sz="1300">
              <a:latin typeface="ＭＳ Ｐゴシック"/>
            </a:rPr>
            <a:t>29,152</a:t>
          </a:r>
          <a:r>
            <a:rPr kumimoji="1" lang="ja-JP" altLang="en-US" sz="1300">
              <a:latin typeface="ＭＳ Ｐゴシック"/>
            </a:rPr>
            <a:t>円多い状況にある。</a:t>
          </a:r>
          <a:endParaRPr kumimoji="1" lang="en-US" altLang="ja-JP" sz="1300">
            <a:latin typeface="ＭＳ Ｐゴシック"/>
          </a:endParaRPr>
        </a:p>
        <a:p>
          <a:r>
            <a:rPr kumimoji="1" lang="ja-JP" altLang="en-US" sz="1300">
              <a:latin typeface="ＭＳ Ｐゴシック"/>
            </a:rPr>
            <a:t>　職員数は、計画に基づき順調に削減できているため、事業の効率化や施設維持費の削減などにより、歳出の抑制に努めていく。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110646</xdr:rowOff>
    </xdr:from>
    <xdr:to>
      <xdr:col>7</xdr:col>
      <xdr:colOff>152400</xdr:colOff>
      <xdr:row>84</xdr:row>
      <xdr:rowOff>28370</xdr:rowOff>
    </xdr:to>
    <xdr:cxnSp macro="">
      <xdr:nvCxnSpPr>
        <xdr:cNvPr id="191" name="直線コネクタ 190"/>
        <xdr:cNvCxnSpPr/>
      </xdr:nvCxnSpPr>
      <xdr:spPr>
        <a:xfrm flipV="1">
          <a:off x="4953000" y="13826646"/>
          <a:ext cx="0" cy="603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447</xdr:rowOff>
    </xdr:from>
    <xdr:ext cx="762000" cy="259045"/>
    <xdr:sp macro="" textlink="">
      <xdr:nvSpPr>
        <xdr:cNvPr id="192" name="人件費・物件費等の状況最小値テキスト"/>
        <xdr:cNvSpPr txBox="1"/>
      </xdr:nvSpPr>
      <xdr:spPr>
        <a:xfrm>
          <a:off x="5041900" y="1440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84</xdr:row>
      <xdr:rowOff>28370</xdr:rowOff>
    </xdr:from>
    <xdr:to>
      <xdr:col>7</xdr:col>
      <xdr:colOff>241300</xdr:colOff>
      <xdr:row>84</xdr:row>
      <xdr:rowOff>28370</xdr:rowOff>
    </xdr:to>
    <xdr:cxnSp macro="">
      <xdr:nvCxnSpPr>
        <xdr:cNvPr id="193" name="直線コネクタ 192"/>
        <xdr:cNvCxnSpPr/>
      </xdr:nvCxnSpPr>
      <xdr:spPr>
        <a:xfrm>
          <a:off x="4864100" y="1443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25573</xdr:rowOff>
    </xdr:from>
    <xdr:ext cx="762000" cy="259045"/>
    <xdr:sp macro="" textlink="">
      <xdr:nvSpPr>
        <xdr:cNvPr id="194" name="人件費・物件費等の状況最大値テキスト"/>
        <xdr:cNvSpPr txBox="1"/>
      </xdr:nvSpPr>
      <xdr:spPr>
        <a:xfrm>
          <a:off x="5041900" y="13570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80</xdr:row>
      <xdr:rowOff>110646</xdr:rowOff>
    </xdr:from>
    <xdr:to>
      <xdr:col>7</xdr:col>
      <xdr:colOff>241300</xdr:colOff>
      <xdr:row>80</xdr:row>
      <xdr:rowOff>110646</xdr:rowOff>
    </xdr:to>
    <xdr:cxnSp macro="">
      <xdr:nvCxnSpPr>
        <xdr:cNvPr id="195" name="直線コネクタ 194"/>
        <xdr:cNvCxnSpPr/>
      </xdr:nvCxnSpPr>
      <xdr:spPr>
        <a:xfrm>
          <a:off x="4864100" y="138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90289</xdr:rowOff>
    </xdr:from>
    <xdr:to>
      <xdr:col>7</xdr:col>
      <xdr:colOff>152400</xdr:colOff>
      <xdr:row>82</xdr:row>
      <xdr:rowOff>104409</xdr:rowOff>
    </xdr:to>
    <xdr:cxnSp macro="">
      <xdr:nvCxnSpPr>
        <xdr:cNvPr id="196" name="直線コネクタ 195"/>
        <xdr:cNvCxnSpPr/>
      </xdr:nvCxnSpPr>
      <xdr:spPr>
        <a:xfrm flipV="1">
          <a:off x="4114800" y="14149189"/>
          <a:ext cx="8382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110225</xdr:rowOff>
    </xdr:from>
    <xdr:ext cx="762000" cy="259045"/>
    <xdr:sp macro="" textlink="">
      <xdr:nvSpPr>
        <xdr:cNvPr id="197" name="人件費・物件費等の状況平均値テキスト"/>
        <xdr:cNvSpPr txBox="1"/>
      </xdr:nvSpPr>
      <xdr:spPr>
        <a:xfrm>
          <a:off x="5041900" y="13826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93698</xdr:rowOff>
    </xdr:from>
    <xdr:to>
      <xdr:col>7</xdr:col>
      <xdr:colOff>203200</xdr:colOff>
      <xdr:row>82</xdr:row>
      <xdr:rowOff>23848</xdr:rowOff>
    </xdr:to>
    <xdr:sp macro="" textlink="">
      <xdr:nvSpPr>
        <xdr:cNvPr id="198" name="フローチャート : 判断 197"/>
        <xdr:cNvSpPr/>
      </xdr:nvSpPr>
      <xdr:spPr>
        <a:xfrm>
          <a:off x="4902200" y="1398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104409</xdr:rowOff>
    </xdr:from>
    <xdr:to>
      <xdr:col>6</xdr:col>
      <xdr:colOff>0</xdr:colOff>
      <xdr:row>89</xdr:row>
      <xdr:rowOff>75958</xdr:rowOff>
    </xdr:to>
    <xdr:cxnSp macro="">
      <xdr:nvCxnSpPr>
        <xdr:cNvPr id="199" name="直線コネクタ 198"/>
        <xdr:cNvCxnSpPr/>
      </xdr:nvCxnSpPr>
      <xdr:spPr>
        <a:xfrm flipV="1">
          <a:off x="3225800" y="14163309"/>
          <a:ext cx="889000" cy="117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79558</xdr:rowOff>
    </xdr:from>
    <xdr:to>
      <xdr:col>6</xdr:col>
      <xdr:colOff>50800</xdr:colOff>
      <xdr:row>82</xdr:row>
      <xdr:rowOff>9708</xdr:rowOff>
    </xdr:to>
    <xdr:sp macro="" textlink="">
      <xdr:nvSpPr>
        <xdr:cNvPr id="200" name="フローチャート : 判断 199"/>
        <xdr:cNvSpPr/>
      </xdr:nvSpPr>
      <xdr:spPr>
        <a:xfrm>
          <a:off x="4064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19885</xdr:rowOff>
    </xdr:from>
    <xdr:ext cx="736600" cy="259045"/>
    <xdr:sp macro="" textlink="">
      <xdr:nvSpPr>
        <xdr:cNvPr id="201" name="テキスト ボックス 200"/>
        <xdr:cNvSpPr txBox="1"/>
      </xdr:nvSpPr>
      <xdr:spPr>
        <a:xfrm>
          <a:off x="3733800" y="13735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59472</xdr:rowOff>
    </xdr:from>
    <xdr:to>
      <xdr:col>4</xdr:col>
      <xdr:colOff>482600</xdr:colOff>
      <xdr:row>89</xdr:row>
      <xdr:rowOff>75958</xdr:rowOff>
    </xdr:to>
    <xdr:cxnSp macro="">
      <xdr:nvCxnSpPr>
        <xdr:cNvPr id="202" name="直線コネクタ 201"/>
        <xdr:cNvCxnSpPr/>
      </xdr:nvCxnSpPr>
      <xdr:spPr>
        <a:xfrm>
          <a:off x="2336800" y="15147072"/>
          <a:ext cx="889000" cy="18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70084</xdr:rowOff>
    </xdr:from>
    <xdr:to>
      <xdr:col>4</xdr:col>
      <xdr:colOff>533400</xdr:colOff>
      <xdr:row>82</xdr:row>
      <xdr:rowOff>234</xdr:rowOff>
    </xdr:to>
    <xdr:sp macro="" textlink="">
      <xdr:nvSpPr>
        <xdr:cNvPr id="203" name="フローチャート : 判断 202"/>
        <xdr:cNvSpPr/>
      </xdr:nvSpPr>
      <xdr:spPr>
        <a:xfrm>
          <a:off x="3175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10411</xdr:rowOff>
    </xdr:from>
    <xdr:ext cx="762000" cy="259045"/>
    <xdr:sp macro="" textlink="">
      <xdr:nvSpPr>
        <xdr:cNvPr id="204" name="テキスト ボックス 203"/>
        <xdr:cNvSpPr txBox="1"/>
      </xdr:nvSpPr>
      <xdr:spPr>
        <a:xfrm>
          <a:off x="2844800" y="1372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157969</xdr:rowOff>
    </xdr:from>
    <xdr:to>
      <xdr:col>3</xdr:col>
      <xdr:colOff>279400</xdr:colOff>
      <xdr:row>88</xdr:row>
      <xdr:rowOff>59472</xdr:rowOff>
    </xdr:to>
    <xdr:cxnSp macro="">
      <xdr:nvCxnSpPr>
        <xdr:cNvPr id="205" name="直線コネクタ 204"/>
        <xdr:cNvCxnSpPr/>
      </xdr:nvCxnSpPr>
      <xdr:spPr>
        <a:xfrm>
          <a:off x="1447800" y="14216869"/>
          <a:ext cx="889000" cy="93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56249</xdr:rowOff>
    </xdr:from>
    <xdr:to>
      <xdr:col>3</xdr:col>
      <xdr:colOff>330200</xdr:colOff>
      <xdr:row>81</xdr:row>
      <xdr:rowOff>157849</xdr:rowOff>
    </xdr:to>
    <xdr:sp macro="" textlink="">
      <xdr:nvSpPr>
        <xdr:cNvPr id="206" name="フローチャート : 判断 205"/>
        <xdr:cNvSpPr/>
      </xdr:nvSpPr>
      <xdr:spPr>
        <a:xfrm>
          <a:off x="2286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168026</xdr:rowOff>
    </xdr:from>
    <xdr:ext cx="762000" cy="259045"/>
    <xdr:sp macro="" textlink="">
      <xdr:nvSpPr>
        <xdr:cNvPr id="207" name="テキスト ボックス 206"/>
        <xdr:cNvSpPr txBox="1"/>
      </xdr:nvSpPr>
      <xdr:spPr>
        <a:xfrm>
          <a:off x="1955800" y="1371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35389</xdr:rowOff>
    </xdr:from>
    <xdr:to>
      <xdr:col>2</xdr:col>
      <xdr:colOff>127000</xdr:colOff>
      <xdr:row>81</xdr:row>
      <xdr:rowOff>136989</xdr:rowOff>
    </xdr:to>
    <xdr:sp macro="" textlink="">
      <xdr:nvSpPr>
        <xdr:cNvPr id="208" name="フローチャート : 判断 207"/>
        <xdr:cNvSpPr/>
      </xdr:nvSpPr>
      <xdr:spPr>
        <a:xfrm>
          <a:off x="1397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147166</xdr:rowOff>
    </xdr:from>
    <xdr:ext cx="762000" cy="259045"/>
    <xdr:sp macro="" textlink="">
      <xdr:nvSpPr>
        <xdr:cNvPr id="209" name="テキスト ボックス 208"/>
        <xdr:cNvSpPr txBox="1"/>
      </xdr:nvSpPr>
      <xdr:spPr>
        <a:xfrm>
          <a:off x="1066800" y="136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39489</xdr:rowOff>
    </xdr:from>
    <xdr:to>
      <xdr:col>7</xdr:col>
      <xdr:colOff>203200</xdr:colOff>
      <xdr:row>82</xdr:row>
      <xdr:rowOff>141089</xdr:rowOff>
    </xdr:to>
    <xdr:sp macro="" textlink="">
      <xdr:nvSpPr>
        <xdr:cNvPr id="215" name="円/楕円 214"/>
        <xdr:cNvSpPr/>
      </xdr:nvSpPr>
      <xdr:spPr>
        <a:xfrm>
          <a:off x="4902200" y="1409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11566</xdr:rowOff>
    </xdr:from>
    <xdr:ext cx="762000" cy="259045"/>
    <xdr:sp macro="" textlink="">
      <xdr:nvSpPr>
        <xdr:cNvPr id="216" name="人件費・物件費等の状況該当値テキスト"/>
        <xdr:cNvSpPr txBox="1"/>
      </xdr:nvSpPr>
      <xdr:spPr>
        <a:xfrm>
          <a:off x="5041900" y="1407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186,661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53609</xdr:rowOff>
    </xdr:from>
    <xdr:to>
      <xdr:col>6</xdr:col>
      <xdr:colOff>50800</xdr:colOff>
      <xdr:row>82</xdr:row>
      <xdr:rowOff>155209</xdr:rowOff>
    </xdr:to>
    <xdr:sp macro="" textlink="">
      <xdr:nvSpPr>
        <xdr:cNvPr id="217" name="円/楕円 216"/>
        <xdr:cNvSpPr/>
      </xdr:nvSpPr>
      <xdr:spPr>
        <a:xfrm>
          <a:off x="4064000" y="141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139986</xdr:rowOff>
    </xdr:from>
    <xdr:ext cx="736600" cy="259045"/>
    <xdr:sp macro="" textlink="">
      <xdr:nvSpPr>
        <xdr:cNvPr id="218" name="テキスト ボックス 217"/>
        <xdr:cNvSpPr txBox="1"/>
      </xdr:nvSpPr>
      <xdr:spPr>
        <a:xfrm>
          <a:off x="3733800" y="1419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190,172</a:t>
          </a:r>
          <a:endParaRPr kumimoji="1" lang="ja-JP" altLang="en-US" sz="1000" b="1">
            <a:solidFill>
              <a:srgbClr val="FF0000"/>
            </a:solidFill>
            <a:latin typeface="ＭＳ Ｐゴシック"/>
          </a:endParaRPr>
        </a:p>
      </xdr:txBody>
    </xdr:sp>
    <xdr:clientData/>
  </xdr:oneCellAnchor>
  <xdr:twoCellAnchor>
    <xdr:from>
      <xdr:col>4</xdr:col>
      <xdr:colOff>431800</xdr:colOff>
      <xdr:row>89</xdr:row>
      <xdr:rowOff>25158</xdr:rowOff>
    </xdr:from>
    <xdr:to>
      <xdr:col>4</xdr:col>
      <xdr:colOff>533400</xdr:colOff>
      <xdr:row>89</xdr:row>
      <xdr:rowOff>126758</xdr:rowOff>
    </xdr:to>
    <xdr:sp macro="" textlink="">
      <xdr:nvSpPr>
        <xdr:cNvPr id="219" name="円/楕円 218"/>
        <xdr:cNvSpPr/>
      </xdr:nvSpPr>
      <xdr:spPr>
        <a:xfrm>
          <a:off x="3175000" y="152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111535</xdr:rowOff>
    </xdr:from>
    <xdr:ext cx="762000" cy="259045"/>
    <xdr:sp macro="" textlink="">
      <xdr:nvSpPr>
        <xdr:cNvPr id="220" name="テキスト ボックス 219"/>
        <xdr:cNvSpPr txBox="1"/>
      </xdr:nvSpPr>
      <xdr:spPr>
        <a:xfrm>
          <a:off x="2844800" y="1537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481,519</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8672</xdr:rowOff>
    </xdr:from>
    <xdr:to>
      <xdr:col>3</xdr:col>
      <xdr:colOff>330200</xdr:colOff>
      <xdr:row>88</xdr:row>
      <xdr:rowOff>110272</xdr:rowOff>
    </xdr:to>
    <xdr:sp macro="" textlink="">
      <xdr:nvSpPr>
        <xdr:cNvPr id="221" name="円/楕円 220"/>
        <xdr:cNvSpPr/>
      </xdr:nvSpPr>
      <xdr:spPr>
        <a:xfrm>
          <a:off x="2286000" y="150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95049</xdr:rowOff>
    </xdr:from>
    <xdr:ext cx="762000" cy="259045"/>
    <xdr:sp macro="" textlink="">
      <xdr:nvSpPr>
        <xdr:cNvPr id="222" name="テキスト ボックス 221"/>
        <xdr:cNvSpPr txBox="1"/>
      </xdr:nvSpPr>
      <xdr:spPr>
        <a:xfrm>
          <a:off x="1955800" y="151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434,788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107169</xdr:rowOff>
    </xdr:from>
    <xdr:to>
      <xdr:col>2</xdr:col>
      <xdr:colOff>127000</xdr:colOff>
      <xdr:row>83</xdr:row>
      <xdr:rowOff>37319</xdr:rowOff>
    </xdr:to>
    <xdr:sp macro="" textlink="">
      <xdr:nvSpPr>
        <xdr:cNvPr id="223" name="円/楕円 222"/>
        <xdr:cNvSpPr/>
      </xdr:nvSpPr>
      <xdr:spPr>
        <a:xfrm>
          <a:off x="1397000" y="1416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22096</xdr:rowOff>
    </xdr:from>
    <xdr:ext cx="762000" cy="259045"/>
    <xdr:sp macro="" textlink="">
      <xdr:nvSpPr>
        <xdr:cNvPr id="224" name="テキスト ボックス 223"/>
        <xdr:cNvSpPr txBox="1"/>
      </xdr:nvSpPr>
      <xdr:spPr>
        <a:xfrm>
          <a:off x="1066800" y="1425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203,490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給与水準</a:t>
          </a:r>
          <a:r>
            <a:rPr lang="ja-JP" altLang="en-US" sz="1300" b="0" i="0" baseline="0">
              <a:solidFill>
                <a:schemeClr val="dk1"/>
              </a:solidFill>
              <a:effectLst/>
              <a:latin typeface="+mn-ea"/>
              <a:ea typeface="+mn-ea"/>
              <a:cs typeface="+mn-cs"/>
            </a:rPr>
            <a:t>の</a:t>
          </a:r>
          <a:r>
            <a:rPr lang="ja-JP" altLang="ja-JP" sz="1300" b="0" i="0" baseline="0">
              <a:solidFill>
                <a:schemeClr val="dk1"/>
              </a:solidFill>
              <a:effectLst/>
              <a:latin typeface="+mn-ea"/>
              <a:ea typeface="+mn-ea"/>
              <a:cs typeface="+mn-cs"/>
            </a:rPr>
            <a:t>適正化に努めており、類似団体平均を下回っている</a:t>
          </a:r>
          <a:r>
            <a:rPr lang="ja-JP" altLang="en-US" sz="1300" b="0" i="0" baseline="0">
              <a:solidFill>
                <a:schemeClr val="dk1"/>
              </a:solidFill>
              <a:effectLst/>
              <a:latin typeface="+mn-ea"/>
              <a:ea typeface="+mn-ea"/>
              <a:cs typeface="+mn-cs"/>
            </a:rPr>
            <a:t>。</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10584</xdr:rowOff>
    </xdr:to>
    <xdr:cxnSp macro="">
      <xdr:nvCxnSpPr>
        <xdr:cNvPr id="253" name="直線コネクタ 252"/>
        <xdr:cNvCxnSpPr/>
      </xdr:nvCxnSpPr>
      <xdr:spPr>
        <a:xfrm flipV="1">
          <a:off x="17018000" y="13814072"/>
          <a:ext cx="0" cy="1112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4"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5" name="直線コネクタ 254"/>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79728</xdr:rowOff>
    </xdr:to>
    <xdr:cxnSp macro="">
      <xdr:nvCxnSpPr>
        <xdr:cNvPr id="258" name="直線コネクタ 257"/>
        <xdr:cNvCxnSpPr/>
      </xdr:nvCxnSpPr>
      <xdr:spPr>
        <a:xfrm>
          <a:off x="16179800" y="1424305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9"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60" name="フローチャート : 判断 259"/>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130528</xdr:rowOff>
    </xdr:from>
    <xdr:to>
      <xdr:col>23</xdr:col>
      <xdr:colOff>406400</xdr:colOff>
      <xdr:row>83</xdr:row>
      <xdr:rowOff>12700</xdr:rowOff>
    </xdr:to>
    <xdr:cxnSp macro="">
      <xdr:nvCxnSpPr>
        <xdr:cNvPr id="261" name="直線コネクタ 260"/>
        <xdr:cNvCxnSpPr/>
      </xdr:nvCxnSpPr>
      <xdr:spPr>
        <a:xfrm>
          <a:off x="15290800" y="141894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2" name="フローチャート : 判断 261"/>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63" name="テキスト ボックス 262"/>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50095</xdr:rowOff>
    </xdr:from>
    <xdr:to>
      <xdr:col>22</xdr:col>
      <xdr:colOff>203200</xdr:colOff>
      <xdr:row>82</xdr:row>
      <xdr:rowOff>130528</xdr:rowOff>
    </xdr:to>
    <xdr:cxnSp macro="">
      <xdr:nvCxnSpPr>
        <xdr:cNvPr id="264" name="直線コネクタ 263"/>
        <xdr:cNvCxnSpPr/>
      </xdr:nvCxnSpPr>
      <xdr:spPr>
        <a:xfrm>
          <a:off x="14401800" y="141089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5" name="フローチャート : 判断 264"/>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6" name="テキスト ボックス 265"/>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50095</xdr:rowOff>
    </xdr:from>
    <xdr:to>
      <xdr:col>21</xdr:col>
      <xdr:colOff>0</xdr:colOff>
      <xdr:row>88</xdr:row>
      <xdr:rowOff>107245</xdr:rowOff>
    </xdr:to>
    <xdr:cxnSp macro="">
      <xdr:nvCxnSpPr>
        <xdr:cNvPr id="267" name="直線コネクタ 266"/>
        <xdr:cNvCxnSpPr/>
      </xdr:nvCxnSpPr>
      <xdr:spPr>
        <a:xfrm flipV="1">
          <a:off x="13512800" y="14108995"/>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8" name="フローチャート : 判断 267"/>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9" name="テキスト ボックス 268"/>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70" name="フローチャート : 判断 269"/>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71" name="テキスト ボックス 270"/>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77" name="円/楕円 276"/>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45455</xdr:rowOff>
    </xdr:from>
    <xdr:ext cx="762000" cy="259045"/>
    <xdr:sp macro="" textlink="">
      <xdr:nvSpPr>
        <xdr:cNvPr id="278" name="給与水準   （国との比較）該当値テキスト"/>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133350</xdr:rowOff>
    </xdr:from>
    <xdr:to>
      <xdr:col>23</xdr:col>
      <xdr:colOff>457200</xdr:colOff>
      <xdr:row>83</xdr:row>
      <xdr:rowOff>63500</xdr:rowOff>
    </xdr:to>
    <xdr:sp macro="" textlink="">
      <xdr:nvSpPr>
        <xdr:cNvPr id="279" name="円/楕円 278"/>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73677</xdr:rowOff>
    </xdr:from>
    <xdr:ext cx="736600" cy="259045"/>
    <xdr:sp macro="" textlink="">
      <xdr:nvSpPr>
        <xdr:cNvPr id="280" name="テキスト ボックス 279"/>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79728</xdr:rowOff>
    </xdr:from>
    <xdr:to>
      <xdr:col>22</xdr:col>
      <xdr:colOff>254000</xdr:colOff>
      <xdr:row>83</xdr:row>
      <xdr:rowOff>9878</xdr:rowOff>
    </xdr:to>
    <xdr:sp macro="" textlink="">
      <xdr:nvSpPr>
        <xdr:cNvPr id="281" name="円/楕円 280"/>
        <xdr:cNvSpPr/>
      </xdr:nvSpPr>
      <xdr:spPr>
        <a:xfrm>
          <a:off x="15240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20055</xdr:rowOff>
    </xdr:from>
    <xdr:ext cx="762000" cy="259045"/>
    <xdr:sp macro="" textlink="">
      <xdr:nvSpPr>
        <xdr:cNvPr id="282" name="テキスト ボックス 281"/>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170745</xdr:rowOff>
    </xdr:from>
    <xdr:to>
      <xdr:col>21</xdr:col>
      <xdr:colOff>50800</xdr:colOff>
      <xdr:row>82</xdr:row>
      <xdr:rowOff>100895</xdr:rowOff>
    </xdr:to>
    <xdr:sp macro="" textlink="">
      <xdr:nvSpPr>
        <xdr:cNvPr id="283" name="円/楕円 282"/>
        <xdr:cNvSpPr/>
      </xdr:nvSpPr>
      <xdr:spPr>
        <a:xfrm>
          <a:off x="14351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111072</xdr:rowOff>
    </xdr:from>
    <xdr:ext cx="762000" cy="259045"/>
    <xdr:sp macro="" textlink="">
      <xdr:nvSpPr>
        <xdr:cNvPr id="284" name="テキスト ボックス 283"/>
        <xdr:cNvSpPr txBox="1"/>
      </xdr:nvSpPr>
      <xdr:spPr>
        <a:xfrm>
          <a:off x="14020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56445</xdr:rowOff>
    </xdr:from>
    <xdr:to>
      <xdr:col>19</xdr:col>
      <xdr:colOff>533400</xdr:colOff>
      <xdr:row>88</xdr:row>
      <xdr:rowOff>158045</xdr:rowOff>
    </xdr:to>
    <xdr:sp macro="" textlink="">
      <xdr:nvSpPr>
        <xdr:cNvPr id="285" name="円/楕円 284"/>
        <xdr:cNvSpPr/>
      </xdr:nvSpPr>
      <xdr:spPr>
        <a:xfrm>
          <a:off x="13462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168222</xdr:rowOff>
    </xdr:from>
    <xdr:ext cx="762000" cy="259045"/>
    <xdr:sp macro="" textlink="">
      <xdr:nvSpPr>
        <xdr:cNvPr id="286" name="テキスト ボックス 285"/>
        <xdr:cNvSpPr txBox="1"/>
      </xdr:nvSpPr>
      <xdr:spPr>
        <a:xfrm>
          <a:off x="13131800" y="1491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町村合併により類似団体平均を大きく上回っているが、合併協議の過程において平成</a:t>
          </a:r>
          <a:r>
            <a:rPr lang="en-US" altLang="ja-JP" sz="1300" b="0" i="0" baseline="0">
              <a:solidFill>
                <a:schemeClr val="dk1"/>
              </a:solidFill>
              <a:effectLst/>
              <a:latin typeface="+mn-ea"/>
              <a:ea typeface="+mn-ea"/>
              <a:cs typeface="+mn-cs"/>
            </a:rPr>
            <a:t>26</a:t>
          </a:r>
          <a:r>
            <a:rPr lang="ja-JP" altLang="ja-JP" sz="1300" b="0" i="0" baseline="0">
              <a:solidFill>
                <a:schemeClr val="dk1"/>
              </a:solidFill>
              <a:effectLst/>
              <a:latin typeface="+mn-ea"/>
              <a:ea typeface="+mn-ea"/>
              <a:cs typeface="+mn-cs"/>
            </a:rPr>
            <a:t>年度までに職員数</a:t>
          </a:r>
          <a:r>
            <a:rPr lang="en-US" altLang="ja-JP" sz="1300" b="0" i="0" baseline="0">
              <a:solidFill>
                <a:schemeClr val="dk1"/>
              </a:solidFill>
              <a:effectLst/>
              <a:latin typeface="+mn-ea"/>
              <a:ea typeface="+mn-ea"/>
              <a:cs typeface="+mn-cs"/>
            </a:rPr>
            <a:t>120</a:t>
          </a:r>
          <a:r>
            <a:rPr lang="ja-JP" altLang="ja-JP" sz="1300" b="0" i="0" baseline="0">
              <a:solidFill>
                <a:schemeClr val="dk1"/>
              </a:solidFill>
              <a:effectLst/>
              <a:latin typeface="+mn-ea"/>
              <a:ea typeface="+mn-ea"/>
              <a:cs typeface="+mn-cs"/>
            </a:rPr>
            <a:t>人純減を目標として職員</a:t>
          </a:r>
          <a:r>
            <a:rPr lang="ja-JP" altLang="en-US" sz="1300" b="0" i="0" baseline="0">
              <a:solidFill>
                <a:schemeClr val="dk1"/>
              </a:solidFill>
              <a:effectLst/>
              <a:latin typeface="+mn-ea"/>
              <a:ea typeface="+mn-ea"/>
              <a:cs typeface="+mn-cs"/>
            </a:rPr>
            <a:t>数</a:t>
          </a:r>
          <a:r>
            <a:rPr lang="ja-JP" altLang="ja-JP" sz="1300" b="0" i="0" baseline="0">
              <a:solidFill>
                <a:schemeClr val="dk1"/>
              </a:solidFill>
              <a:effectLst/>
              <a:latin typeface="+mn-ea"/>
              <a:ea typeface="+mn-ea"/>
              <a:cs typeface="+mn-cs"/>
            </a:rPr>
            <a:t>の適正管理に努めたところである。純減数について目標を達成し、順調に推移しているところであるが、サービスの低下を招くことなく適正な定員管理に努める。</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6" name="直線コネクタ 315"/>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7" name="定員管理の状況最小値テキスト"/>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8" name="直線コネクタ 317"/>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9"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20" name="直線コネクタ 319"/>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33338</xdr:rowOff>
    </xdr:from>
    <xdr:to>
      <xdr:col>24</xdr:col>
      <xdr:colOff>558800</xdr:colOff>
      <xdr:row>64</xdr:row>
      <xdr:rowOff>39370</xdr:rowOff>
    </xdr:to>
    <xdr:cxnSp macro="">
      <xdr:nvCxnSpPr>
        <xdr:cNvPr id="321" name="直線コネクタ 320"/>
        <xdr:cNvCxnSpPr/>
      </xdr:nvCxnSpPr>
      <xdr:spPr>
        <a:xfrm flipV="1">
          <a:off x="16179800" y="1100613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52405</xdr:rowOff>
    </xdr:from>
    <xdr:ext cx="762000" cy="259045"/>
    <xdr:sp macro="" textlink="">
      <xdr:nvSpPr>
        <xdr:cNvPr id="322" name="定員管理の状況平均値テキスト"/>
        <xdr:cNvSpPr txBox="1"/>
      </xdr:nvSpPr>
      <xdr:spPr>
        <a:xfrm>
          <a:off x="17106900" y="1051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23" name="フローチャート : 判断 322"/>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37359</xdr:rowOff>
    </xdr:from>
    <xdr:to>
      <xdr:col>23</xdr:col>
      <xdr:colOff>406400</xdr:colOff>
      <xdr:row>64</xdr:row>
      <xdr:rowOff>39370</xdr:rowOff>
    </xdr:to>
    <xdr:cxnSp macro="">
      <xdr:nvCxnSpPr>
        <xdr:cNvPr id="324" name="直線コネクタ 323"/>
        <xdr:cNvCxnSpPr/>
      </xdr:nvCxnSpPr>
      <xdr:spPr>
        <a:xfrm>
          <a:off x="15290800" y="1101015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147003</xdr:rowOff>
    </xdr:from>
    <xdr:to>
      <xdr:col>23</xdr:col>
      <xdr:colOff>457200</xdr:colOff>
      <xdr:row>62</xdr:row>
      <xdr:rowOff>77153</xdr:rowOff>
    </xdr:to>
    <xdr:sp macro="" textlink="">
      <xdr:nvSpPr>
        <xdr:cNvPr id="325" name="フローチャート : 判断 324"/>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87330</xdr:rowOff>
    </xdr:from>
    <xdr:ext cx="736600" cy="259045"/>
    <xdr:sp macro="" textlink="">
      <xdr:nvSpPr>
        <xdr:cNvPr id="326" name="テキスト ボックス 325"/>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37359</xdr:rowOff>
    </xdr:from>
    <xdr:to>
      <xdr:col>22</xdr:col>
      <xdr:colOff>203200</xdr:colOff>
      <xdr:row>64</xdr:row>
      <xdr:rowOff>51435</xdr:rowOff>
    </xdr:to>
    <xdr:cxnSp macro="">
      <xdr:nvCxnSpPr>
        <xdr:cNvPr id="327" name="直線コネクタ 326"/>
        <xdr:cNvCxnSpPr/>
      </xdr:nvCxnSpPr>
      <xdr:spPr>
        <a:xfrm flipV="1">
          <a:off x="14401800" y="1101015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8" name="フローチャート : 判断 327"/>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9" name="テキスト ボックス 328"/>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27305</xdr:rowOff>
    </xdr:from>
    <xdr:to>
      <xdr:col>21</xdr:col>
      <xdr:colOff>0</xdr:colOff>
      <xdr:row>64</xdr:row>
      <xdr:rowOff>51435</xdr:rowOff>
    </xdr:to>
    <xdr:cxnSp macro="">
      <xdr:nvCxnSpPr>
        <xdr:cNvPr id="330" name="直線コネクタ 329"/>
        <xdr:cNvCxnSpPr/>
      </xdr:nvCxnSpPr>
      <xdr:spPr>
        <a:xfrm>
          <a:off x="13512800" y="1100010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96731</xdr:rowOff>
    </xdr:from>
    <xdr:to>
      <xdr:col>21</xdr:col>
      <xdr:colOff>50800</xdr:colOff>
      <xdr:row>62</xdr:row>
      <xdr:rowOff>26881</xdr:rowOff>
    </xdr:to>
    <xdr:sp macro="" textlink="">
      <xdr:nvSpPr>
        <xdr:cNvPr id="331" name="フローチャート : 判断 330"/>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37058</xdr:rowOff>
    </xdr:from>
    <xdr:ext cx="762000" cy="259045"/>
    <xdr:sp macro="" textlink="">
      <xdr:nvSpPr>
        <xdr:cNvPr id="332" name="テキスト ボックス 331"/>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110807</xdr:rowOff>
    </xdr:from>
    <xdr:to>
      <xdr:col>19</xdr:col>
      <xdr:colOff>533400</xdr:colOff>
      <xdr:row>62</xdr:row>
      <xdr:rowOff>40957</xdr:rowOff>
    </xdr:to>
    <xdr:sp macro="" textlink="">
      <xdr:nvSpPr>
        <xdr:cNvPr id="333" name="フローチャート : 判断 332"/>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51134</xdr:rowOff>
    </xdr:from>
    <xdr:ext cx="762000" cy="259045"/>
    <xdr:sp macro="" textlink="">
      <xdr:nvSpPr>
        <xdr:cNvPr id="334" name="テキスト ボックス 333"/>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153988</xdr:rowOff>
    </xdr:from>
    <xdr:to>
      <xdr:col>24</xdr:col>
      <xdr:colOff>609600</xdr:colOff>
      <xdr:row>64</xdr:row>
      <xdr:rowOff>84138</xdr:rowOff>
    </xdr:to>
    <xdr:sp macro="" textlink="">
      <xdr:nvSpPr>
        <xdr:cNvPr id="340" name="円/楕円 339"/>
        <xdr:cNvSpPr/>
      </xdr:nvSpPr>
      <xdr:spPr>
        <a:xfrm>
          <a:off x="169672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126065</xdr:rowOff>
    </xdr:from>
    <xdr:ext cx="762000" cy="259045"/>
    <xdr:sp macro="" textlink="">
      <xdr:nvSpPr>
        <xdr:cNvPr id="341" name="定員管理の状況該当値テキスト"/>
        <xdr:cNvSpPr txBox="1"/>
      </xdr:nvSpPr>
      <xdr:spPr>
        <a:xfrm>
          <a:off x="17106900" y="1092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160020</xdr:rowOff>
    </xdr:from>
    <xdr:to>
      <xdr:col>23</xdr:col>
      <xdr:colOff>457200</xdr:colOff>
      <xdr:row>64</xdr:row>
      <xdr:rowOff>90170</xdr:rowOff>
    </xdr:to>
    <xdr:sp macro="" textlink="">
      <xdr:nvSpPr>
        <xdr:cNvPr id="342" name="円/楕円 341"/>
        <xdr:cNvSpPr/>
      </xdr:nvSpPr>
      <xdr:spPr>
        <a:xfrm>
          <a:off x="16129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74947</xdr:rowOff>
    </xdr:from>
    <xdr:ext cx="736600" cy="259045"/>
    <xdr:sp macro="" textlink="">
      <xdr:nvSpPr>
        <xdr:cNvPr id="343" name="テキスト ボックス 342"/>
        <xdr:cNvSpPr txBox="1"/>
      </xdr:nvSpPr>
      <xdr:spPr>
        <a:xfrm>
          <a:off x="15798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158009</xdr:rowOff>
    </xdr:from>
    <xdr:to>
      <xdr:col>22</xdr:col>
      <xdr:colOff>254000</xdr:colOff>
      <xdr:row>64</xdr:row>
      <xdr:rowOff>88159</xdr:rowOff>
    </xdr:to>
    <xdr:sp macro="" textlink="">
      <xdr:nvSpPr>
        <xdr:cNvPr id="344" name="円/楕円 343"/>
        <xdr:cNvSpPr/>
      </xdr:nvSpPr>
      <xdr:spPr>
        <a:xfrm>
          <a:off x="15240000" y="109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72936</xdr:rowOff>
    </xdr:from>
    <xdr:ext cx="762000" cy="259045"/>
    <xdr:sp macro="" textlink="">
      <xdr:nvSpPr>
        <xdr:cNvPr id="345" name="テキスト ボックス 344"/>
        <xdr:cNvSpPr txBox="1"/>
      </xdr:nvSpPr>
      <xdr:spPr>
        <a:xfrm>
          <a:off x="14909800" y="1104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635</xdr:rowOff>
    </xdr:from>
    <xdr:to>
      <xdr:col>21</xdr:col>
      <xdr:colOff>50800</xdr:colOff>
      <xdr:row>64</xdr:row>
      <xdr:rowOff>102235</xdr:rowOff>
    </xdr:to>
    <xdr:sp macro="" textlink="">
      <xdr:nvSpPr>
        <xdr:cNvPr id="346" name="円/楕円 345"/>
        <xdr:cNvSpPr/>
      </xdr:nvSpPr>
      <xdr:spPr>
        <a:xfrm>
          <a:off x="14351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87012</xdr:rowOff>
    </xdr:from>
    <xdr:ext cx="762000" cy="259045"/>
    <xdr:sp macro="" textlink="">
      <xdr:nvSpPr>
        <xdr:cNvPr id="347" name="テキスト ボックス 346"/>
        <xdr:cNvSpPr txBox="1"/>
      </xdr:nvSpPr>
      <xdr:spPr>
        <a:xfrm>
          <a:off x="14020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147955</xdr:rowOff>
    </xdr:from>
    <xdr:to>
      <xdr:col>19</xdr:col>
      <xdr:colOff>533400</xdr:colOff>
      <xdr:row>64</xdr:row>
      <xdr:rowOff>78105</xdr:rowOff>
    </xdr:to>
    <xdr:sp macro="" textlink="">
      <xdr:nvSpPr>
        <xdr:cNvPr id="348" name="円/楕円 347"/>
        <xdr:cNvSpPr/>
      </xdr:nvSpPr>
      <xdr:spPr>
        <a:xfrm>
          <a:off x="13462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62882</xdr:rowOff>
    </xdr:from>
    <xdr:ext cx="762000" cy="259045"/>
    <xdr:sp macro="" textlink="">
      <xdr:nvSpPr>
        <xdr:cNvPr id="349" name="テキスト ボックス 348"/>
        <xdr:cNvSpPr txBox="1"/>
      </xdr:nvSpPr>
      <xdr:spPr>
        <a:xfrm>
          <a:off x="13131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a:t>
          </a:r>
          <a:r>
            <a:rPr kumimoji="1" lang="en-US" altLang="ja-JP" sz="1300">
              <a:latin typeface="ＭＳ Ｐゴシック"/>
            </a:rPr>
            <a:t>2.0</a:t>
          </a:r>
          <a:r>
            <a:rPr kumimoji="1" lang="ja-JP" altLang="en-US" sz="1300">
              <a:latin typeface="ＭＳ Ｐゴシック"/>
            </a:rPr>
            <a:t>％上回っているものの、合併特例事業債の借り入れによる元利償還金や公営企業地方債及び一組負担金の増加により</a:t>
          </a:r>
          <a:r>
            <a:rPr kumimoji="1" lang="ja-JP" altLang="ja-JP" sz="1300">
              <a:solidFill>
                <a:schemeClr val="dk1"/>
              </a:solidFill>
              <a:effectLst/>
              <a:latin typeface="+mn-ea"/>
              <a:ea typeface="+mn-ea"/>
              <a:cs typeface="+mn-cs"/>
            </a:rPr>
            <a:t>前年度より</a:t>
          </a:r>
          <a:r>
            <a:rPr kumimoji="1" lang="en-US" altLang="ja-JP" sz="1300">
              <a:solidFill>
                <a:schemeClr val="dk1"/>
              </a:solidFill>
              <a:effectLst/>
              <a:latin typeface="+mn-ea"/>
              <a:ea typeface="+mn-ea"/>
              <a:cs typeface="+mn-cs"/>
            </a:rPr>
            <a:t>0.3</a:t>
          </a:r>
          <a:r>
            <a:rPr kumimoji="1" lang="ja-JP" altLang="ja-JP" sz="1300">
              <a:solidFill>
                <a:schemeClr val="dk1"/>
              </a:solidFill>
              <a:effectLst/>
              <a:latin typeface="+mn-ea"/>
              <a:ea typeface="+mn-ea"/>
              <a:cs typeface="+mn-cs"/>
            </a:rPr>
            <a:t>％悪化し</a:t>
          </a:r>
          <a:r>
            <a:rPr kumimoji="1" lang="ja-JP" altLang="en-US" sz="1300">
              <a:solidFill>
                <a:schemeClr val="dk1"/>
              </a:solidFill>
              <a:effectLst/>
              <a:latin typeface="+mn-ea"/>
              <a:ea typeface="+mn-ea"/>
              <a:cs typeface="+mn-cs"/>
            </a:rPr>
            <a:t>ているため、新発債の抑制や下水道事業区域の見直しなどにより公債費の負担軽減を図る。</a:t>
          </a:r>
          <a:endParaRPr kumimoji="1" lang="en-US" altLang="ja-JP" sz="1300">
            <a:solidFill>
              <a:schemeClr val="dk1"/>
            </a:solidFill>
            <a:effectLst/>
            <a:latin typeface="+mn-ea"/>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45</xdr:row>
      <xdr:rowOff>62593</xdr:rowOff>
    </xdr:to>
    <xdr:cxnSp macro="">
      <xdr:nvCxnSpPr>
        <xdr:cNvPr id="380" name="直線コネクタ 379"/>
        <xdr:cNvCxnSpPr/>
      </xdr:nvCxnSpPr>
      <xdr:spPr>
        <a:xfrm flipV="1">
          <a:off x="17018000" y="612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34670</xdr:rowOff>
    </xdr:from>
    <xdr:ext cx="762000" cy="259045"/>
    <xdr:sp macro="" textlink="">
      <xdr:nvSpPr>
        <xdr:cNvPr id="381"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45</xdr:row>
      <xdr:rowOff>62593</xdr:rowOff>
    </xdr:from>
    <xdr:to>
      <xdr:col>24</xdr:col>
      <xdr:colOff>647700</xdr:colOff>
      <xdr:row>45</xdr:row>
      <xdr:rowOff>62593</xdr:rowOff>
    </xdr:to>
    <xdr:cxnSp macro="">
      <xdr:nvCxnSpPr>
        <xdr:cNvPr id="382" name="直線コネクタ 381"/>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3"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4" name="直線コネクタ 383"/>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160565</xdr:rowOff>
    </xdr:from>
    <xdr:to>
      <xdr:col>24</xdr:col>
      <xdr:colOff>558800</xdr:colOff>
      <xdr:row>40</xdr:row>
      <xdr:rowOff>23585</xdr:rowOff>
    </xdr:to>
    <xdr:cxnSp macro="">
      <xdr:nvCxnSpPr>
        <xdr:cNvPr id="385" name="直線コネクタ 384"/>
        <xdr:cNvCxnSpPr/>
      </xdr:nvCxnSpPr>
      <xdr:spPr>
        <a:xfrm>
          <a:off x="16179800" y="68471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3222</xdr:rowOff>
    </xdr:from>
    <xdr:ext cx="762000" cy="259045"/>
    <xdr:sp macro="" textlink="">
      <xdr:nvSpPr>
        <xdr:cNvPr id="386"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31145</xdr:rowOff>
    </xdr:from>
    <xdr:to>
      <xdr:col>24</xdr:col>
      <xdr:colOff>609600</xdr:colOff>
      <xdr:row>41</xdr:row>
      <xdr:rowOff>132745</xdr:rowOff>
    </xdr:to>
    <xdr:sp macro="" textlink="">
      <xdr:nvSpPr>
        <xdr:cNvPr id="387" name="フローチャート : 判断 386"/>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160565</xdr:rowOff>
    </xdr:from>
    <xdr:to>
      <xdr:col>23</xdr:col>
      <xdr:colOff>406400</xdr:colOff>
      <xdr:row>40</xdr:row>
      <xdr:rowOff>35076</xdr:rowOff>
    </xdr:to>
    <xdr:cxnSp macro="">
      <xdr:nvCxnSpPr>
        <xdr:cNvPr id="388" name="直線コネクタ 387"/>
        <xdr:cNvCxnSpPr/>
      </xdr:nvCxnSpPr>
      <xdr:spPr>
        <a:xfrm flipV="1">
          <a:off x="15290800" y="68471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134559</xdr:rowOff>
    </xdr:from>
    <xdr:to>
      <xdr:col>23</xdr:col>
      <xdr:colOff>457200</xdr:colOff>
      <xdr:row>42</xdr:row>
      <xdr:rowOff>64709</xdr:rowOff>
    </xdr:to>
    <xdr:sp macro="" textlink="">
      <xdr:nvSpPr>
        <xdr:cNvPr id="389" name="フローチャート : 判断 388"/>
        <xdr:cNvSpPr/>
      </xdr:nvSpPr>
      <xdr:spPr>
        <a:xfrm>
          <a:off x="16129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49486</xdr:rowOff>
    </xdr:from>
    <xdr:ext cx="736600" cy="259045"/>
    <xdr:sp macro="" textlink="">
      <xdr:nvSpPr>
        <xdr:cNvPr id="390" name="テキスト ボックス 389"/>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35076</xdr:rowOff>
    </xdr:from>
    <xdr:to>
      <xdr:col>22</xdr:col>
      <xdr:colOff>203200</xdr:colOff>
      <xdr:row>40</xdr:row>
      <xdr:rowOff>149981</xdr:rowOff>
    </xdr:to>
    <xdr:cxnSp macro="">
      <xdr:nvCxnSpPr>
        <xdr:cNvPr id="391" name="直線コネクタ 390"/>
        <xdr:cNvCxnSpPr/>
      </xdr:nvCxnSpPr>
      <xdr:spPr>
        <a:xfrm flipV="1">
          <a:off x="14401800" y="689307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66524</xdr:rowOff>
    </xdr:from>
    <xdr:to>
      <xdr:col>22</xdr:col>
      <xdr:colOff>254000</xdr:colOff>
      <xdr:row>42</xdr:row>
      <xdr:rowOff>168124</xdr:rowOff>
    </xdr:to>
    <xdr:sp macro="" textlink="">
      <xdr:nvSpPr>
        <xdr:cNvPr id="392" name="フローチャート : 判断 391"/>
        <xdr:cNvSpPr/>
      </xdr:nvSpPr>
      <xdr:spPr>
        <a:xfrm>
          <a:off x="15240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152901</xdr:rowOff>
    </xdr:from>
    <xdr:ext cx="762000" cy="259045"/>
    <xdr:sp macro="" textlink="">
      <xdr:nvSpPr>
        <xdr:cNvPr id="393" name="テキスト ボックス 392"/>
        <xdr:cNvSpPr txBox="1"/>
      </xdr:nvSpPr>
      <xdr:spPr>
        <a:xfrm>
          <a:off x="14909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149981</xdr:rowOff>
    </xdr:from>
    <xdr:to>
      <xdr:col>21</xdr:col>
      <xdr:colOff>0</xdr:colOff>
      <xdr:row>41</xdr:row>
      <xdr:rowOff>35983</xdr:rowOff>
    </xdr:to>
    <xdr:cxnSp macro="">
      <xdr:nvCxnSpPr>
        <xdr:cNvPr id="394" name="直線コネクタ 393"/>
        <xdr:cNvCxnSpPr/>
      </xdr:nvCxnSpPr>
      <xdr:spPr>
        <a:xfrm flipV="1">
          <a:off x="13512800" y="70079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21469</xdr:rowOff>
    </xdr:from>
    <xdr:to>
      <xdr:col>21</xdr:col>
      <xdr:colOff>50800</xdr:colOff>
      <xdr:row>43</xdr:row>
      <xdr:rowOff>123069</xdr:rowOff>
    </xdr:to>
    <xdr:sp macro="" textlink="">
      <xdr:nvSpPr>
        <xdr:cNvPr id="395" name="フローチャート : 判断 394"/>
        <xdr:cNvSpPr/>
      </xdr:nvSpPr>
      <xdr:spPr>
        <a:xfrm>
          <a:off x="14351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107846</xdr:rowOff>
    </xdr:from>
    <xdr:ext cx="762000" cy="259045"/>
    <xdr:sp macro="" textlink="">
      <xdr:nvSpPr>
        <xdr:cNvPr id="396" name="テキスト ボックス 395"/>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397" name="フローチャート : 判断 396"/>
        <xdr:cNvSpPr/>
      </xdr:nvSpPr>
      <xdr:spPr>
        <a:xfrm>
          <a:off x="13462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398" name="テキスト ボックス 397"/>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404" name="円/楕円 403"/>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160762</xdr:rowOff>
    </xdr:from>
    <xdr:ext cx="762000" cy="259045"/>
    <xdr:sp macro="" textlink="">
      <xdr:nvSpPr>
        <xdr:cNvPr id="405" name="公債費負担の状況該当値テキスト"/>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109765</xdr:rowOff>
    </xdr:from>
    <xdr:to>
      <xdr:col>23</xdr:col>
      <xdr:colOff>457200</xdr:colOff>
      <xdr:row>40</xdr:row>
      <xdr:rowOff>39915</xdr:rowOff>
    </xdr:to>
    <xdr:sp macro="" textlink="">
      <xdr:nvSpPr>
        <xdr:cNvPr id="406" name="円/楕円 405"/>
        <xdr:cNvSpPr/>
      </xdr:nvSpPr>
      <xdr:spPr>
        <a:xfrm>
          <a:off x="16129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50092</xdr:rowOff>
    </xdr:from>
    <xdr:ext cx="736600" cy="259045"/>
    <xdr:sp macro="" textlink="">
      <xdr:nvSpPr>
        <xdr:cNvPr id="407" name="テキスト ボックス 406"/>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155726</xdr:rowOff>
    </xdr:from>
    <xdr:to>
      <xdr:col>22</xdr:col>
      <xdr:colOff>254000</xdr:colOff>
      <xdr:row>40</xdr:row>
      <xdr:rowOff>85876</xdr:rowOff>
    </xdr:to>
    <xdr:sp macro="" textlink="">
      <xdr:nvSpPr>
        <xdr:cNvPr id="408" name="円/楕円 407"/>
        <xdr:cNvSpPr/>
      </xdr:nvSpPr>
      <xdr:spPr>
        <a:xfrm>
          <a:off x="15240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96053</xdr:rowOff>
    </xdr:from>
    <xdr:ext cx="762000" cy="259045"/>
    <xdr:sp macro="" textlink="">
      <xdr:nvSpPr>
        <xdr:cNvPr id="409" name="テキスト ボックス 408"/>
        <xdr:cNvSpPr txBox="1"/>
      </xdr:nvSpPr>
      <xdr:spPr>
        <a:xfrm>
          <a:off x="14909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99181</xdr:rowOff>
    </xdr:from>
    <xdr:to>
      <xdr:col>21</xdr:col>
      <xdr:colOff>50800</xdr:colOff>
      <xdr:row>41</xdr:row>
      <xdr:rowOff>29331</xdr:rowOff>
    </xdr:to>
    <xdr:sp macro="" textlink="">
      <xdr:nvSpPr>
        <xdr:cNvPr id="410" name="円/楕円 409"/>
        <xdr:cNvSpPr/>
      </xdr:nvSpPr>
      <xdr:spPr>
        <a:xfrm>
          <a:off x="14351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39508</xdr:rowOff>
    </xdr:from>
    <xdr:ext cx="762000" cy="259045"/>
    <xdr:sp macro="" textlink="">
      <xdr:nvSpPr>
        <xdr:cNvPr id="411" name="テキスト ボックス 410"/>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156633</xdr:rowOff>
    </xdr:from>
    <xdr:to>
      <xdr:col>19</xdr:col>
      <xdr:colOff>533400</xdr:colOff>
      <xdr:row>41</xdr:row>
      <xdr:rowOff>86783</xdr:rowOff>
    </xdr:to>
    <xdr:sp macro="" textlink="">
      <xdr:nvSpPr>
        <xdr:cNvPr id="412" name="円/楕円 411"/>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96960</xdr:rowOff>
    </xdr:from>
    <xdr:ext cx="762000" cy="259045"/>
    <xdr:sp macro="" textlink="">
      <xdr:nvSpPr>
        <xdr:cNvPr id="413" name="テキスト ボックス 412"/>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0.8</a:t>
          </a:r>
          <a:r>
            <a:rPr kumimoji="1" lang="ja-JP" altLang="en-US" sz="1300">
              <a:latin typeface="ＭＳ Ｐゴシック"/>
            </a:rPr>
            <a:t>％良化した要因としては、地方債残高や職員数削減による退職手当負担金の減、充当可能基金の増によるものである。なお、類似団体と比較して</a:t>
          </a:r>
          <a:r>
            <a:rPr kumimoji="1" lang="en-US" altLang="ja-JP" sz="1300">
              <a:latin typeface="ＭＳ Ｐゴシック"/>
            </a:rPr>
            <a:t>8.9</a:t>
          </a:r>
          <a:r>
            <a:rPr kumimoji="1" lang="ja-JP" altLang="en-US" sz="1300">
              <a:latin typeface="ＭＳ Ｐゴシック"/>
            </a:rPr>
            <a:t>％下回る結果となっていることや、今後、普通交付税の減少により財政調整基金の取り崩しが見込まれることから、新規の債務負担行為や地方債の借り入れを抑制し、将来負担の軽減と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42" name="直線コネクタ 441"/>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43" name="将来負担の状況最小値テキスト"/>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44" name="直線コネクタ 443"/>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32978</xdr:rowOff>
    </xdr:from>
    <xdr:to>
      <xdr:col>24</xdr:col>
      <xdr:colOff>558800</xdr:colOff>
      <xdr:row>15</xdr:row>
      <xdr:rowOff>39412</xdr:rowOff>
    </xdr:to>
    <xdr:cxnSp macro="">
      <xdr:nvCxnSpPr>
        <xdr:cNvPr id="447" name="直線コネクタ 446"/>
        <xdr:cNvCxnSpPr/>
      </xdr:nvCxnSpPr>
      <xdr:spPr>
        <a:xfrm flipV="1">
          <a:off x="16179800" y="2604728"/>
          <a:ext cx="8382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98569</xdr:rowOff>
    </xdr:from>
    <xdr:ext cx="762000" cy="259045"/>
    <xdr:sp macro="" textlink="">
      <xdr:nvSpPr>
        <xdr:cNvPr id="448" name="将来負担の状況平均値テキスト"/>
        <xdr:cNvSpPr txBox="1"/>
      </xdr:nvSpPr>
      <xdr:spPr>
        <a:xfrm>
          <a:off x="17106900" y="232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9" name="フローチャート : 判断 448"/>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39412</xdr:rowOff>
    </xdr:from>
    <xdr:to>
      <xdr:col>23</xdr:col>
      <xdr:colOff>406400</xdr:colOff>
      <xdr:row>16</xdr:row>
      <xdr:rowOff>57785</xdr:rowOff>
    </xdr:to>
    <xdr:cxnSp macro="">
      <xdr:nvCxnSpPr>
        <xdr:cNvPr id="450" name="直線コネクタ 449"/>
        <xdr:cNvCxnSpPr/>
      </xdr:nvCxnSpPr>
      <xdr:spPr>
        <a:xfrm flipV="1">
          <a:off x="15290800" y="2611162"/>
          <a:ext cx="889000" cy="18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51" name="フローチャート : 判断 450"/>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98315</xdr:rowOff>
    </xdr:from>
    <xdr:ext cx="736600" cy="259045"/>
    <xdr:sp macro="" textlink="">
      <xdr:nvSpPr>
        <xdr:cNvPr id="452" name="テキスト ボックス 451"/>
        <xdr:cNvSpPr txBox="1"/>
      </xdr:nvSpPr>
      <xdr:spPr>
        <a:xfrm>
          <a:off x="15798800" y="267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127085</xdr:rowOff>
    </xdr:from>
    <xdr:to>
      <xdr:col>22</xdr:col>
      <xdr:colOff>203200</xdr:colOff>
      <xdr:row>16</xdr:row>
      <xdr:rowOff>57785</xdr:rowOff>
    </xdr:to>
    <xdr:cxnSp macro="">
      <xdr:nvCxnSpPr>
        <xdr:cNvPr id="453" name="直線コネクタ 452"/>
        <xdr:cNvCxnSpPr/>
      </xdr:nvCxnSpPr>
      <xdr:spPr>
        <a:xfrm>
          <a:off x="14401800" y="2698835"/>
          <a:ext cx="8890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54" name="フローチャート : 判断 453"/>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79350</xdr:rowOff>
    </xdr:from>
    <xdr:ext cx="762000" cy="259045"/>
    <xdr:sp macro="" textlink="">
      <xdr:nvSpPr>
        <xdr:cNvPr id="455" name="テキスト ボックス 454"/>
        <xdr:cNvSpPr txBox="1"/>
      </xdr:nvSpPr>
      <xdr:spPr>
        <a:xfrm>
          <a:off x="14909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127085</xdr:rowOff>
    </xdr:from>
    <xdr:to>
      <xdr:col>21</xdr:col>
      <xdr:colOff>0</xdr:colOff>
      <xdr:row>16</xdr:row>
      <xdr:rowOff>44916</xdr:rowOff>
    </xdr:to>
    <xdr:cxnSp macro="">
      <xdr:nvCxnSpPr>
        <xdr:cNvPr id="456" name="直線コネクタ 455"/>
        <xdr:cNvCxnSpPr/>
      </xdr:nvCxnSpPr>
      <xdr:spPr>
        <a:xfrm flipV="1">
          <a:off x="13512800" y="2698835"/>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1355</xdr:rowOff>
    </xdr:from>
    <xdr:to>
      <xdr:col>21</xdr:col>
      <xdr:colOff>50800</xdr:colOff>
      <xdr:row>16</xdr:row>
      <xdr:rowOff>102955</xdr:rowOff>
    </xdr:to>
    <xdr:sp macro="" textlink="">
      <xdr:nvSpPr>
        <xdr:cNvPr id="457" name="フローチャート : 判断 456"/>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87732</xdr:rowOff>
    </xdr:from>
    <xdr:ext cx="762000" cy="259045"/>
    <xdr:sp macro="" textlink="">
      <xdr:nvSpPr>
        <xdr:cNvPr id="458" name="テキスト ボックス 457"/>
        <xdr:cNvSpPr txBox="1"/>
      </xdr:nvSpPr>
      <xdr:spPr>
        <a:xfrm>
          <a:off x="14020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9" name="フローチャート : 判断 458"/>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11193</xdr:rowOff>
    </xdr:from>
    <xdr:ext cx="762000" cy="259045"/>
    <xdr:sp macro="" textlink="">
      <xdr:nvSpPr>
        <xdr:cNvPr id="460" name="テキスト ボックス 459"/>
        <xdr:cNvSpPr txBox="1"/>
      </xdr:nvSpPr>
      <xdr:spPr>
        <a:xfrm>
          <a:off x="13131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153628</xdr:rowOff>
    </xdr:from>
    <xdr:to>
      <xdr:col>24</xdr:col>
      <xdr:colOff>609600</xdr:colOff>
      <xdr:row>15</xdr:row>
      <xdr:rowOff>83778</xdr:rowOff>
    </xdr:to>
    <xdr:sp macro="" textlink="">
      <xdr:nvSpPr>
        <xdr:cNvPr id="466" name="円/楕円 465"/>
        <xdr:cNvSpPr/>
      </xdr:nvSpPr>
      <xdr:spPr>
        <a:xfrm>
          <a:off x="16967200" y="25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125705</xdr:rowOff>
    </xdr:from>
    <xdr:ext cx="762000" cy="259045"/>
    <xdr:sp macro="" textlink="">
      <xdr:nvSpPr>
        <xdr:cNvPr id="467" name="将来負担の状況該当値テキスト"/>
        <xdr:cNvSpPr txBox="1"/>
      </xdr:nvSpPr>
      <xdr:spPr>
        <a:xfrm>
          <a:off x="17106900" y="25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160062</xdr:rowOff>
    </xdr:from>
    <xdr:to>
      <xdr:col>23</xdr:col>
      <xdr:colOff>457200</xdr:colOff>
      <xdr:row>15</xdr:row>
      <xdr:rowOff>90212</xdr:rowOff>
    </xdr:to>
    <xdr:sp macro="" textlink="">
      <xdr:nvSpPr>
        <xdr:cNvPr id="468" name="円/楕円 467"/>
        <xdr:cNvSpPr/>
      </xdr:nvSpPr>
      <xdr:spPr>
        <a:xfrm>
          <a:off x="16129000" y="25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100389</xdr:rowOff>
    </xdr:from>
    <xdr:ext cx="736600" cy="259045"/>
    <xdr:sp macro="" textlink="">
      <xdr:nvSpPr>
        <xdr:cNvPr id="469" name="テキスト ボックス 468"/>
        <xdr:cNvSpPr txBox="1"/>
      </xdr:nvSpPr>
      <xdr:spPr>
        <a:xfrm>
          <a:off x="15798800" y="2329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6985</xdr:rowOff>
    </xdr:from>
    <xdr:to>
      <xdr:col>22</xdr:col>
      <xdr:colOff>254000</xdr:colOff>
      <xdr:row>16</xdr:row>
      <xdr:rowOff>108585</xdr:rowOff>
    </xdr:to>
    <xdr:sp macro="" textlink="">
      <xdr:nvSpPr>
        <xdr:cNvPr id="470" name="円/楕円 469"/>
        <xdr:cNvSpPr/>
      </xdr:nvSpPr>
      <xdr:spPr>
        <a:xfrm>
          <a:off x="15240000" y="27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93362</xdr:rowOff>
    </xdr:from>
    <xdr:ext cx="762000" cy="259045"/>
    <xdr:sp macro="" textlink="">
      <xdr:nvSpPr>
        <xdr:cNvPr id="471" name="テキスト ボックス 470"/>
        <xdr:cNvSpPr txBox="1"/>
      </xdr:nvSpPr>
      <xdr:spPr>
        <a:xfrm>
          <a:off x="14909800" y="28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76285</xdr:rowOff>
    </xdr:from>
    <xdr:to>
      <xdr:col>21</xdr:col>
      <xdr:colOff>50800</xdr:colOff>
      <xdr:row>16</xdr:row>
      <xdr:rowOff>6435</xdr:rowOff>
    </xdr:to>
    <xdr:sp macro="" textlink="">
      <xdr:nvSpPr>
        <xdr:cNvPr id="472" name="円/楕円 471"/>
        <xdr:cNvSpPr/>
      </xdr:nvSpPr>
      <xdr:spPr>
        <a:xfrm>
          <a:off x="14351000" y="26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16612</xdr:rowOff>
    </xdr:from>
    <xdr:ext cx="762000" cy="259045"/>
    <xdr:sp macro="" textlink="">
      <xdr:nvSpPr>
        <xdr:cNvPr id="473" name="テキスト ボックス 472"/>
        <xdr:cNvSpPr txBox="1"/>
      </xdr:nvSpPr>
      <xdr:spPr>
        <a:xfrm>
          <a:off x="14020800" y="241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165566</xdr:rowOff>
    </xdr:from>
    <xdr:to>
      <xdr:col>19</xdr:col>
      <xdr:colOff>533400</xdr:colOff>
      <xdr:row>16</xdr:row>
      <xdr:rowOff>95716</xdr:rowOff>
    </xdr:to>
    <xdr:sp macro="" textlink="">
      <xdr:nvSpPr>
        <xdr:cNvPr id="474" name="円/楕円 473"/>
        <xdr:cNvSpPr/>
      </xdr:nvSpPr>
      <xdr:spPr>
        <a:xfrm>
          <a:off x="13462000" y="273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105893</xdr:rowOff>
    </xdr:from>
    <xdr:ext cx="762000" cy="259045"/>
    <xdr:sp macro="" textlink="">
      <xdr:nvSpPr>
        <xdr:cNvPr id="475" name="テキスト ボックス 474"/>
        <xdr:cNvSpPr txBox="1"/>
      </xdr:nvSpPr>
      <xdr:spPr>
        <a:xfrm>
          <a:off x="13131800" y="250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福島県田村市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38,280
38,003
458.33
27,751,421
26,377,142
914,435
14,013,967
25,503,664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29.1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類似団体より町村合併後の人件費の割合が高く、合併協議の過程において平成</a:t>
          </a:r>
          <a:r>
            <a:rPr kumimoji="1" lang="en-US" altLang="ja-JP" sz="1300">
              <a:latin typeface="ＭＳ Ｐゴシック"/>
            </a:rPr>
            <a:t>26</a:t>
          </a:r>
          <a:r>
            <a:rPr kumimoji="1" lang="ja-JP" altLang="en-US" sz="1300">
              <a:latin typeface="ＭＳ Ｐゴシック"/>
            </a:rPr>
            <a:t>年度までに職員数を</a:t>
          </a:r>
          <a:r>
            <a:rPr kumimoji="1" lang="en-US" altLang="ja-JP" sz="1300">
              <a:latin typeface="ＭＳ Ｐゴシック"/>
            </a:rPr>
            <a:t>120</a:t>
          </a:r>
          <a:r>
            <a:rPr kumimoji="1" lang="ja-JP" altLang="en-US" sz="1300">
              <a:latin typeface="ＭＳ Ｐゴシック"/>
            </a:rPr>
            <a:t>人純減させることを目標に取り組み達成したところである。　　　</a:t>
          </a:r>
        </a:p>
        <a:p>
          <a:r>
            <a:rPr kumimoji="1" lang="ja-JP" altLang="en-US" sz="1300">
              <a:latin typeface="ＭＳ Ｐゴシック"/>
            </a:rPr>
            <a:t>　再任用職員の雇用による新規採用職員の抑制効果から、人件費は減少基調にある。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67128</xdr:rowOff>
    </xdr:from>
    <xdr:to>
      <xdr:col>7</xdr:col>
      <xdr:colOff>15875</xdr:colOff>
      <xdr:row>36</xdr:row>
      <xdr:rowOff>99786</xdr:rowOff>
    </xdr:to>
    <xdr:cxnSp macro="">
      <xdr:nvCxnSpPr>
        <xdr:cNvPr id="68" name="直線コネクタ 67"/>
        <xdr:cNvCxnSpPr/>
      </xdr:nvCxnSpPr>
      <xdr:spPr>
        <a:xfrm flipV="1">
          <a:off x="3987800" y="62393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128105</xdr:rowOff>
    </xdr:from>
    <xdr:ext cx="762000" cy="259045"/>
    <xdr:sp macro="" textlink="">
      <xdr:nvSpPr>
        <xdr:cNvPr id="69" name="人件費平均値テキスト"/>
        <xdr:cNvSpPr txBox="1"/>
      </xdr:nvSpPr>
      <xdr:spPr>
        <a:xfrm>
          <a:off x="4914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99786</xdr:rowOff>
    </xdr:from>
    <xdr:to>
      <xdr:col>5</xdr:col>
      <xdr:colOff>549275</xdr:colOff>
      <xdr:row>37</xdr:row>
      <xdr:rowOff>15422</xdr:rowOff>
    </xdr:to>
    <xdr:cxnSp macro="">
      <xdr:nvCxnSpPr>
        <xdr:cNvPr id="71" name="直線コネクタ 70"/>
        <xdr:cNvCxnSpPr/>
      </xdr:nvCxnSpPr>
      <xdr:spPr>
        <a:xfrm flipV="1">
          <a:off x="3098800" y="62719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78922</xdr:rowOff>
    </xdr:from>
    <xdr:to>
      <xdr:col>5</xdr:col>
      <xdr:colOff>600075</xdr:colOff>
      <xdr:row>36</xdr:row>
      <xdr:rowOff>9072</xdr:rowOff>
    </xdr:to>
    <xdr:sp macro="" textlink="">
      <xdr:nvSpPr>
        <xdr:cNvPr id="72" name="フローチャート : 判断 71"/>
        <xdr:cNvSpPr/>
      </xdr:nvSpPr>
      <xdr:spPr>
        <a:xfrm>
          <a:off x="3937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19249</xdr:rowOff>
    </xdr:from>
    <xdr:ext cx="736600" cy="259045"/>
    <xdr:sp macro="" textlink="">
      <xdr:nvSpPr>
        <xdr:cNvPr id="73" name="テキスト ボックス 72"/>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15422</xdr:rowOff>
    </xdr:from>
    <xdr:to>
      <xdr:col>4</xdr:col>
      <xdr:colOff>346075</xdr:colOff>
      <xdr:row>37</xdr:row>
      <xdr:rowOff>102507</xdr:rowOff>
    </xdr:to>
    <xdr:cxnSp macro="">
      <xdr:nvCxnSpPr>
        <xdr:cNvPr id="74" name="直線コネクタ 73"/>
        <xdr:cNvCxnSpPr/>
      </xdr:nvCxnSpPr>
      <xdr:spPr>
        <a:xfrm flipV="1">
          <a:off x="2209800" y="63590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5" name="フローチャート : 判断 74"/>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6" name="テキスト ボックス 75"/>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91622</xdr:rowOff>
    </xdr:from>
    <xdr:to>
      <xdr:col>3</xdr:col>
      <xdr:colOff>142875</xdr:colOff>
      <xdr:row>37</xdr:row>
      <xdr:rowOff>102507</xdr:rowOff>
    </xdr:to>
    <xdr:cxnSp macro="">
      <xdr:nvCxnSpPr>
        <xdr:cNvPr id="77" name="直線コネクタ 76"/>
        <xdr:cNvCxnSpPr/>
      </xdr:nvCxnSpPr>
      <xdr:spPr>
        <a:xfrm>
          <a:off x="1320800" y="6435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122464</xdr:rowOff>
    </xdr:from>
    <xdr:to>
      <xdr:col>3</xdr:col>
      <xdr:colOff>193675</xdr:colOff>
      <xdr:row>36</xdr:row>
      <xdr:rowOff>52614</xdr:rowOff>
    </xdr:to>
    <xdr:sp macro="" textlink="">
      <xdr:nvSpPr>
        <xdr:cNvPr id="78" name="フローチャート : 判断 77"/>
        <xdr:cNvSpPr/>
      </xdr:nvSpPr>
      <xdr:spPr>
        <a:xfrm>
          <a:off x="2159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62791</xdr:rowOff>
    </xdr:from>
    <xdr:ext cx="762000" cy="259045"/>
    <xdr:sp macro="" textlink="">
      <xdr:nvSpPr>
        <xdr:cNvPr id="79" name="テキスト ボックス 78"/>
        <xdr:cNvSpPr txBox="1"/>
      </xdr:nvSpPr>
      <xdr:spPr>
        <a:xfrm>
          <a:off x="1828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80" name="フローチャート :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81" name="テキスト ボックス 80"/>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16328</xdr:rowOff>
    </xdr:from>
    <xdr:to>
      <xdr:col>7</xdr:col>
      <xdr:colOff>66675</xdr:colOff>
      <xdr:row>36</xdr:row>
      <xdr:rowOff>117928</xdr:rowOff>
    </xdr:to>
    <xdr:sp macro="" textlink="">
      <xdr:nvSpPr>
        <xdr:cNvPr id="87" name="円/楕円 86"/>
        <xdr:cNvSpPr/>
      </xdr:nvSpPr>
      <xdr:spPr>
        <a:xfrm>
          <a:off x="47752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159855</xdr:rowOff>
    </xdr:from>
    <xdr:ext cx="762000" cy="259045"/>
    <xdr:sp macro="" textlink="">
      <xdr:nvSpPr>
        <xdr:cNvPr id="88" name="人件費該当値テキスト"/>
        <xdr:cNvSpPr txBox="1"/>
      </xdr:nvSpPr>
      <xdr:spPr>
        <a:xfrm>
          <a:off x="4914900" y="616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48986</xdr:rowOff>
    </xdr:from>
    <xdr:to>
      <xdr:col>5</xdr:col>
      <xdr:colOff>600075</xdr:colOff>
      <xdr:row>36</xdr:row>
      <xdr:rowOff>150586</xdr:rowOff>
    </xdr:to>
    <xdr:sp macro="" textlink="">
      <xdr:nvSpPr>
        <xdr:cNvPr id="89" name="円/楕円 88"/>
        <xdr:cNvSpPr/>
      </xdr:nvSpPr>
      <xdr:spPr>
        <a:xfrm>
          <a:off x="3937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135363</xdr:rowOff>
    </xdr:from>
    <xdr:ext cx="736600" cy="259045"/>
    <xdr:sp macro="" textlink="">
      <xdr:nvSpPr>
        <xdr:cNvPr id="90" name="テキスト ボックス 89"/>
        <xdr:cNvSpPr txBox="1"/>
      </xdr:nvSpPr>
      <xdr:spPr>
        <a:xfrm>
          <a:off x="3606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136072</xdr:rowOff>
    </xdr:from>
    <xdr:to>
      <xdr:col>4</xdr:col>
      <xdr:colOff>396875</xdr:colOff>
      <xdr:row>37</xdr:row>
      <xdr:rowOff>66222</xdr:rowOff>
    </xdr:to>
    <xdr:sp macro="" textlink="">
      <xdr:nvSpPr>
        <xdr:cNvPr id="91" name="円/楕円 90"/>
        <xdr:cNvSpPr/>
      </xdr:nvSpPr>
      <xdr:spPr>
        <a:xfrm>
          <a:off x="3048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50999</xdr:rowOff>
    </xdr:from>
    <xdr:ext cx="762000" cy="259045"/>
    <xdr:sp macro="" textlink="">
      <xdr:nvSpPr>
        <xdr:cNvPr id="92" name="テキスト ボックス 91"/>
        <xdr:cNvSpPr txBox="1"/>
      </xdr:nvSpPr>
      <xdr:spPr>
        <a:xfrm>
          <a:off x="2717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51707</xdr:rowOff>
    </xdr:from>
    <xdr:to>
      <xdr:col>3</xdr:col>
      <xdr:colOff>193675</xdr:colOff>
      <xdr:row>37</xdr:row>
      <xdr:rowOff>153307</xdr:rowOff>
    </xdr:to>
    <xdr:sp macro="" textlink="">
      <xdr:nvSpPr>
        <xdr:cNvPr id="93" name="円/楕円 92"/>
        <xdr:cNvSpPr/>
      </xdr:nvSpPr>
      <xdr:spPr>
        <a:xfrm>
          <a:off x="2159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138084</xdr:rowOff>
    </xdr:from>
    <xdr:ext cx="762000" cy="259045"/>
    <xdr:sp macro="" textlink="">
      <xdr:nvSpPr>
        <xdr:cNvPr id="94" name="テキスト ボックス 93"/>
        <xdr:cNvSpPr txBox="1"/>
      </xdr:nvSpPr>
      <xdr:spPr>
        <a:xfrm>
          <a:off x="1828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40822</xdr:rowOff>
    </xdr:from>
    <xdr:to>
      <xdr:col>1</xdr:col>
      <xdr:colOff>676275</xdr:colOff>
      <xdr:row>37</xdr:row>
      <xdr:rowOff>142422</xdr:rowOff>
    </xdr:to>
    <xdr:sp macro="" textlink="">
      <xdr:nvSpPr>
        <xdr:cNvPr id="95" name="円/楕円 94"/>
        <xdr:cNvSpPr/>
      </xdr:nvSpPr>
      <xdr:spPr>
        <a:xfrm>
          <a:off x="1270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127199</xdr:rowOff>
    </xdr:from>
    <xdr:ext cx="762000" cy="259045"/>
    <xdr:sp macro="" textlink="">
      <xdr:nvSpPr>
        <xdr:cNvPr id="96" name="テキスト ボックス 95"/>
        <xdr:cNvSpPr txBox="1"/>
      </xdr:nvSpPr>
      <xdr:spPr>
        <a:xfrm>
          <a:off x="939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物件費に係る経常経費見直しの取り組みにより、類似団体平均と同水準で推移している。今後、さらに抑制に努め、現状の水準の維持に努める。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18</xdr:row>
      <xdr:rowOff>76200</xdr:rowOff>
    </xdr:to>
    <xdr:cxnSp macro="">
      <xdr:nvCxnSpPr>
        <xdr:cNvPr id="129" name="直線コネクタ 128"/>
        <xdr:cNvCxnSpPr/>
      </xdr:nvCxnSpPr>
      <xdr:spPr>
        <a:xfrm>
          <a:off x="15671800" y="29845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57150</xdr:rowOff>
    </xdr:from>
    <xdr:to>
      <xdr:col>22</xdr:col>
      <xdr:colOff>565150</xdr:colOff>
      <xdr:row>17</xdr:row>
      <xdr:rowOff>69850</xdr:rowOff>
    </xdr:to>
    <xdr:cxnSp macro="">
      <xdr:nvCxnSpPr>
        <xdr:cNvPr id="132" name="直線コネクタ 131"/>
        <xdr:cNvCxnSpPr/>
      </xdr:nvCxnSpPr>
      <xdr:spPr>
        <a:xfrm>
          <a:off x="14782800" y="297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120650</xdr:rowOff>
    </xdr:from>
    <xdr:to>
      <xdr:col>22</xdr:col>
      <xdr:colOff>615950</xdr:colOff>
      <xdr:row>18</xdr:row>
      <xdr:rowOff>50800</xdr:rowOff>
    </xdr:to>
    <xdr:sp macro="" textlink="">
      <xdr:nvSpPr>
        <xdr:cNvPr id="133" name="フローチャート : 判断 132"/>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35577</xdr:rowOff>
    </xdr:from>
    <xdr:ext cx="736600" cy="259045"/>
    <xdr:sp macro="" textlink="">
      <xdr:nvSpPr>
        <xdr:cNvPr id="134" name="テキスト ボックス 133"/>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19050</xdr:rowOff>
    </xdr:from>
    <xdr:to>
      <xdr:col>21</xdr:col>
      <xdr:colOff>361950</xdr:colOff>
      <xdr:row>17</xdr:row>
      <xdr:rowOff>57150</xdr:rowOff>
    </xdr:to>
    <xdr:cxnSp macro="">
      <xdr:nvCxnSpPr>
        <xdr:cNvPr id="135" name="直線コネクタ 134"/>
        <xdr:cNvCxnSpPr/>
      </xdr:nvCxnSpPr>
      <xdr:spPr>
        <a:xfrm>
          <a:off x="13893800" y="293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6" name="フローチャート :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37" name="テキスト ボックス 136"/>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76200</xdr:rowOff>
    </xdr:from>
    <xdr:to>
      <xdr:col>20</xdr:col>
      <xdr:colOff>158750</xdr:colOff>
      <xdr:row>17</xdr:row>
      <xdr:rowOff>19050</xdr:rowOff>
    </xdr:to>
    <xdr:cxnSp macro="">
      <xdr:nvCxnSpPr>
        <xdr:cNvPr id="138" name="直線コネクタ 137"/>
        <xdr:cNvCxnSpPr/>
      </xdr:nvCxnSpPr>
      <xdr:spPr>
        <a:xfrm>
          <a:off x="13004800" y="2819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9" name="フローチャート : 判断 138"/>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40" name="テキスト ボックス 139"/>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41" name="フローチャート : 判断 140"/>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92727</xdr:rowOff>
    </xdr:from>
    <xdr:ext cx="762000" cy="259045"/>
    <xdr:sp macro="" textlink="">
      <xdr:nvSpPr>
        <xdr:cNvPr id="142" name="テキスト ボックス 141"/>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25400</xdr:rowOff>
    </xdr:from>
    <xdr:to>
      <xdr:col>24</xdr:col>
      <xdr:colOff>82550</xdr:colOff>
      <xdr:row>18</xdr:row>
      <xdr:rowOff>127000</xdr:rowOff>
    </xdr:to>
    <xdr:sp macro="" textlink="">
      <xdr:nvSpPr>
        <xdr:cNvPr id="148" name="円/楕円 147"/>
        <xdr:cNvSpPr/>
      </xdr:nvSpPr>
      <xdr:spPr>
        <a:xfrm>
          <a:off x="164592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168927</xdr:rowOff>
    </xdr:from>
    <xdr:ext cx="762000" cy="259045"/>
    <xdr:sp macro="" textlink="">
      <xdr:nvSpPr>
        <xdr:cNvPr id="149" name="物件費該当値テキスト"/>
        <xdr:cNvSpPr txBox="1"/>
      </xdr:nvSpPr>
      <xdr:spPr>
        <a:xfrm>
          <a:off x="165989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50" name="円/楕円 149"/>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130827</xdr:rowOff>
    </xdr:from>
    <xdr:ext cx="736600" cy="259045"/>
    <xdr:sp macro="" textlink="">
      <xdr:nvSpPr>
        <xdr:cNvPr id="151" name="テキスト ボックス 150"/>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6350</xdr:rowOff>
    </xdr:from>
    <xdr:to>
      <xdr:col>21</xdr:col>
      <xdr:colOff>412750</xdr:colOff>
      <xdr:row>17</xdr:row>
      <xdr:rowOff>107950</xdr:rowOff>
    </xdr:to>
    <xdr:sp macro="" textlink="">
      <xdr:nvSpPr>
        <xdr:cNvPr id="152" name="円/楕円 151"/>
        <xdr:cNvSpPr/>
      </xdr:nvSpPr>
      <xdr:spPr>
        <a:xfrm>
          <a:off x="14732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118127</xdr:rowOff>
    </xdr:from>
    <xdr:ext cx="762000" cy="259045"/>
    <xdr:sp macro="" textlink="">
      <xdr:nvSpPr>
        <xdr:cNvPr id="153" name="テキスト ボックス 152"/>
        <xdr:cNvSpPr txBox="1"/>
      </xdr:nvSpPr>
      <xdr:spPr>
        <a:xfrm>
          <a:off x="14401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139700</xdr:rowOff>
    </xdr:from>
    <xdr:to>
      <xdr:col>20</xdr:col>
      <xdr:colOff>209550</xdr:colOff>
      <xdr:row>17</xdr:row>
      <xdr:rowOff>69850</xdr:rowOff>
    </xdr:to>
    <xdr:sp macro="" textlink="">
      <xdr:nvSpPr>
        <xdr:cNvPr id="154" name="円/楕円 153"/>
        <xdr:cNvSpPr/>
      </xdr:nvSpPr>
      <xdr:spPr>
        <a:xfrm>
          <a:off x="13843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80027</xdr:rowOff>
    </xdr:from>
    <xdr:ext cx="762000" cy="259045"/>
    <xdr:sp macro="" textlink="">
      <xdr:nvSpPr>
        <xdr:cNvPr id="155" name="テキスト ボックス 154"/>
        <xdr:cNvSpPr txBox="1"/>
      </xdr:nvSpPr>
      <xdr:spPr>
        <a:xfrm>
          <a:off x="13512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25400</xdr:rowOff>
    </xdr:from>
    <xdr:to>
      <xdr:col>19</xdr:col>
      <xdr:colOff>6350</xdr:colOff>
      <xdr:row>16</xdr:row>
      <xdr:rowOff>127000</xdr:rowOff>
    </xdr:to>
    <xdr:sp macro="" textlink="">
      <xdr:nvSpPr>
        <xdr:cNvPr id="156" name="円/楕円 155"/>
        <xdr:cNvSpPr/>
      </xdr:nvSpPr>
      <xdr:spPr>
        <a:xfrm>
          <a:off x="12954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137177</xdr:rowOff>
    </xdr:from>
    <xdr:ext cx="762000" cy="259045"/>
    <xdr:sp macro="" textlink="">
      <xdr:nvSpPr>
        <xdr:cNvPr id="157" name="テキスト ボックス 156"/>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2.6</a:t>
          </a:r>
          <a:r>
            <a:rPr kumimoji="1" lang="ja-JP" altLang="en-US" sz="1300">
              <a:latin typeface="ＭＳ Ｐゴシック"/>
            </a:rPr>
            <a:t>％下回っているが、障害者自立支援費や施設型給付費など扶助費は今後も増加する見込みであることから、制度の適切な運用、さらには資格審査の適正化を通じ、現状の水準維持に努める。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88900</xdr:rowOff>
    </xdr:to>
    <xdr:cxnSp macro="">
      <xdr:nvCxnSpPr>
        <xdr:cNvPr id="190" name="直線コネクタ 189"/>
        <xdr:cNvCxnSpPr/>
      </xdr:nvCxnSpPr>
      <xdr:spPr>
        <a:xfrm>
          <a:off x="3987800" y="9271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54</xdr:row>
      <xdr:rowOff>12700</xdr:rowOff>
    </xdr:to>
    <xdr:cxnSp macro="">
      <xdr:nvCxnSpPr>
        <xdr:cNvPr id="193" name="直線コネクタ 192"/>
        <xdr:cNvCxnSpPr/>
      </xdr:nvCxnSpPr>
      <xdr:spPr>
        <a:xfrm>
          <a:off x="3098800" y="919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133350</xdr:rowOff>
    </xdr:from>
    <xdr:to>
      <xdr:col>5</xdr:col>
      <xdr:colOff>600075</xdr:colOff>
      <xdr:row>57</xdr:row>
      <xdr:rowOff>63500</xdr:rowOff>
    </xdr:to>
    <xdr:sp macro="" textlink="">
      <xdr:nvSpPr>
        <xdr:cNvPr id="194" name="フローチャート : 判断 193"/>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195" name="テキスト ボックス 194"/>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165100</xdr:rowOff>
    </xdr:to>
    <xdr:cxnSp macro="">
      <xdr:nvCxnSpPr>
        <xdr:cNvPr id="196" name="直線コネクタ 195"/>
        <xdr:cNvCxnSpPr/>
      </xdr:nvCxnSpPr>
      <xdr:spPr>
        <a:xfrm flipV="1">
          <a:off x="2209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7" name="フローチャート :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53</xdr:row>
      <xdr:rowOff>165100</xdr:rowOff>
    </xdr:to>
    <xdr:cxnSp macro="">
      <xdr:nvCxnSpPr>
        <xdr:cNvPr id="199" name="直線コネクタ 198"/>
        <xdr:cNvCxnSpPr/>
      </xdr:nvCxnSpPr>
      <xdr:spPr>
        <a:xfrm>
          <a:off x="1320800" y="9251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9" name="円/楕円 208"/>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10"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1" name="円/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2" name="テキスト ボックス 211"/>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13" name="円/楕円 212"/>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14" name="テキスト ボックス 213"/>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114300</xdr:rowOff>
    </xdr:from>
    <xdr:to>
      <xdr:col>3</xdr:col>
      <xdr:colOff>193675</xdr:colOff>
      <xdr:row>54</xdr:row>
      <xdr:rowOff>44450</xdr:rowOff>
    </xdr:to>
    <xdr:sp macro="" textlink="">
      <xdr:nvSpPr>
        <xdr:cNvPr id="215" name="円/楕円 214"/>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54627</xdr:rowOff>
    </xdr:from>
    <xdr:ext cx="762000" cy="259045"/>
    <xdr:sp macro="" textlink="">
      <xdr:nvSpPr>
        <xdr:cNvPr id="216" name="テキスト ボックス 215"/>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7" name="円/楕円 216"/>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8" name="テキスト ボックス 217"/>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0.3</a:t>
          </a:r>
          <a:r>
            <a:rPr kumimoji="1" lang="ja-JP" altLang="en-US" sz="1300">
              <a:latin typeface="ＭＳ Ｐゴシック"/>
            </a:rPr>
            <a:t>％増加したが、類似団体平均を下回っているのは、公営企業会計を含む各会計への繰出金額が順調に推移していることによるものである。しかしながら、今後下水道事業公債費の増加が見込まれることから、事業費の節減と独立採算の原則に立ち返った、受益者負担及び使用料の適正化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31750</xdr:rowOff>
    </xdr:from>
    <xdr:to>
      <xdr:col>24</xdr:col>
      <xdr:colOff>31750</xdr:colOff>
      <xdr:row>54</xdr:row>
      <xdr:rowOff>60325</xdr:rowOff>
    </xdr:to>
    <xdr:cxnSp macro="">
      <xdr:nvCxnSpPr>
        <xdr:cNvPr id="255" name="直線コネクタ 254"/>
        <xdr:cNvCxnSpPr/>
      </xdr:nvCxnSpPr>
      <xdr:spPr>
        <a:xfrm>
          <a:off x="15671800" y="92900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95902</xdr:rowOff>
    </xdr:from>
    <xdr:ext cx="762000" cy="259045"/>
    <xdr:sp macro="" textlink="">
      <xdr:nvSpPr>
        <xdr:cNvPr id="256" name="その他平均値テキスト"/>
        <xdr:cNvSpPr txBox="1"/>
      </xdr:nvSpPr>
      <xdr:spPr>
        <a:xfrm>
          <a:off x="16598900" y="9697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146050</xdr:rowOff>
    </xdr:from>
    <xdr:to>
      <xdr:col>22</xdr:col>
      <xdr:colOff>565150</xdr:colOff>
      <xdr:row>54</xdr:row>
      <xdr:rowOff>31750</xdr:rowOff>
    </xdr:to>
    <xdr:cxnSp macro="">
      <xdr:nvCxnSpPr>
        <xdr:cNvPr id="258" name="直線コネクタ 257"/>
        <xdr:cNvCxnSpPr/>
      </xdr:nvCxnSpPr>
      <xdr:spPr>
        <a:xfrm>
          <a:off x="14782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142875</xdr:rowOff>
    </xdr:from>
    <xdr:to>
      <xdr:col>22</xdr:col>
      <xdr:colOff>615950</xdr:colOff>
      <xdr:row>57</xdr:row>
      <xdr:rowOff>73025</xdr:rowOff>
    </xdr:to>
    <xdr:sp macro="" textlink="">
      <xdr:nvSpPr>
        <xdr:cNvPr id="259" name="フローチャート : 判断 258"/>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57802</xdr:rowOff>
    </xdr:from>
    <xdr:ext cx="736600" cy="259045"/>
    <xdr:sp macro="" textlink="">
      <xdr:nvSpPr>
        <xdr:cNvPr id="260" name="テキスト ボックス 259"/>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146050</xdr:rowOff>
    </xdr:from>
    <xdr:to>
      <xdr:col>21</xdr:col>
      <xdr:colOff>361950</xdr:colOff>
      <xdr:row>54</xdr:row>
      <xdr:rowOff>60325</xdr:rowOff>
    </xdr:to>
    <xdr:cxnSp macro="">
      <xdr:nvCxnSpPr>
        <xdr:cNvPr id="261" name="直線コネクタ 260"/>
        <xdr:cNvCxnSpPr/>
      </xdr:nvCxnSpPr>
      <xdr:spPr>
        <a:xfrm flipV="1">
          <a:off x="13893800" y="92329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142875</xdr:rowOff>
    </xdr:from>
    <xdr:to>
      <xdr:col>21</xdr:col>
      <xdr:colOff>412750</xdr:colOff>
      <xdr:row>57</xdr:row>
      <xdr:rowOff>73025</xdr:rowOff>
    </xdr:to>
    <xdr:sp macro="" textlink="">
      <xdr:nvSpPr>
        <xdr:cNvPr id="262" name="フローチャート :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57802</xdr:rowOff>
    </xdr:from>
    <xdr:ext cx="762000" cy="259045"/>
    <xdr:sp macro="" textlink="">
      <xdr:nvSpPr>
        <xdr:cNvPr id="263" name="テキスト ボックス 262"/>
        <xdr:cNvSpPr txBox="1"/>
      </xdr:nvSpPr>
      <xdr:spPr>
        <a:xfrm>
          <a:off x="14401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3175</xdr:rowOff>
    </xdr:from>
    <xdr:to>
      <xdr:col>20</xdr:col>
      <xdr:colOff>158750</xdr:colOff>
      <xdr:row>54</xdr:row>
      <xdr:rowOff>60325</xdr:rowOff>
    </xdr:to>
    <xdr:cxnSp macro="">
      <xdr:nvCxnSpPr>
        <xdr:cNvPr id="264" name="直線コネクタ 263"/>
        <xdr:cNvCxnSpPr/>
      </xdr:nvCxnSpPr>
      <xdr:spPr>
        <a:xfrm>
          <a:off x="13004800" y="92614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133350</xdr:rowOff>
    </xdr:from>
    <xdr:to>
      <xdr:col>20</xdr:col>
      <xdr:colOff>209550</xdr:colOff>
      <xdr:row>57</xdr:row>
      <xdr:rowOff>63500</xdr:rowOff>
    </xdr:to>
    <xdr:sp macro="" textlink="">
      <xdr:nvSpPr>
        <xdr:cNvPr id="265" name="フローチャート : 判断 264"/>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48277</xdr:rowOff>
    </xdr:from>
    <xdr:ext cx="762000" cy="259045"/>
    <xdr:sp macro="" textlink="">
      <xdr:nvSpPr>
        <xdr:cNvPr id="266" name="テキスト ボックス 265"/>
        <xdr:cNvSpPr txBox="1"/>
      </xdr:nvSpPr>
      <xdr:spPr>
        <a:xfrm>
          <a:off x="13512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123825</xdr:rowOff>
    </xdr:from>
    <xdr:to>
      <xdr:col>19</xdr:col>
      <xdr:colOff>6350</xdr:colOff>
      <xdr:row>57</xdr:row>
      <xdr:rowOff>53975</xdr:rowOff>
    </xdr:to>
    <xdr:sp macro="" textlink="">
      <xdr:nvSpPr>
        <xdr:cNvPr id="267" name="フローチャート : 判断 266"/>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38752</xdr:rowOff>
    </xdr:from>
    <xdr:ext cx="762000" cy="259045"/>
    <xdr:sp macro="" textlink="">
      <xdr:nvSpPr>
        <xdr:cNvPr id="268" name="テキスト ボックス 267"/>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9525</xdr:rowOff>
    </xdr:from>
    <xdr:to>
      <xdr:col>24</xdr:col>
      <xdr:colOff>82550</xdr:colOff>
      <xdr:row>54</xdr:row>
      <xdr:rowOff>111125</xdr:rowOff>
    </xdr:to>
    <xdr:sp macro="" textlink="">
      <xdr:nvSpPr>
        <xdr:cNvPr id="274" name="円/楕円 273"/>
        <xdr:cNvSpPr/>
      </xdr:nvSpPr>
      <xdr:spPr>
        <a:xfrm>
          <a:off x="164592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26052</xdr:rowOff>
    </xdr:from>
    <xdr:ext cx="762000" cy="259045"/>
    <xdr:sp macro="" textlink="">
      <xdr:nvSpPr>
        <xdr:cNvPr id="275" name="その他該当値テキスト"/>
        <xdr:cNvSpPr txBox="1"/>
      </xdr:nvSpPr>
      <xdr:spPr>
        <a:xfrm>
          <a:off x="16598900" y="911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152400</xdr:rowOff>
    </xdr:from>
    <xdr:to>
      <xdr:col>22</xdr:col>
      <xdr:colOff>615950</xdr:colOff>
      <xdr:row>54</xdr:row>
      <xdr:rowOff>82550</xdr:rowOff>
    </xdr:to>
    <xdr:sp macro="" textlink="">
      <xdr:nvSpPr>
        <xdr:cNvPr id="276" name="円/楕円 275"/>
        <xdr:cNvSpPr/>
      </xdr:nvSpPr>
      <xdr:spPr>
        <a:xfrm>
          <a:off x="15621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92727</xdr:rowOff>
    </xdr:from>
    <xdr:ext cx="736600" cy="259045"/>
    <xdr:sp macro="" textlink="">
      <xdr:nvSpPr>
        <xdr:cNvPr id="277" name="テキスト ボックス 276"/>
        <xdr:cNvSpPr txBox="1"/>
      </xdr:nvSpPr>
      <xdr:spPr>
        <a:xfrm>
          <a:off x="15290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95250</xdr:rowOff>
    </xdr:from>
    <xdr:to>
      <xdr:col>21</xdr:col>
      <xdr:colOff>412750</xdr:colOff>
      <xdr:row>54</xdr:row>
      <xdr:rowOff>25400</xdr:rowOff>
    </xdr:to>
    <xdr:sp macro="" textlink="">
      <xdr:nvSpPr>
        <xdr:cNvPr id="278" name="円/楕円 277"/>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35577</xdr:rowOff>
    </xdr:from>
    <xdr:ext cx="762000" cy="259045"/>
    <xdr:sp macro="" textlink="">
      <xdr:nvSpPr>
        <xdr:cNvPr id="279" name="テキスト ボックス 278"/>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9525</xdr:rowOff>
    </xdr:from>
    <xdr:to>
      <xdr:col>20</xdr:col>
      <xdr:colOff>209550</xdr:colOff>
      <xdr:row>54</xdr:row>
      <xdr:rowOff>111125</xdr:rowOff>
    </xdr:to>
    <xdr:sp macro="" textlink="">
      <xdr:nvSpPr>
        <xdr:cNvPr id="280" name="円/楕円 279"/>
        <xdr:cNvSpPr/>
      </xdr:nvSpPr>
      <xdr:spPr>
        <a:xfrm>
          <a:off x="13843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121302</xdr:rowOff>
    </xdr:from>
    <xdr:ext cx="762000" cy="259045"/>
    <xdr:sp macro="" textlink="">
      <xdr:nvSpPr>
        <xdr:cNvPr id="281" name="テキスト ボックス 280"/>
        <xdr:cNvSpPr txBox="1"/>
      </xdr:nvSpPr>
      <xdr:spPr>
        <a:xfrm>
          <a:off x="13512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123825</xdr:rowOff>
    </xdr:from>
    <xdr:to>
      <xdr:col>19</xdr:col>
      <xdr:colOff>6350</xdr:colOff>
      <xdr:row>54</xdr:row>
      <xdr:rowOff>53975</xdr:rowOff>
    </xdr:to>
    <xdr:sp macro="" textlink="">
      <xdr:nvSpPr>
        <xdr:cNvPr id="282" name="円/楕円 281"/>
        <xdr:cNvSpPr/>
      </xdr:nvSpPr>
      <xdr:spPr>
        <a:xfrm>
          <a:off x="12954000" y="921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64152</xdr:rowOff>
    </xdr:from>
    <xdr:ext cx="762000" cy="259045"/>
    <xdr:sp macro="" textlink="">
      <xdr:nvSpPr>
        <xdr:cNvPr id="283" name="テキスト ボックス 282"/>
        <xdr:cNvSpPr txBox="1"/>
      </xdr:nvSpPr>
      <xdr:spPr>
        <a:xfrm>
          <a:off x="12623800" y="897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2.0</a:t>
          </a:r>
          <a:r>
            <a:rPr kumimoji="1" lang="ja-JP" altLang="en-US" sz="1300">
              <a:latin typeface="ＭＳ Ｐゴシック"/>
            </a:rPr>
            <a:t>％増加し、類似団体平均を大きく上回っている。団体補助金の見直しを実施しているものの、今後も一部事務組合負担金等が高水準で続くことから当面高止まりは続くものと思われる。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38</xdr:row>
      <xdr:rowOff>12700</xdr:rowOff>
    </xdr:to>
    <xdr:cxnSp macro="">
      <xdr:nvCxnSpPr>
        <xdr:cNvPr id="313" name="直線コネクタ 312"/>
        <xdr:cNvCxnSpPr/>
      </xdr:nvCxnSpPr>
      <xdr:spPr>
        <a:xfrm>
          <a:off x="15671800" y="64363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4"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92710</xdr:rowOff>
    </xdr:from>
    <xdr:to>
      <xdr:col>22</xdr:col>
      <xdr:colOff>565150</xdr:colOff>
      <xdr:row>37</xdr:row>
      <xdr:rowOff>129286</xdr:rowOff>
    </xdr:to>
    <xdr:cxnSp macro="">
      <xdr:nvCxnSpPr>
        <xdr:cNvPr id="316" name="直線コネクタ 315"/>
        <xdr:cNvCxnSpPr/>
      </xdr:nvCxnSpPr>
      <xdr:spPr>
        <a:xfrm flipV="1">
          <a:off x="14782800" y="64363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7" name="フローチャート : 判断 316"/>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8" name="テキスト ボックス 317"/>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129286</xdr:rowOff>
    </xdr:from>
    <xdr:to>
      <xdr:col>21</xdr:col>
      <xdr:colOff>361950</xdr:colOff>
      <xdr:row>38</xdr:row>
      <xdr:rowOff>12700</xdr:rowOff>
    </xdr:to>
    <xdr:cxnSp macro="">
      <xdr:nvCxnSpPr>
        <xdr:cNvPr id="319" name="直線コネクタ 318"/>
        <xdr:cNvCxnSpPr/>
      </xdr:nvCxnSpPr>
      <xdr:spPr>
        <a:xfrm flipV="1">
          <a:off x="13893800" y="64729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20" name="フローチャート : 判断 319"/>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21" name="テキスト ボックス 320"/>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156718</xdr:rowOff>
    </xdr:from>
    <xdr:to>
      <xdr:col>20</xdr:col>
      <xdr:colOff>158750</xdr:colOff>
      <xdr:row>38</xdr:row>
      <xdr:rowOff>12700</xdr:rowOff>
    </xdr:to>
    <xdr:cxnSp macro="">
      <xdr:nvCxnSpPr>
        <xdr:cNvPr id="322" name="直線コネクタ 321"/>
        <xdr:cNvCxnSpPr/>
      </xdr:nvCxnSpPr>
      <xdr:spPr>
        <a:xfrm>
          <a:off x="13004800" y="6500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4" name="テキスト ボックス 32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5" name="フローチャート : 判断 324"/>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6" name="テキスト ボックス 325"/>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133350</xdr:rowOff>
    </xdr:from>
    <xdr:to>
      <xdr:col>24</xdr:col>
      <xdr:colOff>82550</xdr:colOff>
      <xdr:row>38</xdr:row>
      <xdr:rowOff>63500</xdr:rowOff>
    </xdr:to>
    <xdr:sp macro="" textlink="">
      <xdr:nvSpPr>
        <xdr:cNvPr id="332" name="円/楕円 331"/>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105427</xdr:rowOff>
    </xdr:from>
    <xdr:ext cx="762000" cy="259045"/>
    <xdr:sp macro="" textlink="">
      <xdr:nvSpPr>
        <xdr:cNvPr id="333"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34" name="円/楕円 333"/>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35" name="テキスト ボックス 334"/>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78486</xdr:rowOff>
    </xdr:from>
    <xdr:to>
      <xdr:col>21</xdr:col>
      <xdr:colOff>412750</xdr:colOff>
      <xdr:row>38</xdr:row>
      <xdr:rowOff>8636</xdr:rowOff>
    </xdr:to>
    <xdr:sp macro="" textlink="">
      <xdr:nvSpPr>
        <xdr:cNvPr id="336" name="円/楕円 335"/>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164863</xdr:rowOff>
    </xdr:from>
    <xdr:ext cx="762000" cy="259045"/>
    <xdr:sp macro="" textlink="">
      <xdr:nvSpPr>
        <xdr:cNvPr id="337" name="テキスト ボックス 336"/>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133350</xdr:rowOff>
    </xdr:from>
    <xdr:to>
      <xdr:col>20</xdr:col>
      <xdr:colOff>209550</xdr:colOff>
      <xdr:row>38</xdr:row>
      <xdr:rowOff>63500</xdr:rowOff>
    </xdr:to>
    <xdr:sp macro="" textlink="">
      <xdr:nvSpPr>
        <xdr:cNvPr id="338" name="円/楕円 337"/>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39" name="テキスト ボックス 338"/>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105918</xdr:rowOff>
    </xdr:from>
    <xdr:to>
      <xdr:col>19</xdr:col>
      <xdr:colOff>6350</xdr:colOff>
      <xdr:row>38</xdr:row>
      <xdr:rowOff>36068</xdr:rowOff>
    </xdr:to>
    <xdr:sp macro="" textlink="">
      <xdr:nvSpPr>
        <xdr:cNvPr id="340" name="円/楕円 339"/>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20845</xdr:rowOff>
    </xdr:from>
    <xdr:ext cx="762000" cy="259045"/>
    <xdr:sp macro="" textlink="">
      <xdr:nvSpPr>
        <xdr:cNvPr id="341" name="テキスト ボックス 340"/>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年度にかけて起債発行額がピークを迎えたことから、前年度より</a:t>
          </a:r>
          <a:r>
            <a:rPr kumimoji="1" lang="en-US" altLang="ja-JP" sz="1300">
              <a:latin typeface="ＭＳ Ｐゴシック"/>
            </a:rPr>
            <a:t>1.4</a:t>
          </a:r>
          <a:r>
            <a:rPr kumimoji="1" lang="ja-JP" altLang="en-US" sz="1300">
              <a:latin typeface="ＭＳ Ｐゴシック"/>
            </a:rPr>
            <a:t>％増加した。</a:t>
          </a:r>
        </a:p>
        <a:p>
          <a:r>
            <a:rPr kumimoji="1" lang="ja-JP" altLang="en-US" sz="1300">
              <a:latin typeface="ＭＳ Ｐゴシック"/>
            </a:rPr>
            <a:t>　今後、平成</a:t>
          </a:r>
          <a:r>
            <a:rPr kumimoji="1" lang="en-US" altLang="ja-JP" sz="1300">
              <a:latin typeface="ＭＳ Ｐゴシック"/>
            </a:rPr>
            <a:t>30</a:t>
          </a:r>
          <a:r>
            <a:rPr kumimoji="1" lang="ja-JP" altLang="en-US" sz="1300">
              <a:latin typeface="ＭＳ Ｐゴシック"/>
            </a:rPr>
            <a:t>年度から平成</a:t>
          </a:r>
          <a:r>
            <a:rPr kumimoji="1" lang="en-US" altLang="ja-JP" sz="1300">
              <a:latin typeface="ＭＳ Ｐゴシック"/>
            </a:rPr>
            <a:t>31</a:t>
          </a:r>
          <a:r>
            <a:rPr kumimoji="1" lang="ja-JP" altLang="en-US" sz="1300">
              <a:latin typeface="ＭＳ Ｐゴシック"/>
            </a:rPr>
            <a:t>年度にかけて地方債発行額が増加する見込みであり、当面、類似団体平均よりも高い水準で推移することが想定されるため、長期債借入の抑制に努め、公債費の低減化を図る。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104139</xdr:rowOff>
    </xdr:from>
    <xdr:to>
      <xdr:col>7</xdr:col>
      <xdr:colOff>15875</xdr:colOff>
      <xdr:row>78</xdr:row>
      <xdr:rowOff>168148</xdr:rowOff>
    </xdr:to>
    <xdr:cxnSp macro="">
      <xdr:nvCxnSpPr>
        <xdr:cNvPr id="371" name="直線コネクタ 370"/>
        <xdr:cNvCxnSpPr/>
      </xdr:nvCxnSpPr>
      <xdr:spPr>
        <a:xfrm>
          <a:off x="3987800" y="13477239"/>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24147</xdr:rowOff>
    </xdr:from>
    <xdr:ext cx="762000" cy="259045"/>
    <xdr:sp macro="" textlink="">
      <xdr:nvSpPr>
        <xdr:cNvPr id="372" name="公債費平均値テキスト"/>
        <xdr:cNvSpPr txBox="1"/>
      </xdr:nvSpPr>
      <xdr:spPr>
        <a:xfrm>
          <a:off x="4914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72137</xdr:rowOff>
    </xdr:from>
    <xdr:to>
      <xdr:col>5</xdr:col>
      <xdr:colOff>549275</xdr:colOff>
      <xdr:row>78</xdr:row>
      <xdr:rowOff>104139</xdr:rowOff>
    </xdr:to>
    <xdr:cxnSp macro="">
      <xdr:nvCxnSpPr>
        <xdr:cNvPr id="374" name="直線コネクタ 373"/>
        <xdr:cNvCxnSpPr/>
      </xdr:nvCxnSpPr>
      <xdr:spPr>
        <a:xfrm>
          <a:off x="3098800" y="134452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169926</xdr:rowOff>
    </xdr:from>
    <xdr:to>
      <xdr:col>5</xdr:col>
      <xdr:colOff>600075</xdr:colOff>
      <xdr:row>78</xdr:row>
      <xdr:rowOff>100076</xdr:rowOff>
    </xdr:to>
    <xdr:sp macro="" textlink="">
      <xdr:nvSpPr>
        <xdr:cNvPr id="375" name="フローチャート : 判断 374"/>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110253</xdr:rowOff>
    </xdr:from>
    <xdr:ext cx="736600" cy="259045"/>
    <xdr:sp macro="" textlink="">
      <xdr:nvSpPr>
        <xdr:cNvPr id="376" name="テキスト ボックス 375"/>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72137</xdr:rowOff>
    </xdr:from>
    <xdr:to>
      <xdr:col>4</xdr:col>
      <xdr:colOff>346075</xdr:colOff>
      <xdr:row>78</xdr:row>
      <xdr:rowOff>104139</xdr:rowOff>
    </xdr:to>
    <xdr:cxnSp macro="">
      <xdr:nvCxnSpPr>
        <xdr:cNvPr id="377" name="直線コネクタ 376"/>
        <xdr:cNvCxnSpPr/>
      </xdr:nvCxnSpPr>
      <xdr:spPr>
        <a:xfrm flipV="1">
          <a:off x="2209800" y="134452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8" name="フローチャート : 判断 377"/>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9" name="テキスト ボックス 378"/>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78</xdr:row>
      <xdr:rowOff>108713</xdr:rowOff>
    </xdr:to>
    <xdr:cxnSp macro="">
      <xdr:nvCxnSpPr>
        <xdr:cNvPr id="380" name="直線コネクタ 379"/>
        <xdr:cNvCxnSpPr/>
      </xdr:nvCxnSpPr>
      <xdr:spPr>
        <a:xfrm flipV="1">
          <a:off x="1320800" y="134772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81" name="フローチャート : 判断 380"/>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82" name="テキスト ボックス 381"/>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3" name="フローチャート : 判断 382"/>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84" name="テキスト ボックス 383"/>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117348</xdr:rowOff>
    </xdr:from>
    <xdr:to>
      <xdr:col>7</xdr:col>
      <xdr:colOff>66675</xdr:colOff>
      <xdr:row>79</xdr:row>
      <xdr:rowOff>47498</xdr:rowOff>
    </xdr:to>
    <xdr:sp macro="" textlink="">
      <xdr:nvSpPr>
        <xdr:cNvPr id="390" name="円/楕円 389"/>
        <xdr:cNvSpPr/>
      </xdr:nvSpPr>
      <xdr:spPr>
        <a:xfrm>
          <a:off x="4775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89425</xdr:rowOff>
    </xdr:from>
    <xdr:ext cx="762000" cy="259045"/>
    <xdr:sp macro="" textlink="">
      <xdr:nvSpPr>
        <xdr:cNvPr id="391" name="公債費該当値テキスト"/>
        <xdr:cNvSpPr txBox="1"/>
      </xdr:nvSpPr>
      <xdr:spPr>
        <a:xfrm>
          <a:off x="4914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53339</xdr:rowOff>
    </xdr:from>
    <xdr:to>
      <xdr:col>5</xdr:col>
      <xdr:colOff>600075</xdr:colOff>
      <xdr:row>78</xdr:row>
      <xdr:rowOff>154939</xdr:rowOff>
    </xdr:to>
    <xdr:sp macro="" textlink="">
      <xdr:nvSpPr>
        <xdr:cNvPr id="392" name="円/楕円 391"/>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93" name="テキスト ボックス 392"/>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21337</xdr:rowOff>
    </xdr:from>
    <xdr:to>
      <xdr:col>4</xdr:col>
      <xdr:colOff>396875</xdr:colOff>
      <xdr:row>78</xdr:row>
      <xdr:rowOff>122937</xdr:rowOff>
    </xdr:to>
    <xdr:sp macro="" textlink="">
      <xdr:nvSpPr>
        <xdr:cNvPr id="394" name="円/楕円 393"/>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95" name="テキスト ボックス 394"/>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96" name="円/楕円 395"/>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97" name="テキスト ボックス 396"/>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57913</xdr:rowOff>
    </xdr:from>
    <xdr:to>
      <xdr:col>1</xdr:col>
      <xdr:colOff>676275</xdr:colOff>
      <xdr:row>78</xdr:row>
      <xdr:rowOff>159513</xdr:rowOff>
    </xdr:to>
    <xdr:sp macro="" textlink="">
      <xdr:nvSpPr>
        <xdr:cNvPr id="398" name="円/楕円 397"/>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144290</xdr:rowOff>
    </xdr:from>
    <xdr:ext cx="762000" cy="259045"/>
    <xdr:sp macro="" textlink="">
      <xdr:nvSpPr>
        <xdr:cNvPr id="399" name="テキスト ボックス 398"/>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類似団体平均を下回っているものの、前年度より</a:t>
          </a:r>
          <a:r>
            <a:rPr kumimoji="1" lang="en-US" altLang="ja-JP" sz="1300">
              <a:latin typeface="ＭＳ Ｐゴシック"/>
            </a:rPr>
            <a:t>3.8</a:t>
          </a:r>
          <a:r>
            <a:rPr kumimoji="1" lang="ja-JP" altLang="en-US" sz="1300">
              <a:latin typeface="ＭＳ Ｐゴシック"/>
            </a:rPr>
            <a:t>％増加している。扶助費や補助費等の一部事務組合負担金が増加傾向であるため、今後も事業費の見直しや経常経費の抑制に努める。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6986</xdr:rowOff>
    </xdr:from>
    <xdr:to>
      <xdr:col>24</xdr:col>
      <xdr:colOff>31750</xdr:colOff>
      <xdr:row>77</xdr:row>
      <xdr:rowOff>52705</xdr:rowOff>
    </xdr:to>
    <xdr:cxnSp macro="">
      <xdr:nvCxnSpPr>
        <xdr:cNvPr id="428" name="直線コネクタ 427"/>
        <xdr:cNvCxnSpPr/>
      </xdr:nvCxnSpPr>
      <xdr:spPr>
        <a:xfrm>
          <a:off x="15671800" y="13037186"/>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13988</xdr:rowOff>
    </xdr:from>
    <xdr:ext cx="762000" cy="259045"/>
    <xdr:sp macro="" textlink="">
      <xdr:nvSpPr>
        <xdr:cNvPr id="429" name="公債費以外平均値テキスト"/>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6986</xdr:rowOff>
    </xdr:from>
    <xdr:to>
      <xdr:col>22</xdr:col>
      <xdr:colOff>565150</xdr:colOff>
      <xdr:row>76</xdr:row>
      <xdr:rowOff>35561</xdr:rowOff>
    </xdr:to>
    <xdr:cxnSp macro="">
      <xdr:nvCxnSpPr>
        <xdr:cNvPr id="431" name="直線コネクタ 430"/>
        <xdr:cNvCxnSpPr/>
      </xdr:nvCxnSpPr>
      <xdr:spPr>
        <a:xfrm flipV="1">
          <a:off x="14782800" y="130371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127636</xdr:rowOff>
    </xdr:from>
    <xdr:to>
      <xdr:col>22</xdr:col>
      <xdr:colOff>615950</xdr:colOff>
      <xdr:row>77</xdr:row>
      <xdr:rowOff>57786</xdr:rowOff>
    </xdr:to>
    <xdr:sp macro="" textlink="">
      <xdr:nvSpPr>
        <xdr:cNvPr id="432" name="フローチャート : 判断 431"/>
        <xdr:cNvSpPr/>
      </xdr:nvSpPr>
      <xdr:spPr>
        <a:xfrm>
          <a:off x="156210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42563</xdr:rowOff>
    </xdr:from>
    <xdr:ext cx="736600" cy="259045"/>
    <xdr:sp macro="" textlink="">
      <xdr:nvSpPr>
        <xdr:cNvPr id="433" name="テキスト ボックス 432"/>
        <xdr:cNvSpPr txBox="1"/>
      </xdr:nvSpPr>
      <xdr:spPr>
        <a:xfrm>
          <a:off x="15290800" y="1324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77</xdr:row>
      <xdr:rowOff>29845</xdr:rowOff>
    </xdr:to>
    <xdr:cxnSp macro="">
      <xdr:nvCxnSpPr>
        <xdr:cNvPr id="434" name="直線コネクタ 433"/>
        <xdr:cNvCxnSpPr/>
      </xdr:nvCxnSpPr>
      <xdr:spPr>
        <a:xfrm flipV="1">
          <a:off x="13893800" y="13065761"/>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5" name="フローチャート :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36" name="テキスト ボックス 435"/>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75564</xdr:rowOff>
    </xdr:from>
    <xdr:to>
      <xdr:col>20</xdr:col>
      <xdr:colOff>158750</xdr:colOff>
      <xdr:row>77</xdr:row>
      <xdr:rowOff>29845</xdr:rowOff>
    </xdr:to>
    <xdr:cxnSp macro="">
      <xdr:nvCxnSpPr>
        <xdr:cNvPr id="437" name="直線コネクタ 436"/>
        <xdr:cNvCxnSpPr/>
      </xdr:nvCxnSpPr>
      <xdr:spPr>
        <a:xfrm>
          <a:off x="13004800" y="13105764"/>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38" name="フローチャート : 判断 437"/>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39" name="テキスト ボックス 438"/>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0" name="フローチャート : 判断 439"/>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41" name="テキスト ボックス 440"/>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1905</xdr:rowOff>
    </xdr:from>
    <xdr:to>
      <xdr:col>24</xdr:col>
      <xdr:colOff>82550</xdr:colOff>
      <xdr:row>77</xdr:row>
      <xdr:rowOff>103505</xdr:rowOff>
    </xdr:to>
    <xdr:sp macro="" textlink="">
      <xdr:nvSpPr>
        <xdr:cNvPr id="447" name="円/楕円 446"/>
        <xdr:cNvSpPr/>
      </xdr:nvSpPr>
      <xdr:spPr>
        <a:xfrm>
          <a:off x="164592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18432</xdr:rowOff>
    </xdr:from>
    <xdr:ext cx="762000" cy="259045"/>
    <xdr:sp macro="" textlink="">
      <xdr:nvSpPr>
        <xdr:cNvPr id="448" name="公債費以外該当値テキスト"/>
        <xdr:cNvSpPr txBox="1"/>
      </xdr:nvSpPr>
      <xdr:spPr>
        <a:xfrm>
          <a:off x="16598900" y="1304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127635</xdr:rowOff>
    </xdr:from>
    <xdr:to>
      <xdr:col>22</xdr:col>
      <xdr:colOff>615950</xdr:colOff>
      <xdr:row>76</xdr:row>
      <xdr:rowOff>57786</xdr:rowOff>
    </xdr:to>
    <xdr:sp macro="" textlink="">
      <xdr:nvSpPr>
        <xdr:cNvPr id="449" name="円/楕円 448"/>
        <xdr:cNvSpPr/>
      </xdr:nvSpPr>
      <xdr:spPr>
        <a:xfrm>
          <a:off x="15621000" y="12986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67962</xdr:rowOff>
    </xdr:from>
    <xdr:ext cx="736600" cy="259045"/>
    <xdr:sp macro="" textlink="">
      <xdr:nvSpPr>
        <xdr:cNvPr id="450" name="テキスト ボックス 449"/>
        <xdr:cNvSpPr txBox="1"/>
      </xdr:nvSpPr>
      <xdr:spPr>
        <a:xfrm>
          <a:off x="15290800" y="127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51" name="円/楕円 450"/>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96537</xdr:rowOff>
    </xdr:from>
    <xdr:ext cx="762000" cy="259045"/>
    <xdr:sp macro="" textlink="">
      <xdr:nvSpPr>
        <xdr:cNvPr id="452" name="テキスト ボックス 451"/>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150495</xdr:rowOff>
    </xdr:from>
    <xdr:to>
      <xdr:col>20</xdr:col>
      <xdr:colOff>209550</xdr:colOff>
      <xdr:row>77</xdr:row>
      <xdr:rowOff>80645</xdr:rowOff>
    </xdr:to>
    <xdr:sp macro="" textlink="">
      <xdr:nvSpPr>
        <xdr:cNvPr id="453" name="円/楕円 452"/>
        <xdr:cNvSpPr/>
      </xdr:nvSpPr>
      <xdr:spPr>
        <a:xfrm>
          <a:off x="13843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65422</xdr:rowOff>
    </xdr:from>
    <xdr:ext cx="762000" cy="259045"/>
    <xdr:sp macro="" textlink="">
      <xdr:nvSpPr>
        <xdr:cNvPr id="454" name="テキスト ボックス 453"/>
        <xdr:cNvSpPr txBox="1"/>
      </xdr:nvSpPr>
      <xdr:spPr>
        <a:xfrm>
          <a:off x="13512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24764</xdr:rowOff>
    </xdr:from>
    <xdr:to>
      <xdr:col>19</xdr:col>
      <xdr:colOff>6350</xdr:colOff>
      <xdr:row>76</xdr:row>
      <xdr:rowOff>126364</xdr:rowOff>
    </xdr:to>
    <xdr:sp macro="" textlink="">
      <xdr:nvSpPr>
        <xdr:cNvPr id="455" name="円/楕円 454"/>
        <xdr:cNvSpPr/>
      </xdr:nvSpPr>
      <xdr:spPr>
        <a:xfrm>
          <a:off x="129540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136542</xdr:rowOff>
    </xdr:from>
    <xdr:ext cx="762000" cy="259045"/>
    <xdr:sp macro="" textlink="">
      <xdr:nvSpPr>
        <xdr:cNvPr id="456" name="テキスト ボックス 455"/>
        <xdr:cNvSpPr txBox="1"/>
      </xdr:nvSpPr>
      <xdr:spPr>
        <a:xfrm>
          <a:off x="12623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福島県田村市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25635</xdr:rowOff>
    </xdr:from>
    <xdr:to>
      <xdr:col>4</xdr:col>
      <xdr:colOff>1117600</xdr:colOff>
      <xdr:row>14</xdr:row>
      <xdr:rowOff>97053</xdr:rowOff>
    </xdr:to>
    <xdr:cxnSp macro="">
      <xdr:nvCxnSpPr>
        <xdr:cNvPr id="50" name="直線コネクタ 49"/>
        <xdr:cNvCxnSpPr/>
      </xdr:nvCxnSpPr>
      <xdr:spPr bwMode="auto">
        <a:xfrm flipV="1">
          <a:off x="5003800" y="2473560"/>
          <a:ext cx="647700" cy="71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163053</xdr:rowOff>
    </xdr:from>
    <xdr:ext cx="762000" cy="259045"/>
    <xdr:sp macro="" textlink="">
      <xdr:nvSpPr>
        <xdr:cNvPr id="51" name="人口1人当たり決算額の推移平均値テキスト130"/>
        <xdr:cNvSpPr txBox="1"/>
      </xdr:nvSpPr>
      <xdr:spPr>
        <a:xfrm>
          <a:off x="5740400" y="2782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90481</xdr:rowOff>
    </xdr:from>
    <xdr:to>
      <xdr:col>4</xdr:col>
      <xdr:colOff>469900</xdr:colOff>
      <xdr:row>14</xdr:row>
      <xdr:rowOff>97053</xdr:rowOff>
    </xdr:to>
    <xdr:cxnSp macro="">
      <xdr:nvCxnSpPr>
        <xdr:cNvPr id="53" name="直線コネクタ 52"/>
        <xdr:cNvCxnSpPr/>
      </xdr:nvCxnSpPr>
      <xdr:spPr bwMode="auto">
        <a:xfrm>
          <a:off x="4305300" y="2538406"/>
          <a:ext cx="698500" cy="6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5353</xdr:rowOff>
    </xdr:from>
    <xdr:to>
      <xdr:col>4</xdr:col>
      <xdr:colOff>520700</xdr:colOff>
      <xdr:row>16</xdr:row>
      <xdr:rowOff>106953</xdr:rowOff>
    </xdr:to>
    <xdr:sp macro="" textlink="">
      <xdr:nvSpPr>
        <xdr:cNvPr id="54" name="フローチャート : 判断 53"/>
        <xdr:cNvSpPr/>
      </xdr:nvSpPr>
      <xdr:spPr bwMode="auto">
        <a:xfrm>
          <a:off x="4953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91730</xdr:rowOff>
    </xdr:from>
    <xdr:ext cx="736600" cy="259045"/>
    <xdr:sp macro="" textlink="">
      <xdr:nvSpPr>
        <xdr:cNvPr id="55" name="テキスト ボックス 54"/>
        <xdr:cNvSpPr txBox="1"/>
      </xdr:nvSpPr>
      <xdr:spPr>
        <a:xfrm>
          <a:off x="4622800" y="2882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90481</xdr:rowOff>
    </xdr:from>
    <xdr:to>
      <xdr:col>3</xdr:col>
      <xdr:colOff>904875</xdr:colOff>
      <xdr:row>15</xdr:row>
      <xdr:rowOff>21158</xdr:rowOff>
    </xdr:to>
    <xdr:cxnSp macro="">
      <xdr:nvCxnSpPr>
        <xdr:cNvPr id="56" name="直線コネクタ 55"/>
        <xdr:cNvCxnSpPr/>
      </xdr:nvCxnSpPr>
      <xdr:spPr bwMode="auto">
        <a:xfrm flipV="1">
          <a:off x="3606800" y="2538406"/>
          <a:ext cx="698500" cy="102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74390</xdr:rowOff>
    </xdr:from>
    <xdr:to>
      <xdr:col>3</xdr:col>
      <xdr:colOff>955675</xdr:colOff>
      <xdr:row>17</xdr:row>
      <xdr:rowOff>4540</xdr:rowOff>
    </xdr:to>
    <xdr:sp macro="" textlink="">
      <xdr:nvSpPr>
        <xdr:cNvPr id="57" name="フローチャート : 判断 56"/>
        <xdr:cNvSpPr/>
      </xdr:nvSpPr>
      <xdr:spPr bwMode="auto">
        <a:xfrm>
          <a:off x="4254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160767</xdr:rowOff>
    </xdr:from>
    <xdr:ext cx="762000" cy="259045"/>
    <xdr:sp macro="" textlink="">
      <xdr:nvSpPr>
        <xdr:cNvPr id="58" name="テキスト ボックス 57"/>
        <xdr:cNvSpPr txBox="1"/>
      </xdr:nvSpPr>
      <xdr:spPr>
        <a:xfrm>
          <a:off x="3924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85757</xdr:rowOff>
    </xdr:from>
    <xdr:to>
      <xdr:col>3</xdr:col>
      <xdr:colOff>206375</xdr:colOff>
      <xdr:row>15</xdr:row>
      <xdr:rowOff>21158</xdr:rowOff>
    </xdr:to>
    <xdr:cxnSp macro="">
      <xdr:nvCxnSpPr>
        <xdr:cNvPr id="59" name="直線コネクタ 58"/>
        <xdr:cNvCxnSpPr/>
      </xdr:nvCxnSpPr>
      <xdr:spPr bwMode="auto">
        <a:xfrm>
          <a:off x="2908300" y="2533682"/>
          <a:ext cx="698500" cy="106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125863</xdr:rowOff>
    </xdr:from>
    <xdr:to>
      <xdr:col>3</xdr:col>
      <xdr:colOff>257175</xdr:colOff>
      <xdr:row>17</xdr:row>
      <xdr:rowOff>56013</xdr:rowOff>
    </xdr:to>
    <xdr:sp macro="" textlink="">
      <xdr:nvSpPr>
        <xdr:cNvPr id="60" name="フローチャート : 判断 59"/>
        <xdr:cNvSpPr/>
      </xdr:nvSpPr>
      <xdr:spPr bwMode="auto">
        <a:xfrm>
          <a:off x="35560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40790</xdr:rowOff>
    </xdr:from>
    <xdr:ext cx="762000" cy="259045"/>
    <xdr:sp macro="" textlink="">
      <xdr:nvSpPr>
        <xdr:cNvPr id="61" name="テキスト ボックス 60"/>
        <xdr:cNvSpPr txBox="1"/>
      </xdr:nvSpPr>
      <xdr:spPr>
        <a:xfrm>
          <a:off x="32258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81858</xdr:rowOff>
    </xdr:from>
    <xdr:to>
      <xdr:col>2</xdr:col>
      <xdr:colOff>692150</xdr:colOff>
      <xdr:row>17</xdr:row>
      <xdr:rowOff>12008</xdr:rowOff>
    </xdr:to>
    <xdr:sp macro="" textlink="">
      <xdr:nvSpPr>
        <xdr:cNvPr id="62" name="フローチャート : 判断 61"/>
        <xdr:cNvSpPr/>
      </xdr:nvSpPr>
      <xdr:spPr bwMode="auto">
        <a:xfrm>
          <a:off x="2857500" y="2872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168235</xdr:rowOff>
    </xdr:from>
    <xdr:ext cx="762000" cy="259045"/>
    <xdr:sp macro="" textlink="">
      <xdr:nvSpPr>
        <xdr:cNvPr id="63" name="テキスト ボックス 62"/>
        <xdr:cNvSpPr txBox="1"/>
      </xdr:nvSpPr>
      <xdr:spPr>
        <a:xfrm>
          <a:off x="2527300" y="295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146285</xdr:rowOff>
    </xdr:from>
    <xdr:to>
      <xdr:col>5</xdr:col>
      <xdr:colOff>34925</xdr:colOff>
      <xdr:row>14</xdr:row>
      <xdr:rowOff>76435</xdr:rowOff>
    </xdr:to>
    <xdr:sp macro="" textlink="">
      <xdr:nvSpPr>
        <xdr:cNvPr id="69" name="円/楕円 68"/>
        <xdr:cNvSpPr/>
      </xdr:nvSpPr>
      <xdr:spPr bwMode="auto">
        <a:xfrm>
          <a:off x="5600700" y="2422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162812</xdr:rowOff>
    </xdr:from>
    <xdr:ext cx="762000" cy="259045"/>
    <xdr:sp macro="" textlink="">
      <xdr:nvSpPr>
        <xdr:cNvPr id="70" name="人口1人当たり決算額の推移該当値テキスト130"/>
        <xdr:cNvSpPr txBox="1"/>
      </xdr:nvSpPr>
      <xdr:spPr>
        <a:xfrm>
          <a:off x="5740400" y="226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116,821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46253</xdr:rowOff>
    </xdr:from>
    <xdr:to>
      <xdr:col>4</xdr:col>
      <xdr:colOff>520700</xdr:colOff>
      <xdr:row>14</xdr:row>
      <xdr:rowOff>147853</xdr:rowOff>
    </xdr:to>
    <xdr:sp macro="" textlink="">
      <xdr:nvSpPr>
        <xdr:cNvPr id="71" name="円/楕円 70"/>
        <xdr:cNvSpPr/>
      </xdr:nvSpPr>
      <xdr:spPr bwMode="auto">
        <a:xfrm>
          <a:off x="4953000" y="2494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158030</xdr:rowOff>
    </xdr:from>
    <xdr:ext cx="736600" cy="259045"/>
    <xdr:sp macro="" textlink="">
      <xdr:nvSpPr>
        <xdr:cNvPr id="72" name="テキスト ボックス 71"/>
        <xdr:cNvSpPr txBox="1"/>
      </xdr:nvSpPr>
      <xdr:spPr>
        <a:xfrm>
          <a:off x="4622800" y="2263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113,072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39681</xdr:rowOff>
    </xdr:from>
    <xdr:to>
      <xdr:col>3</xdr:col>
      <xdr:colOff>955675</xdr:colOff>
      <xdr:row>14</xdr:row>
      <xdr:rowOff>141281</xdr:rowOff>
    </xdr:to>
    <xdr:sp macro="" textlink="">
      <xdr:nvSpPr>
        <xdr:cNvPr id="73" name="円/楕円 72"/>
        <xdr:cNvSpPr/>
      </xdr:nvSpPr>
      <xdr:spPr bwMode="auto">
        <a:xfrm>
          <a:off x="4254500" y="2487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151458</xdr:rowOff>
    </xdr:from>
    <xdr:ext cx="762000" cy="259045"/>
    <xdr:sp macro="" textlink="">
      <xdr:nvSpPr>
        <xdr:cNvPr id="74" name="テキスト ボックス 73"/>
        <xdr:cNvSpPr txBox="1"/>
      </xdr:nvSpPr>
      <xdr:spPr>
        <a:xfrm>
          <a:off x="3924300" y="225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113,417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141808</xdr:rowOff>
    </xdr:from>
    <xdr:to>
      <xdr:col>3</xdr:col>
      <xdr:colOff>257175</xdr:colOff>
      <xdr:row>15</xdr:row>
      <xdr:rowOff>71958</xdr:rowOff>
    </xdr:to>
    <xdr:sp macro="" textlink="">
      <xdr:nvSpPr>
        <xdr:cNvPr id="75" name="円/楕円 74"/>
        <xdr:cNvSpPr/>
      </xdr:nvSpPr>
      <xdr:spPr bwMode="auto">
        <a:xfrm>
          <a:off x="3556000" y="2589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82135</xdr:rowOff>
    </xdr:from>
    <xdr:ext cx="762000" cy="259045"/>
    <xdr:sp macro="" textlink="">
      <xdr:nvSpPr>
        <xdr:cNvPr id="76" name="テキスト ボックス 75"/>
        <xdr:cNvSpPr txBox="1"/>
      </xdr:nvSpPr>
      <xdr:spPr>
        <a:xfrm>
          <a:off x="3225800" y="235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108,056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34957</xdr:rowOff>
    </xdr:from>
    <xdr:to>
      <xdr:col>2</xdr:col>
      <xdr:colOff>692150</xdr:colOff>
      <xdr:row>14</xdr:row>
      <xdr:rowOff>136557</xdr:rowOff>
    </xdr:to>
    <xdr:sp macro="" textlink="">
      <xdr:nvSpPr>
        <xdr:cNvPr id="77" name="円/楕円 76"/>
        <xdr:cNvSpPr/>
      </xdr:nvSpPr>
      <xdr:spPr bwMode="auto">
        <a:xfrm>
          <a:off x="2857500" y="2482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146734</xdr:rowOff>
    </xdr:from>
    <xdr:ext cx="762000" cy="259045"/>
    <xdr:sp macro="" textlink="">
      <xdr:nvSpPr>
        <xdr:cNvPr id="78" name="テキスト ボックス 77"/>
        <xdr:cNvSpPr txBox="1"/>
      </xdr:nvSpPr>
      <xdr:spPr>
        <a:xfrm>
          <a:off x="2527300" y="22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113,665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338524</xdr:rowOff>
    </xdr:from>
    <xdr:to>
      <xdr:col>4</xdr:col>
      <xdr:colOff>1117600</xdr:colOff>
      <xdr:row>36</xdr:row>
      <xdr:rowOff>63243</xdr:rowOff>
    </xdr:to>
    <xdr:cxnSp macro="">
      <xdr:nvCxnSpPr>
        <xdr:cNvPr id="110" name="直線コネクタ 109"/>
        <xdr:cNvCxnSpPr/>
      </xdr:nvCxnSpPr>
      <xdr:spPr bwMode="auto">
        <a:xfrm flipV="1">
          <a:off x="5003800" y="6948874"/>
          <a:ext cx="647700" cy="67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323301</xdr:rowOff>
    </xdr:from>
    <xdr:ext cx="762000" cy="259045"/>
    <xdr:sp macro="" textlink="">
      <xdr:nvSpPr>
        <xdr:cNvPr id="111" name="人口1人当たり決算額の推移平均値テキスト445"/>
        <xdr:cNvSpPr txBox="1"/>
      </xdr:nvSpPr>
      <xdr:spPr>
        <a:xfrm>
          <a:off x="5740400" y="6933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63243</xdr:rowOff>
    </xdr:from>
    <xdr:to>
      <xdr:col>4</xdr:col>
      <xdr:colOff>469900</xdr:colOff>
      <xdr:row>36</xdr:row>
      <xdr:rowOff>144831</xdr:rowOff>
    </xdr:to>
    <xdr:cxnSp macro="">
      <xdr:nvCxnSpPr>
        <xdr:cNvPr id="113" name="直線コネクタ 112"/>
        <xdr:cNvCxnSpPr/>
      </xdr:nvCxnSpPr>
      <xdr:spPr bwMode="auto">
        <a:xfrm flipV="1">
          <a:off x="4305300" y="7016493"/>
          <a:ext cx="698500" cy="81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43022</xdr:rowOff>
    </xdr:from>
    <xdr:ext cx="736600" cy="259045"/>
    <xdr:sp macro="" textlink="">
      <xdr:nvSpPr>
        <xdr:cNvPr id="115" name="テキスト ボックス 114"/>
        <xdr:cNvSpPr txBox="1"/>
      </xdr:nvSpPr>
      <xdr:spPr>
        <a:xfrm>
          <a:off x="4622800" y="665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58717</xdr:rowOff>
    </xdr:from>
    <xdr:to>
      <xdr:col>3</xdr:col>
      <xdr:colOff>904875</xdr:colOff>
      <xdr:row>36</xdr:row>
      <xdr:rowOff>144831</xdr:rowOff>
    </xdr:to>
    <xdr:cxnSp macro="">
      <xdr:nvCxnSpPr>
        <xdr:cNvPr id="116" name="直線コネクタ 115"/>
        <xdr:cNvCxnSpPr/>
      </xdr:nvCxnSpPr>
      <xdr:spPr bwMode="auto">
        <a:xfrm>
          <a:off x="3606800" y="7011967"/>
          <a:ext cx="698500" cy="86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43456</xdr:rowOff>
    </xdr:from>
    <xdr:ext cx="762000" cy="259045"/>
    <xdr:sp macro="" textlink="">
      <xdr:nvSpPr>
        <xdr:cNvPr id="118" name="テキスト ボックス 117"/>
        <xdr:cNvSpPr txBox="1"/>
      </xdr:nvSpPr>
      <xdr:spPr>
        <a:xfrm>
          <a:off x="39243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2870</xdr:rowOff>
    </xdr:from>
    <xdr:to>
      <xdr:col>3</xdr:col>
      <xdr:colOff>206375</xdr:colOff>
      <xdr:row>36</xdr:row>
      <xdr:rowOff>58717</xdr:rowOff>
    </xdr:to>
    <xdr:cxnSp macro="">
      <xdr:nvCxnSpPr>
        <xdr:cNvPr id="119" name="直線コネクタ 118"/>
        <xdr:cNvCxnSpPr/>
      </xdr:nvCxnSpPr>
      <xdr:spPr bwMode="auto">
        <a:xfrm>
          <a:off x="2908300" y="6956120"/>
          <a:ext cx="698500" cy="55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317342</xdr:rowOff>
    </xdr:from>
    <xdr:ext cx="762000" cy="259045"/>
    <xdr:sp macro="" textlink="">
      <xdr:nvSpPr>
        <xdr:cNvPr id="121" name="テキスト ボックス 120"/>
        <xdr:cNvSpPr txBox="1"/>
      </xdr:nvSpPr>
      <xdr:spPr>
        <a:xfrm>
          <a:off x="32258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253654</xdr:rowOff>
    </xdr:from>
    <xdr:ext cx="762000" cy="259045"/>
    <xdr:sp macro="" textlink="">
      <xdr:nvSpPr>
        <xdr:cNvPr id="123" name="テキスト ボックス 122"/>
        <xdr:cNvSpPr txBox="1"/>
      </xdr:nvSpPr>
      <xdr:spPr>
        <a:xfrm>
          <a:off x="2527300" y="65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287724</xdr:rowOff>
    </xdr:from>
    <xdr:to>
      <xdr:col>5</xdr:col>
      <xdr:colOff>34925</xdr:colOff>
      <xdr:row>36</xdr:row>
      <xdr:rowOff>46424</xdr:rowOff>
    </xdr:to>
    <xdr:sp macro="" textlink="">
      <xdr:nvSpPr>
        <xdr:cNvPr id="129" name="円/楕円 128"/>
        <xdr:cNvSpPr/>
      </xdr:nvSpPr>
      <xdr:spPr bwMode="auto">
        <a:xfrm>
          <a:off x="5600700" y="6898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132801</xdr:rowOff>
    </xdr:from>
    <xdr:ext cx="762000" cy="259045"/>
    <xdr:sp macro="" textlink="">
      <xdr:nvSpPr>
        <xdr:cNvPr id="130" name="人口1人当たり決算額の推移該当値テキスト445"/>
        <xdr:cNvSpPr txBox="1"/>
      </xdr:nvSpPr>
      <xdr:spPr>
        <a:xfrm>
          <a:off x="5740400" y="67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23,247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12443</xdr:rowOff>
    </xdr:from>
    <xdr:to>
      <xdr:col>4</xdr:col>
      <xdr:colOff>520700</xdr:colOff>
      <xdr:row>36</xdr:row>
      <xdr:rowOff>114043</xdr:rowOff>
    </xdr:to>
    <xdr:sp macro="" textlink="">
      <xdr:nvSpPr>
        <xdr:cNvPr id="131" name="円/楕円 130"/>
        <xdr:cNvSpPr/>
      </xdr:nvSpPr>
      <xdr:spPr bwMode="auto">
        <a:xfrm>
          <a:off x="4953000" y="6965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98820</xdr:rowOff>
    </xdr:from>
    <xdr:ext cx="736600" cy="259045"/>
    <xdr:sp macro="" textlink="">
      <xdr:nvSpPr>
        <xdr:cNvPr id="132" name="テキスト ボックス 131"/>
        <xdr:cNvSpPr txBox="1"/>
      </xdr:nvSpPr>
      <xdr:spPr>
        <a:xfrm>
          <a:off x="4622800" y="7052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20,289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94031</xdr:rowOff>
    </xdr:from>
    <xdr:to>
      <xdr:col>3</xdr:col>
      <xdr:colOff>955675</xdr:colOff>
      <xdr:row>37</xdr:row>
      <xdr:rowOff>24181</xdr:rowOff>
    </xdr:to>
    <xdr:sp macro="" textlink="">
      <xdr:nvSpPr>
        <xdr:cNvPr id="133" name="円/楕円 132"/>
        <xdr:cNvSpPr/>
      </xdr:nvSpPr>
      <xdr:spPr bwMode="auto">
        <a:xfrm>
          <a:off x="4254500" y="704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8958</xdr:rowOff>
    </xdr:from>
    <xdr:ext cx="762000" cy="259045"/>
    <xdr:sp macro="" textlink="">
      <xdr:nvSpPr>
        <xdr:cNvPr id="134" name="テキスト ボックス 133"/>
        <xdr:cNvSpPr txBox="1"/>
      </xdr:nvSpPr>
      <xdr:spPr>
        <a:xfrm>
          <a:off x="3924300" y="713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16,720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7917</xdr:rowOff>
    </xdr:from>
    <xdr:to>
      <xdr:col>3</xdr:col>
      <xdr:colOff>257175</xdr:colOff>
      <xdr:row>36</xdr:row>
      <xdr:rowOff>109517</xdr:rowOff>
    </xdr:to>
    <xdr:sp macro="" textlink="">
      <xdr:nvSpPr>
        <xdr:cNvPr id="135" name="円/楕円 134"/>
        <xdr:cNvSpPr/>
      </xdr:nvSpPr>
      <xdr:spPr bwMode="auto">
        <a:xfrm>
          <a:off x="3556000" y="6961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94294</xdr:rowOff>
    </xdr:from>
    <xdr:ext cx="762000" cy="259045"/>
    <xdr:sp macro="" textlink="">
      <xdr:nvSpPr>
        <xdr:cNvPr id="136" name="テキスト ボックス 135"/>
        <xdr:cNvSpPr txBox="1"/>
      </xdr:nvSpPr>
      <xdr:spPr>
        <a:xfrm>
          <a:off x="3225800" y="704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20,487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294970</xdr:rowOff>
    </xdr:from>
    <xdr:to>
      <xdr:col>2</xdr:col>
      <xdr:colOff>692150</xdr:colOff>
      <xdr:row>36</xdr:row>
      <xdr:rowOff>53670</xdr:rowOff>
    </xdr:to>
    <xdr:sp macro="" textlink="">
      <xdr:nvSpPr>
        <xdr:cNvPr id="137" name="円/楕円 136"/>
        <xdr:cNvSpPr/>
      </xdr:nvSpPr>
      <xdr:spPr bwMode="auto">
        <a:xfrm>
          <a:off x="2857500" y="6905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38447</xdr:rowOff>
    </xdr:from>
    <xdr:ext cx="762000" cy="259045"/>
    <xdr:sp macro="" textlink="">
      <xdr:nvSpPr>
        <xdr:cNvPr id="138" name="テキスト ボックス 137"/>
        <xdr:cNvSpPr txBox="1"/>
      </xdr:nvSpPr>
      <xdr:spPr>
        <a:xfrm>
          <a:off x="2527300" y="699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福島県田村市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38,280
38,003
458.33
27,751,421
26,377,142
914,435
14,013,967
25,503,664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29.1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51199</xdr:rowOff>
    </xdr:from>
    <xdr:to>
      <xdr:col>6</xdr:col>
      <xdr:colOff>511175</xdr:colOff>
      <xdr:row>34</xdr:row>
      <xdr:rowOff>87890</xdr:rowOff>
    </xdr:to>
    <xdr:cxnSp macro="">
      <xdr:nvCxnSpPr>
        <xdr:cNvPr id="63" name="直線コネクタ 62"/>
        <xdr:cNvCxnSpPr/>
      </xdr:nvCxnSpPr>
      <xdr:spPr>
        <a:xfrm>
          <a:off x="3797300" y="5880499"/>
          <a:ext cx="8382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2388</xdr:rowOff>
    </xdr:from>
    <xdr:ext cx="534377" cy="259045"/>
    <xdr:sp macro="" textlink="">
      <xdr:nvSpPr>
        <xdr:cNvPr id="64" name="人件費平均値テキスト"/>
        <xdr:cNvSpPr txBox="1"/>
      </xdr:nvSpPr>
      <xdr:spPr>
        <a:xfrm>
          <a:off x="4686300" y="60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30756</xdr:rowOff>
    </xdr:from>
    <xdr:to>
      <xdr:col>5</xdr:col>
      <xdr:colOff>358775</xdr:colOff>
      <xdr:row>34</xdr:row>
      <xdr:rowOff>51199</xdr:rowOff>
    </xdr:to>
    <xdr:cxnSp macro="">
      <xdr:nvCxnSpPr>
        <xdr:cNvPr id="66" name="直線コネクタ 65"/>
        <xdr:cNvCxnSpPr/>
      </xdr:nvCxnSpPr>
      <xdr:spPr>
        <a:xfrm>
          <a:off x="2908300" y="5860056"/>
          <a:ext cx="889000" cy="2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19895</xdr:rowOff>
    </xdr:from>
    <xdr:to>
      <xdr:col>5</xdr:col>
      <xdr:colOff>409575</xdr:colOff>
      <xdr:row>35</xdr:row>
      <xdr:rowOff>121495</xdr:rowOff>
    </xdr:to>
    <xdr:sp macro="" textlink="">
      <xdr:nvSpPr>
        <xdr:cNvPr id="67" name="フローチャート : 判断 66"/>
        <xdr:cNvSpPr/>
      </xdr:nvSpPr>
      <xdr:spPr>
        <a:xfrm>
          <a:off x="3746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112622</xdr:rowOff>
    </xdr:from>
    <xdr:ext cx="534377" cy="259045"/>
    <xdr:sp macro="" textlink="">
      <xdr:nvSpPr>
        <xdr:cNvPr id="68" name="テキスト ボックス 67"/>
        <xdr:cNvSpPr txBox="1"/>
      </xdr:nvSpPr>
      <xdr:spPr>
        <a:xfrm>
          <a:off x="3530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30756</xdr:rowOff>
    </xdr:from>
    <xdr:to>
      <xdr:col>4</xdr:col>
      <xdr:colOff>155575</xdr:colOff>
      <xdr:row>34</xdr:row>
      <xdr:rowOff>91155</xdr:rowOff>
    </xdr:to>
    <xdr:cxnSp macro="">
      <xdr:nvCxnSpPr>
        <xdr:cNvPr id="69" name="直線コネクタ 68"/>
        <xdr:cNvCxnSpPr/>
      </xdr:nvCxnSpPr>
      <xdr:spPr>
        <a:xfrm flipV="1">
          <a:off x="2019300" y="5860056"/>
          <a:ext cx="889000" cy="6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67264</xdr:rowOff>
    </xdr:from>
    <xdr:to>
      <xdr:col>4</xdr:col>
      <xdr:colOff>206375</xdr:colOff>
      <xdr:row>35</xdr:row>
      <xdr:rowOff>168864</xdr:rowOff>
    </xdr:to>
    <xdr:sp macro="" textlink="">
      <xdr:nvSpPr>
        <xdr:cNvPr id="70" name="フローチャート : 判断 69"/>
        <xdr:cNvSpPr/>
      </xdr:nvSpPr>
      <xdr:spPr>
        <a:xfrm>
          <a:off x="2857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159991</xdr:rowOff>
    </xdr:from>
    <xdr:ext cx="534377" cy="259045"/>
    <xdr:sp macro="" textlink="">
      <xdr:nvSpPr>
        <xdr:cNvPr id="71" name="テキスト ボックス 70"/>
        <xdr:cNvSpPr txBox="1"/>
      </xdr:nvSpPr>
      <xdr:spPr>
        <a:xfrm>
          <a:off x="2641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91155</xdr:rowOff>
    </xdr:from>
    <xdr:to>
      <xdr:col>2</xdr:col>
      <xdr:colOff>638175</xdr:colOff>
      <xdr:row>34</xdr:row>
      <xdr:rowOff>104038</xdr:rowOff>
    </xdr:to>
    <xdr:cxnSp macro="">
      <xdr:nvCxnSpPr>
        <xdr:cNvPr id="72" name="直線コネクタ 71"/>
        <xdr:cNvCxnSpPr/>
      </xdr:nvCxnSpPr>
      <xdr:spPr>
        <a:xfrm flipV="1">
          <a:off x="1130300" y="5920455"/>
          <a:ext cx="8890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84834</xdr:rowOff>
    </xdr:from>
    <xdr:to>
      <xdr:col>3</xdr:col>
      <xdr:colOff>3175</xdr:colOff>
      <xdr:row>36</xdr:row>
      <xdr:rowOff>14984</xdr:rowOff>
    </xdr:to>
    <xdr:sp macro="" textlink="">
      <xdr:nvSpPr>
        <xdr:cNvPr id="73" name="フローチャート : 判断 72"/>
        <xdr:cNvSpPr/>
      </xdr:nvSpPr>
      <xdr:spPr>
        <a:xfrm>
          <a:off x="1968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6111</xdr:rowOff>
    </xdr:from>
    <xdr:ext cx="534377" cy="259045"/>
    <xdr:sp macro="" textlink="">
      <xdr:nvSpPr>
        <xdr:cNvPr id="74" name="テキスト ボックス 73"/>
        <xdr:cNvSpPr txBox="1"/>
      </xdr:nvSpPr>
      <xdr:spPr>
        <a:xfrm>
          <a:off x="1752111" y="61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45041</xdr:rowOff>
    </xdr:from>
    <xdr:to>
      <xdr:col>1</xdr:col>
      <xdr:colOff>485775</xdr:colOff>
      <xdr:row>35</xdr:row>
      <xdr:rowOff>146641</xdr:rowOff>
    </xdr:to>
    <xdr:sp macro="" textlink="">
      <xdr:nvSpPr>
        <xdr:cNvPr id="75" name="フローチャート : 判断 74"/>
        <xdr:cNvSpPr/>
      </xdr:nvSpPr>
      <xdr:spPr>
        <a:xfrm>
          <a:off x="1079500" y="6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137768</xdr:rowOff>
    </xdr:from>
    <xdr:ext cx="534377" cy="259045"/>
    <xdr:sp macro="" textlink="">
      <xdr:nvSpPr>
        <xdr:cNvPr id="76" name="テキスト ボックス 75"/>
        <xdr:cNvSpPr txBox="1"/>
      </xdr:nvSpPr>
      <xdr:spPr>
        <a:xfrm>
          <a:off x="863111" y="61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37090</xdr:rowOff>
    </xdr:from>
    <xdr:to>
      <xdr:col>6</xdr:col>
      <xdr:colOff>561975</xdr:colOff>
      <xdr:row>34</xdr:row>
      <xdr:rowOff>138690</xdr:rowOff>
    </xdr:to>
    <xdr:sp macro="" textlink="">
      <xdr:nvSpPr>
        <xdr:cNvPr id="82" name="円/楕円 81"/>
        <xdr:cNvSpPr/>
      </xdr:nvSpPr>
      <xdr:spPr>
        <a:xfrm>
          <a:off x="4584700" y="586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59967</xdr:rowOff>
    </xdr:from>
    <xdr:ext cx="534377" cy="259045"/>
    <xdr:sp macro="" textlink="">
      <xdr:nvSpPr>
        <xdr:cNvPr id="83" name="人件費該当値テキスト"/>
        <xdr:cNvSpPr txBox="1"/>
      </xdr:nvSpPr>
      <xdr:spPr>
        <a:xfrm>
          <a:off x="4686300" y="571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93,173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399</xdr:rowOff>
    </xdr:from>
    <xdr:to>
      <xdr:col>5</xdr:col>
      <xdr:colOff>409575</xdr:colOff>
      <xdr:row>34</xdr:row>
      <xdr:rowOff>101999</xdr:rowOff>
    </xdr:to>
    <xdr:sp macro="" textlink="">
      <xdr:nvSpPr>
        <xdr:cNvPr id="84" name="円/楕円 83"/>
        <xdr:cNvSpPr/>
      </xdr:nvSpPr>
      <xdr:spPr>
        <a:xfrm>
          <a:off x="3746500" y="58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118526</xdr:rowOff>
    </xdr:from>
    <xdr:ext cx="534377" cy="259045"/>
    <xdr:sp macro="" textlink="">
      <xdr:nvSpPr>
        <xdr:cNvPr id="85" name="テキスト ボックス 84"/>
        <xdr:cNvSpPr txBox="1"/>
      </xdr:nvSpPr>
      <xdr:spPr>
        <a:xfrm>
          <a:off x="3530111" y="560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95,420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151406</xdr:rowOff>
    </xdr:from>
    <xdr:to>
      <xdr:col>4</xdr:col>
      <xdr:colOff>206375</xdr:colOff>
      <xdr:row>34</xdr:row>
      <xdr:rowOff>81556</xdr:rowOff>
    </xdr:to>
    <xdr:sp macro="" textlink="">
      <xdr:nvSpPr>
        <xdr:cNvPr id="86" name="円/楕円 85"/>
        <xdr:cNvSpPr/>
      </xdr:nvSpPr>
      <xdr:spPr>
        <a:xfrm>
          <a:off x="2857500" y="580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98083</xdr:rowOff>
    </xdr:from>
    <xdr:ext cx="534377" cy="259045"/>
    <xdr:sp macro="" textlink="">
      <xdr:nvSpPr>
        <xdr:cNvPr id="87" name="テキスト ボックス 86"/>
        <xdr:cNvSpPr txBox="1"/>
      </xdr:nvSpPr>
      <xdr:spPr>
        <a:xfrm>
          <a:off x="2641111" y="558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96,672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40355</xdr:rowOff>
    </xdr:from>
    <xdr:to>
      <xdr:col>3</xdr:col>
      <xdr:colOff>3175</xdr:colOff>
      <xdr:row>34</xdr:row>
      <xdr:rowOff>141955</xdr:rowOff>
    </xdr:to>
    <xdr:sp macro="" textlink="">
      <xdr:nvSpPr>
        <xdr:cNvPr id="88" name="円/楕円 87"/>
        <xdr:cNvSpPr/>
      </xdr:nvSpPr>
      <xdr:spPr>
        <a:xfrm>
          <a:off x="1968500" y="58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158482</xdr:rowOff>
    </xdr:from>
    <xdr:ext cx="534377" cy="259045"/>
    <xdr:sp macro="" textlink="">
      <xdr:nvSpPr>
        <xdr:cNvPr id="89" name="テキスト ボックス 88"/>
        <xdr:cNvSpPr txBox="1"/>
      </xdr:nvSpPr>
      <xdr:spPr>
        <a:xfrm>
          <a:off x="1752111" y="564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92,973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53238</xdr:rowOff>
    </xdr:from>
    <xdr:to>
      <xdr:col>1</xdr:col>
      <xdr:colOff>485775</xdr:colOff>
      <xdr:row>34</xdr:row>
      <xdr:rowOff>154838</xdr:rowOff>
    </xdr:to>
    <xdr:sp macro="" textlink="">
      <xdr:nvSpPr>
        <xdr:cNvPr id="90" name="円/楕円 89"/>
        <xdr:cNvSpPr/>
      </xdr:nvSpPr>
      <xdr:spPr>
        <a:xfrm>
          <a:off x="1079500" y="58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171365</xdr:rowOff>
    </xdr:from>
    <xdr:ext cx="534377" cy="259045"/>
    <xdr:sp macro="" textlink="">
      <xdr:nvSpPr>
        <xdr:cNvPr id="91" name="テキスト ボックス 90"/>
        <xdr:cNvSpPr txBox="1"/>
      </xdr:nvSpPr>
      <xdr:spPr>
        <a:xfrm>
          <a:off x="863111" y="56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14942</xdr:rowOff>
    </xdr:from>
    <xdr:to>
      <xdr:col>6</xdr:col>
      <xdr:colOff>510540</xdr:colOff>
      <xdr:row>58</xdr:row>
      <xdr:rowOff>49921</xdr:rowOff>
    </xdr:to>
    <xdr:cxnSp macro="">
      <xdr:nvCxnSpPr>
        <xdr:cNvPr id="115" name="直線コネクタ 114"/>
        <xdr:cNvCxnSpPr/>
      </xdr:nvCxnSpPr>
      <xdr:spPr>
        <a:xfrm flipV="1">
          <a:off x="4633595" y="9616142"/>
          <a:ext cx="1270" cy="377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53748</xdr:rowOff>
    </xdr:from>
    <xdr:ext cx="534377" cy="259045"/>
    <xdr:sp macro="" textlink="">
      <xdr:nvSpPr>
        <xdr:cNvPr id="116" name="物件費最小値テキスト"/>
        <xdr:cNvSpPr txBox="1"/>
      </xdr:nvSpPr>
      <xdr:spPr>
        <a:xfrm>
          <a:off x="4686300" y="999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58</xdr:row>
      <xdr:rowOff>49921</xdr:rowOff>
    </xdr:from>
    <xdr:to>
      <xdr:col>6</xdr:col>
      <xdr:colOff>600075</xdr:colOff>
      <xdr:row>58</xdr:row>
      <xdr:rowOff>49921</xdr:rowOff>
    </xdr:to>
    <xdr:cxnSp macro="">
      <xdr:nvCxnSpPr>
        <xdr:cNvPr id="117" name="直線コネクタ 116"/>
        <xdr:cNvCxnSpPr/>
      </xdr:nvCxnSpPr>
      <xdr:spPr>
        <a:xfrm>
          <a:off x="4546600" y="9994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133069</xdr:rowOff>
    </xdr:from>
    <xdr:ext cx="599010" cy="259045"/>
    <xdr:sp macro="" textlink="">
      <xdr:nvSpPr>
        <xdr:cNvPr id="118" name="物件費最大値テキスト"/>
        <xdr:cNvSpPr txBox="1"/>
      </xdr:nvSpPr>
      <xdr:spPr>
        <a:xfrm>
          <a:off x="4686300" y="9391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56</xdr:row>
      <xdr:rowOff>14942</xdr:rowOff>
    </xdr:from>
    <xdr:to>
      <xdr:col>6</xdr:col>
      <xdr:colOff>600075</xdr:colOff>
      <xdr:row>56</xdr:row>
      <xdr:rowOff>14942</xdr:rowOff>
    </xdr:to>
    <xdr:cxnSp macro="">
      <xdr:nvCxnSpPr>
        <xdr:cNvPr id="119" name="直線コネクタ 118"/>
        <xdr:cNvCxnSpPr/>
      </xdr:nvCxnSpPr>
      <xdr:spPr>
        <a:xfrm>
          <a:off x="4546600" y="961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9402</xdr:rowOff>
    </xdr:from>
    <xdr:to>
      <xdr:col>6</xdr:col>
      <xdr:colOff>511175</xdr:colOff>
      <xdr:row>57</xdr:row>
      <xdr:rowOff>10678</xdr:rowOff>
    </xdr:to>
    <xdr:cxnSp macro="">
      <xdr:nvCxnSpPr>
        <xdr:cNvPr id="120" name="直線コネクタ 119"/>
        <xdr:cNvCxnSpPr/>
      </xdr:nvCxnSpPr>
      <xdr:spPr>
        <a:xfrm>
          <a:off x="3797300" y="9782052"/>
          <a:ext cx="8382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34286</xdr:rowOff>
    </xdr:from>
    <xdr:ext cx="534377" cy="259045"/>
    <xdr:sp macro="" textlink="">
      <xdr:nvSpPr>
        <xdr:cNvPr id="121" name="物件費平均値テキスト"/>
        <xdr:cNvSpPr txBox="1"/>
      </xdr:nvSpPr>
      <xdr:spPr>
        <a:xfrm>
          <a:off x="4686300" y="9806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55859</xdr:rowOff>
    </xdr:from>
    <xdr:to>
      <xdr:col>6</xdr:col>
      <xdr:colOff>561975</xdr:colOff>
      <xdr:row>57</xdr:row>
      <xdr:rowOff>157459</xdr:rowOff>
    </xdr:to>
    <xdr:sp macro="" textlink="">
      <xdr:nvSpPr>
        <xdr:cNvPr id="122" name="フローチャート : 判断 121"/>
        <xdr:cNvSpPr/>
      </xdr:nvSpPr>
      <xdr:spPr>
        <a:xfrm>
          <a:off x="4584700" y="982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103536</xdr:rowOff>
    </xdr:from>
    <xdr:to>
      <xdr:col>5</xdr:col>
      <xdr:colOff>358775</xdr:colOff>
      <xdr:row>57</xdr:row>
      <xdr:rowOff>9402</xdr:rowOff>
    </xdr:to>
    <xdr:cxnSp macro="">
      <xdr:nvCxnSpPr>
        <xdr:cNvPr id="123" name="直線コネクタ 122"/>
        <xdr:cNvCxnSpPr/>
      </xdr:nvCxnSpPr>
      <xdr:spPr>
        <a:xfrm>
          <a:off x="2908300" y="8676036"/>
          <a:ext cx="889000" cy="110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68394</xdr:rowOff>
    </xdr:from>
    <xdr:to>
      <xdr:col>5</xdr:col>
      <xdr:colOff>409575</xdr:colOff>
      <xdr:row>57</xdr:row>
      <xdr:rowOff>169994</xdr:rowOff>
    </xdr:to>
    <xdr:sp macro="" textlink="">
      <xdr:nvSpPr>
        <xdr:cNvPr id="124" name="フローチャート : 判断 123"/>
        <xdr:cNvSpPr/>
      </xdr:nvSpPr>
      <xdr:spPr>
        <a:xfrm>
          <a:off x="3746500" y="98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161121</xdr:rowOff>
    </xdr:from>
    <xdr:ext cx="534377" cy="259045"/>
    <xdr:sp macro="" textlink="">
      <xdr:nvSpPr>
        <xdr:cNvPr id="125" name="テキスト ボックス 124"/>
        <xdr:cNvSpPr txBox="1"/>
      </xdr:nvSpPr>
      <xdr:spPr>
        <a:xfrm>
          <a:off x="3530111" y="993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103536</xdr:rowOff>
    </xdr:from>
    <xdr:to>
      <xdr:col>4</xdr:col>
      <xdr:colOff>155575</xdr:colOff>
      <xdr:row>51</xdr:row>
      <xdr:rowOff>108352</xdr:rowOff>
    </xdr:to>
    <xdr:cxnSp macro="">
      <xdr:nvCxnSpPr>
        <xdr:cNvPr id="126" name="直線コネクタ 125"/>
        <xdr:cNvCxnSpPr/>
      </xdr:nvCxnSpPr>
      <xdr:spPr>
        <a:xfrm flipV="1">
          <a:off x="2019300" y="8676036"/>
          <a:ext cx="889000" cy="17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67827</xdr:rowOff>
    </xdr:from>
    <xdr:to>
      <xdr:col>4</xdr:col>
      <xdr:colOff>206375</xdr:colOff>
      <xdr:row>57</xdr:row>
      <xdr:rowOff>169427</xdr:rowOff>
    </xdr:to>
    <xdr:sp macro="" textlink="">
      <xdr:nvSpPr>
        <xdr:cNvPr id="127" name="フローチャート : 判断 126"/>
        <xdr:cNvSpPr/>
      </xdr:nvSpPr>
      <xdr:spPr>
        <a:xfrm>
          <a:off x="2857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160554</xdr:rowOff>
    </xdr:from>
    <xdr:ext cx="534377" cy="259045"/>
    <xdr:sp macro="" textlink="">
      <xdr:nvSpPr>
        <xdr:cNvPr id="128" name="テキスト ボックス 127"/>
        <xdr:cNvSpPr txBox="1"/>
      </xdr:nvSpPr>
      <xdr:spPr>
        <a:xfrm>
          <a:off x="2641111" y="99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108352</xdr:rowOff>
    </xdr:from>
    <xdr:to>
      <xdr:col>2</xdr:col>
      <xdr:colOff>638175</xdr:colOff>
      <xdr:row>56</xdr:row>
      <xdr:rowOff>128625</xdr:rowOff>
    </xdr:to>
    <xdr:cxnSp macro="">
      <xdr:nvCxnSpPr>
        <xdr:cNvPr id="129" name="直線コネクタ 128"/>
        <xdr:cNvCxnSpPr/>
      </xdr:nvCxnSpPr>
      <xdr:spPr>
        <a:xfrm flipV="1">
          <a:off x="1130300" y="8852302"/>
          <a:ext cx="889000" cy="87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69938</xdr:rowOff>
    </xdr:from>
    <xdr:to>
      <xdr:col>3</xdr:col>
      <xdr:colOff>3175</xdr:colOff>
      <xdr:row>58</xdr:row>
      <xdr:rowOff>88</xdr:rowOff>
    </xdr:to>
    <xdr:sp macro="" textlink="">
      <xdr:nvSpPr>
        <xdr:cNvPr id="130" name="フローチャート : 判断 129"/>
        <xdr:cNvSpPr/>
      </xdr:nvSpPr>
      <xdr:spPr>
        <a:xfrm>
          <a:off x="1968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162665</xdr:rowOff>
    </xdr:from>
    <xdr:ext cx="534377" cy="259045"/>
    <xdr:sp macro="" textlink="">
      <xdr:nvSpPr>
        <xdr:cNvPr id="131" name="テキスト ボックス 130"/>
        <xdr:cNvSpPr txBox="1"/>
      </xdr:nvSpPr>
      <xdr:spPr>
        <a:xfrm>
          <a:off x="1752111" y="99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97724</xdr:rowOff>
    </xdr:from>
    <xdr:to>
      <xdr:col>1</xdr:col>
      <xdr:colOff>485775</xdr:colOff>
      <xdr:row>58</xdr:row>
      <xdr:rowOff>27874</xdr:rowOff>
    </xdr:to>
    <xdr:sp macro="" textlink="">
      <xdr:nvSpPr>
        <xdr:cNvPr id="132" name="フローチャート : 判断 131"/>
        <xdr:cNvSpPr/>
      </xdr:nvSpPr>
      <xdr:spPr>
        <a:xfrm>
          <a:off x="1079500" y="987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19001</xdr:rowOff>
    </xdr:from>
    <xdr:ext cx="534377" cy="259045"/>
    <xdr:sp macro="" textlink="">
      <xdr:nvSpPr>
        <xdr:cNvPr id="133" name="テキスト ボックス 132"/>
        <xdr:cNvSpPr txBox="1"/>
      </xdr:nvSpPr>
      <xdr:spPr>
        <a:xfrm>
          <a:off x="863111" y="996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131328</xdr:rowOff>
    </xdr:from>
    <xdr:to>
      <xdr:col>6</xdr:col>
      <xdr:colOff>561975</xdr:colOff>
      <xdr:row>57</xdr:row>
      <xdr:rowOff>61478</xdr:rowOff>
    </xdr:to>
    <xdr:sp macro="" textlink="">
      <xdr:nvSpPr>
        <xdr:cNvPr id="139" name="円/楕円 138"/>
        <xdr:cNvSpPr/>
      </xdr:nvSpPr>
      <xdr:spPr>
        <a:xfrm>
          <a:off x="4584700" y="973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154205</xdr:rowOff>
    </xdr:from>
    <xdr:ext cx="534377" cy="259045"/>
    <xdr:sp macro="" textlink="">
      <xdr:nvSpPr>
        <xdr:cNvPr id="140" name="物件費該当値テキスト"/>
        <xdr:cNvSpPr txBox="1"/>
      </xdr:nvSpPr>
      <xdr:spPr>
        <a:xfrm>
          <a:off x="4686300" y="95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98,864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130052</xdr:rowOff>
    </xdr:from>
    <xdr:to>
      <xdr:col>5</xdr:col>
      <xdr:colOff>409575</xdr:colOff>
      <xdr:row>57</xdr:row>
      <xdr:rowOff>60202</xdr:rowOff>
    </xdr:to>
    <xdr:sp macro="" textlink="">
      <xdr:nvSpPr>
        <xdr:cNvPr id="141" name="円/楕円 140"/>
        <xdr:cNvSpPr/>
      </xdr:nvSpPr>
      <xdr:spPr>
        <a:xfrm>
          <a:off x="3746500" y="973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76729</xdr:rowOff>
    </xdr:from>
    <xdr:ext cx="534377" cy="259045"/>
    <xdr:sp macro="" textlink="">
      <xdr:nvSpPr>
        <xdr:cNvPr id="142" name="テキスト ボックス 141"/>
        <xdr:cNvSpPr txBox="1"/>
      </xdr:nvSpPr>
      <xdr:spPr>
        <a:xfrm>
          <a:off x="3530111" y="950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99,199</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52736</xdr:rowOff>
    </xdr:from>
    <xdr:to>
      <xdr:col>4</xdr:col>
      <xdr:colOff>206375</xdr:colOff>
      <xdr:row>50</xdr:row>
      <xdr:rowOff>154336</xdr:rowOff>
    </xdr:to>
    <xdr:sp macro="" textlink="">
      <xdr:nvSpPr>
        <xdr:cNvPr id="143" name="円/楕円 142"/>
        <xdr:cNvSpPr/>
      </xdr:nvSpPr>
      <xdr:spPr>
        <a:xfrm>
          <a:off x="2857500" y="86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48</xdr:row>
      <xdr:rowOff>170863</xdr:rowOff>
    </xdr:from>
    <xdr:ext cx="599010" cy="259045"/>
    <xdr:sp macro="" textlink="">
      <xdr:nvSpPr>
        <xdr:cNvPr id="144" name="テキスト ボックス 143"/>
        <xdr:cNvSpPr txBox="1"/>
      </xdr:nvSpPr>
      <xdr:spPr>
        <a:xfrm>
          <a:off x="2608794" y="840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389,492</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57552</xdr:rowOff>
    </xdr:from>
    <xdr:to>
      <xdr:col>3</xdr:col>
      <xdr:colOff>3175</xdr:colOff>
      <xdr:row>51</xdr:row>
      <xdr:rowOff>159152</xdr:rowOff>
    </xdr:to>
    <xdr:sp macro="" textlink="">
      <xdr:nvSpPr>
        <xdr:cNvPr id="145" name="円/楕円 144"/>
        <xdr:cNvSpPr/>
      </xdr:nvSpPr>
      <xdr:spPr>
        <a:xfrm>
          <a:off x="1968500" y="880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50</xdr:row>
      <xdr:rowOff>4229</xdr:rowOff>
    </xdr:from>
    <xdr:ext cx="599010" cy="259045"/>
    <xdr:sp macro="" textlink="">
      <xdr:nvSpPr>
        <xdr:cNvPr id="146" name="テキスト ボックス 145"/>
        <xdr:cNvSpPr txBox="1"/>
      </xdr:nvSpPr>
      <xdr:spPr>
        <a:xfrm>
          <a:off x="1719794" y="857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343,228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77825</xdr:rowOff>
    </xdr:from>
    <xdr:to>
      <xdr:col>1</xdr:col>
      <xdr:colOff>485775</xdr:colOff>
      <xdr:row>57</xdr:row>
      <xdr:rowOff>7975</xdr:rowOff>
    </xdr:to>
    <xdr:sp macro="" textlink="">
      <xdr:nvSpPr>
        <xdr:cNvPr id="147" name="円/楕円 146"/>
        <xdr:cNvSpPr/>
      </xdr:nvSpPr>
      <xdr:spPr>
        <a:xfrm>
          <a:off x="1079500" y="96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24502</xdr:rowOff>
    </xdr:from>
    <xdr:ext cx="599010" cy="259045"/>
    <xdr:sp macro="" textlink="">
      <xdr:nvSpPr>
        <xdr:cNvPr id="148" name="テキスト ボックス 147"/>
        <xdr:cNvSpPr txBox="1"/>
      </xdr:nvSpPr>
      <xdr:spPr>
        <a:xfrm>
          <a:off x="830794" y="9454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2" name="直線コネクタ 171"/>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3" name="維持補修費最小値テキスト"/>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4" name="直線コネクタ 173"/>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5" name="維持補修費最大値テキスト"/>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6" name="直線コネクタ 175"/>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25857</xdr:rowOff>
    </xdr:from>
    <xdr:to>
      <xdr:col>6</xdr:col>
      <xdr:colOff>511175</xdr:colOff>
      <xdr:row>78</xdr:row>
      <xdr:rowOff>70892</xdr:rowOff>
    </xdr:to>
    <xdr:cxnSp macro="">
      <xdr:nvCxnSpPr>
        <xdr:cNvPr id="177" name="直線コネクタ 176"/>
        <xdr:cNvCxnSpPr/>
      </xdr:nvCxnSpPr>
      <xdr:spPr>
        <a:xfrm>
          <a:off x="3797300" y="13398957"/>
          <a:ext cx="8382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71544</xdr:rowOff>
    </xdr:from>
    <xdr:ext cx="469744" cy="259045"/>
    <xdr:sp macro="" textlink="">
      <xdr:nvSpPr>
        <xdr:cNvPr id="178" name="維持補修費平均値テキスト"/>
        <xdr:cNvSpPr txBox="1"/>
      </xdr:nvSpPr>
      <xdr:spPr>
        <a:xfrm>
          <a:off x="4686300" y="1310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79" name="フローチャート : 判断 178"/>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25857</xdr:rowOff>
    </xdr:from>
    <xdr:to>
      <xdr:col>5</xdr:col>
      <xdr:colOff>358775</xdr:colOff>
      <xdr:row>78</xdr:row>
      <xdr:rowOff>40869</xdr:rowOff>
    </xdr:to>
    <xdr:cxnSp macro="">
      <xdr:nvCxnSpPr>
        <xdr:cNvPr id="180" name="直線コネクタ 179"/>
        <xdr:cNvCxnSpPr/>
      </xdr:nvCxnSpPr>
      <xdr:spPr>
        <a:xfrm flipV="1">
          <a:off x="2908300" y="13398957"/>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81" name="フローチャート : 判断 180"/>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21480</xdr:rowOff>
    </xdr:from>
    <xdr:ext cx="469744" cy="259045"/>
    <xdr:sp macro="" textlink="">
      <xdr:nvSpPr>
        <xdr:cNvPr id="182" name="テキスト ボックス 181"/>
        <xdr:cNvSpPr txBox="1"/>
      </xdr:nvSpPr>
      <xdr:spPr>
        <a:xfrm>
          <a:off x="3562427" y="130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138215</xdr:rowOff>
    </xdr:from>
    <xdr:to>
      <xdr:col>4</xdr:col>
      <xdr:colOff>155575</xdr:colOff>
      <xdr:row>78</xdr:row>
      <xdr:rowOff>40869</xdr:rowOff>
    </xdr:to>
    <xdr:cxnSp macro="">
      <xdr:nvCxnSpPr>
        <xdr:cNvPr id="183" name="直線コネクタ 182"/>
        <xdr:cNvCxnSpPr/>
      </xdr:nvCxnSpPr>
      <xdr:spPr>
        <a:xfrm>
          <a:off x="2019300" y="13339865"/>
          <a:ext cx="889000" cy="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4" name="フローチャート : 判断 183"/>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17479</xdr:rowOff>
    </xdr:from>
    <xdr:ext cx="469744" cy="259045"/>
    <xdr:sp macro="" textlink="">
      <xdr:nvSpPr>
        <xdr:cNvPr id="185" name="テキスト ボックス 184"/>
        <xdr:cNvSpPr txBox="1"/>
      </xdr:nvSpPr>
      <xdr:spPr>
        <a:xfrm>
          <a:off x="2673427" y="130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138215</xdr:rowOff>
    </xdr:from>
    <xdr:to>
      <xdr:col>2</xdr:col>
      <xdr:colOff>638175</xdr:colOff>
      <xdr:row>78</xdr:row>
      <xdr:rowOff>65557</xdr:rowOff>
    </xdr:to>
    <xdr:cxnSp macro="">
      <xdr:nvCxnSpPr>
        <xdr:cNvPr id="186" name="直線コネクタ 185"/>
        <xdr:cNvCxnSpPr/>
      </xdr:nvCxnSpPr>
      <xdr:spPr>
        <a:xfrm flipV="1">
          <a:off x="1130300" y="13339865"/>
          <a:ext cx="889000" cy="9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87" name="フローチャート : 判断 186"/>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21683</xdr:rowOff>
    </xdr:from>
    <xdr:ext cx="469744" cy="259045"/>
    <xdr:sp macro="" textlink="">
      <xdr:nvSpPr>
        <xdr:cNvPr id="188" name="テキスト ボックス 187"/>
        <xdr:cNvSpPr txBox="1"/>
      </xdr:nvSpPr>
      <xdr:spPr>
        <a:xfrm>
          <a:off x="1784427"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89" name="フローチャート : 判断 188"/>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40491</xdr:rowOff>
    </xdr:from>
    <xdr:ext cx="469744" cy="259045"/>
    <xdr:sp macro="" textlink="">
      <xdr:nvSpPr>
        <xdr:cNvPr id="190" name="テキスト ボックス 189"/>
        <xdr:cNvSpPr txBox="1"/>
      </xdr:nvSpPr>
      <xdr:spPr>
        <a:xfrm>
          <a:off x="895427" y="130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20092</xdr:rowOff>
    </xdr:from>
    <xdr:to>
      <xdr:col>6</xdr:col>
      <xdr:colOff>561975</xdr:colOff>
      <xdr:row>78</xdr:row>
      <xdr:rowOff>121692</xdr:rowOff>
    </xdr:to>
    <xdr:sp macro="" textlink="">
      <xdr:nvSpPr>
        <xdr:cNvPr id="196" name="円/楕円 195"/>
        <xdr:cNvSpPr/>
      </xdr:nvSpPr>
      <xdr:spPr>
        <a:xfrm>
          <a:off x="4584700" y="133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106469</xdr:rowOff>
    </xdr:from>
    <xdr:ext cx="469744" cy="259045"/>
    <xdr:sp macro="" textlink="">
      <xdr:nvSpPr>
        <xdr:cNvPr id="197" name="維持補修費該当値テキスト"/>
        <xdr:cNvSpPr txBox="1"/>
      </xdr:nvSpPr>
      <xdr:spPr>
        <a:xfrm>
          <a:off x="4686300" y="1330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146507</xdr:rowOff>
    </xdr:from>
    <xdr:to>
      <xdr:col>5</xdr:col>
      <xdr:colOff>409575</xdr:colOff>
      <xdr:row>78</xdr:row>
      <xdr:rowOff>76657</xdr:rowOff>
    </xdr:to>
    <xdr:sp macro="" textlink="">
      <xdr:nvSpPr>
        <xdr:cNvPr id="198" name="円/楕円 197"/>
        <xdr:cNvSpPr/>
      </xdr:nvSpPr>
      <xdr:spPr>
        <a:xfrm>
          <a:off x="3746500" y="133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67784</xdr:rowOff>
    </xdr:from>
    <xdr:ext cx="469744" cy="259045"/>
    <xdr:sp macro="" textlink="">
      <xdr:nvSpPr>
        <xdr:cNvPr id="199" name="テキスト ボックス 198"/>
        <xdr:cNvSpPr txBox="1"/>
      </xdr:nvSpPr>
      <xdr:spPr>
        <a:xfrm>
          <a:off x="3562427" y="1344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161519</xdr:rowOff>
    </xdr:from>
    <xdr:to>
      <xdr:col>4</xdr:col>
      <xdr:colOff>206375</xdr:colOff>
      <xdr:row>78</xdr:row>
      <xdr:rowOff>91669</xdr:rowOff>
    </xdr:to>
    <xdr:sp macro="" textlink="">
      <xdr:nvSpPr>
        <xdr:cNvPr id="200" name="円/楕円 199"/>
        <xdr:cNvSpPr/>
      </xdr:nvSpPr>
      <xdr:spPr>
        <a:xfrm>
          <a:off x="2857500" y="133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82796</xdr:rowOff>
    </xdr:from>
    <xdr:ext cx="469744" cy="259045"/>
    <xdr:sp macro="" textlink="">
      <xdr:nvSpPr>
        <xdr:cNvPr id="201" name="テキスト ボックス 200"/>
        <xdr:cNvSpPr txBox="1"/>
      </xdr:nvSpPr>
      <xdr:spPr>
        <a:xfrm>
          <a:off x="2673427" y="1345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87415</xdr:rowOff>
    </xdr:from>
    <xdr:to>
      <xdr:col>3</xdr:col>
      <xdr:colOff>3175</xdr:colOff>
      <xdr:row>78</xdr:row>
      <xdr:rowOff>17565</xdr:rowOff>
    </xdr:to>
    <xdr:sp macro="" textlink="">
      <xdr:nvSpPr>
        <xdr:cNvPr id="202" name="円/楕円 201"/>
        <xdr:cNvSpPr/>
      </xdr:nvSpPr>
      <xdr:spPr>
        <a:xfrm>
          <a:off x="1968500" y="132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34092</xdr:rowOff>
    </xdr:from>
    <xdr:ext cx="469744" cy="259045"/>
    <xdr:sp macro="" textlink="">
      <xdr:nvSpPr>
        <xdr:cNvPr id="203" name="テキスト ボックス 202"/>
        <xdr:cNvSpPr txBox="1"/>
      </xdr:nvSpPr>
      <xdr:spPr>
        <a:xfrm>
          <a:off x="1784427" y="130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14757</xdr:rowOff>
    </xdr:from>
    <xdr:to>
      <xdr:col>1</xdr:col>
      <xdr:colOff>485775</xdr:colOff>
      <xdr:row>78</xdr:row>
      <xdr:rowOff>116357</xdr:rowOff>
    </xdr:to>
    <xdr:sp macro="" textlink="">
      <xdr:nvSpPr>
        <xdr:cNvPr id="204" name="円/楕円 203"/>
        <xdr:cNvSpPr/>
      </xdr:nvSpPr>
      <xdr:spPr>
        <a:xfrm>
          <a:off x="1079500" y="1338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107484</xdr:rowOff>
    </xdr:from>
    <xdr:ext cx="469744" cy="259045"/>
    <xdr:sp macro="" textlink="">
      <xdr:nvSpPr>
        <xdr:cNvPr id="205" name="テキスト ボックス 204"/>
        <xdr:cNvSpPr txBox="1"/>
      </xdr:nvSpPr>
      <xdr:spPr>
        <a:xfrm>
          <a:off x="895427" y="1348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4" name="直線コネクタ 233"/>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5" name="扶助費最小値テキスト"/>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6" name="直線コネクタ 235"/>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37" name="扶助費最大値テキスト"/>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38" name="直線コネクタ 237"/>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132214</xdr:rowOff>
    </xdr:from>
    <xdr:to>
      <xdr:col>6</xdr:col>
      <xdr:colOff>511175</xdr:colOff>
      <xdr:row>98</xdr:row>
      <xdr:rowOff>29544</xdr:rowOff>
    </xdr:to>
    <xdr:cxnSp macro="">
      <xdr:nvCxnSpPr>
        <xdr:cNvPr id="239" name="直線コネクタ 238"/>
        <xdr:cNvCxnSpPr/>
      </xdr:nvCxnSpPr>
      <xdr:spPr>
        <a:xfrm flipV="1">
          <a:off x="3797300" y="16762864"/>
          <a:ext cx="838200" cy="6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124364</xdr:rowOff>
    </xdr:from>
    <xdr:ext cx="534377" cy="259045"/>
    <xdr:sp macro="" textlink="">
      <xdr:nvSpPr>
        <xdr:cNvPr id="240" name="扶助費平均値テキスト"/>
        <xdr:cNvSpPr txBox="1"/>
      </xdr:nvSpPr>
      <xdr:spPr>
        <a:xfrm>
          <a:off x="4686300" y="16240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41" name="フローチャート : 判断 240"/>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29544</xdr:rowOff>
    </xdr:from>
    <xdr:to>
      <xdr:col>5</xdr:col>
      <xdr:colOff>358775</xdr:colOff>
      <xdr:row>98</xdr:row>
      <xdr:rowOff>63962</xdr:rowOff>
    </xdr:to>
    <xdr:cxnSp macro="">
      <xdr:nvCxnSpPr>
        <xdr:cNvPr id="242" name="直線コネクタ 241"/>
        <xdr:cNvCxnSpPr/>
      </xdr:nvCxnSpPr>
      <xdr:spPr>
        <a:xfrm flipV="1">
          <a:off x="2908300" y="16831644"/>
          <a:ext cx="889000" cy="3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148379</xdr:rowOff>
    </xdr:from>
    <xdr:to>
      <xdr:col>5</xdr:col>
      <xdr:colOff>409575</xdr:colOff>
      <xdr:row>96</xdr:row>
      <xdr:rowOff>78529</xdr:rowOff>
    </xdr:to>
    <xdr:sp macro="" textlink="">
      <xdr:nvSpPr>
        <xdr:cNvPr id="243" name="フローチャート : 判断 242"/>
        <xdr:cNvSpPr/>
      </xdr:nvSpPr>
      <xdr:spPr>
        <a:xfrm>
          <a:off x="3746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95056</xdr:rowOff>
    </xdr:from>
    <xdr:ext cx="534377" cy="259045"/>
    <xdr:sp macro="" textlink="">
      <xdr:nvSpPr>
        <xdr:cNvPr id="244" name="テキスト ボックス 243"/>
        <xdr:cNvSpPr txBox="1"/>
      </xdr:nvSpPr>
      <xdr:spPr>
        <a:xfrm>
          <a:off x="3530111" y="162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63962</xdr:rowOff>
    </xdr:from>
    <xdr:to>
      <xdr:col>4</xdr:col>
      <xdr:colOff>155575</xdr:colOff>
      <xdr:row>98</xdr:row>
      <xdr:rowOff>111626</xdr:rowOff>
    </xdr:to>
    <xdr:cxnSp macro="">
      <xdr:nvCxnSpPr>
        <xdr:cNvPr id="245" name="直線コネクタ 244"/>
        <xdr:cNvCxnSpPr/>
      </xdr:nvCxnSpPr>
      <xdr:spPr>
        <a:xfrm flipV="1">
          <a:off x="2019300" y="16866062"/>
          <a:ext cx="889000" cy="4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85128</xdr:rowOff>
    </xdr:from>
    <xdr:to>
      <xdr:col>4</xdr:col>
      <xdr:colOff>206375</xdr:colOff>
      <xdr:row>97</xdr:row>
      <xdr:rowOff>15278</xdr:rowOff>
    </xdr:to>
    <xdr:sp macro="" textlink="">
      <xdr:nvSpPr>
        <xdr:cNvPr id="246" name="フローチャート : 判断 245"/>
        <xdr:cNvSpPr/>
      </xdr:nvSpPr>
      <xdr:spPr>
        <a:xfrm>
          <a:off x="2857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31805</xdr:rowOff>
    </xdr:from>
    <xdr:ext cx="534377" cy="259045"/>
    <xdr:sp macro="" textlink="">
      <xdr:nvSpPr>
        <xdr:cNvPr id="247" name="テキスト ボックス 246"/>
        <xdr:cNvSpPr txBox="1"/>
      </xdr:nvSpPr>
      <xdr:spPr>
        <a:xfrm>
          <a:off x="2641111" y="163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111626</xdr:rowOff>
    </xdr:from>
    <xdr:to>
      <xdr:col>2</xdr:col>
      <xdr:colOff>638175</xdr:colOff>
      <xdr:row>98</xdr:row>
      <xdr:rowOff>122383</xdr:rowOff>
    </xdr:to>
    <xdr:cxnSp macro="">
      <xdr:nvCxnSpPr>
        <xdr:cNvPr id="248" name="直線コネクタ 247"/>
        <xdr:cNvCxnSpPr/>
      </xdr:nvCxnSpPr>
      <xdr:spPr>
        <a:xfrm flipV="1">
          <a:off x="1130300" y="16913726"/>
          <a:ext cx="889000" cy="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169196</xdr:rowOff>
    </xdr:from>
    <xdr:to>
      <xdr:col>3</xdr:col>
      <xdr:colOff>3175</xdr:colOff>
      <xdr:row>97</xdr:row>
      <xdr:rowOff>99346</xdr:rowOff>
    </xdr:to>
    <xdr:sp macro="" textlink="">
      <xdr:nvSpPr>
        <xdr:cNvPr id="249" name="フローチャート : 判断 248"/>
        <xdr:cNvSpPr/>
      </xdr:nvSpPr>
      <xdr:spPr>
        <a:xfrm>
          <a:off x="1968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115873</xdr:rowOff>
    </xdr:from>
    <xdr:ext cx="534377" cy="259045"/>
    <xdr:sp macro="" textlink="">
      <xdr:nvSpPr>
        <xdr:cNvPr id="250" name="テキスト ボックス 249"/>
        <xdr:cNvSpPr txBox="1"/>
      </xdr:nvSpPr>
      <xdr:spPr>
        <a:xfrm>
          <a:off x="1752111" y="164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17906</xdr:rowOff>
    </xdr:from>
    <xdr:to>
      <xdr:col>1</xdr:col>
      <xdr:colOff>485775</xdr:colOff>
      <xdr:row>97</xdr:row>
      <xdr:rowOff>119506</xdr:rowOff>
    </xdr:to>
    <xdr:sp macro="" textlink="">
      <xdr:nvSpPr>
        <xdr:cNvPr id="251" name="フローチャート : 判断 250"/>
        <xdr:cNvSpPr/>
      </xdr:nvSpPr>
      <xdr:spPr>
        <a:xfrm>
          <a:off x="1079500" y="1664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136033</xdr:rowOff>
    </xdr:from>
    <xdr:ext cx="534377" cy="259045"/>
    <xdr:sp macro="" textlink="">
      <xdr:nvSpPr>
        <xdr:cNvPr id="252" name="テキスト ボックス 251"/>
        <xdr:cNvSpPr txBox="1"/>
      </xdr:nvSpPr>
      <xdr:spPr>
        <a:xfrm>
          <a:off x="863111" y="1642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81414</xdr:rowOff>
    </xdr:from>
    <xdr:to>
      <xdr:col>6</xdr:col>
      <xdr:colOff>561975</xdr:colOff>
      <xdr:row>98</xdr:row>
      <xdr:rowOff>11564</xdr:rowOff>
    </xdr:to>
    <xdr:sp macro="" textlink="">
      <xdr:nvSpPr>
        <xdr:cNvPr id="258" name="円/楕円 257"/>
        <xdr:cNvSpPr/>
      </xdr:nvSpPr>
      <xdr:spPr>
        <a:xfrm>
          <a:off x="4584700" y="167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59841</xdr:rowOff>
    </xdr:from>
    <xdr:ext cx="534377" cy="259045"/>
    <xdr:sp macro="" textlink="">
      <xdr:nvSpPr>
        <xdr:cNvPr id="259" name="扶助費該当値テキスト"/>
        <xdr:cNvSpPr txBox="1"/>
      </xdr:nvSpPr>
      <xdr:spPr>
        <a:xfrm>
          <a:off x="4686300" y="1669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64,524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150194</xdr:rowOff>
    </xdr:from>
    <xdr:to>
      <xdr:col>5</xdr:col>
      <xdr:colOff>409575</xdr:colOff>
      <xdr:row>98</xdr:row>
      <xdr:rowOff>80344</xdr:rowOff>
    </xdr:to>
    <xdr:sp macro="" textlink="">
      <xdr:nvSpPr>
        <xdr:cNvPr id="260" name="円/楕円 259"/>
        <xdr:cNvSpPr/>
      </xdr:nvSpPr>
      <xdr:spPr>
        <a:xfrm>
          <a:off x="3746500" y="1678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71471</xdr:rowOff>
    </xdr:from>
    <xdr:ext cx="534377" cy="259045"/>
    <xdr:sp macro="" textlink="">
      <xdr:nvSpPr>
        <xdr:cNvPr id="261" name="テキスト ボックス 260"/>
        <xdr:cNvSpPr txBox="1"/>
      </xdr:nvSpPr>
      <xdr:spPr>
        <a:xfrm>
          <a:off x="3530111" y="1687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13162</xdr:rowOff>
    </xdr:from>
    <xdr:to>
      <xdr:col>4</xdr:col>
      <xdr:colOff>206375</xdr:colOff>
      <xdr:row>98</xdr:row>
      <xdr:rowOff>114762</xdr:rowOff>
    </xdr:to>
    <xdr:sp macro="" textlink="">
      <xdr:nvSpPr>
        <xdr:cNvPr id="262" name="円/楕円 261"/>
        <xdr:cNvSpPr/>
      </xdr:nvSpPr>
      <xdr:spPr>
        <a:xfrm>
          <a:off x="2857500" y="1681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105889</xdr:rowOff>
    </xdr:from>
    <xdr:ext cx="534377" cy="259045"/>
    <xdr:sp macro="" textlink="">
      <xdr:nvSpPr>
        <xdr:cNvPr id="263" name="テキスト ボックス 262"/>
        <xdr:cNvSpPr txBox="1"/>
      </xdr:nvSpPr>
      <xdr:spPr>
        <a:xfrm>
          <a:off x="2641111" y="1690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57,301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60826</xdr:rowOff>
    </xdr:from>
    <xdr:to>
      <xdr:col>3</xdr:col>
      <xdr:colOff>3175</xdr:colOff>
      <xdr:row>98</xdr:row>
      <xdr:rowOff>162426</xdr:rowOff>
    </xdr:to>
    <xdr:sp macro="" textlink="">
      <xdr:nvSpPr>
        <xdr:cNvPr id="264" name="円/楕円 263"/>
        <xdr:cNvSpPr/>
      </xdr:nvSpPr>
      <xdr:spPr>
        <a:xfrm>
          <a:off x="1968500" y="1686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153553</xdr:rowOff>
    </xdr:from>
    <xdr:ext cx="534377" cy="259045"/>
    <xdr:sp macro="" textlink="">
      <xdr:nvSpPr>
        <xdr:cNvPr id="265" name="テキスト ボックス 264"/>
        <xdr:cNvSpPr txBox="1"/>
      </xdr:nvSpPr>
      <xdr:spPr>
        <a:xfrm>
          <a:off x="1752111" y="1695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53,965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71583</xdr:rowOff>
    </xdr:from>
    <xdr:to>
      <xdr:col>1</xdr:col>
      <xdr:colOff>485775</xdr:colOff>
      <xdr:row>99</xdr:row>
      <xdr:rowOff>1733</xdr:rowOff>
    </xdr:to>
    <xdr:sp macro="" textlink="">
      <xdr:nvSpPr>
        <xdr:cNvPr id="266" name="円/楕円 265"/>
        <xdr:cNvSpPr/>
      </xdr:nvSpPr>
      <xdr:spPr>
        <a:xfrm>
          <a:off x="1079500" y="1687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164310</xdr:rowOff>
    </xdr:from>
    <xdr:ext cx="534377" cy="259045"/>
    <xdr:sp macro="" textlink="">
      <xdr:nvSpPr>
        <xdr:cNvPr id="267" name="テキスト ボックス 266"/>
        <xdr:cNvSpPr txBox="1"/>
      </xdr:nvSpPr>
      <xdr:spPr>
        <a:xfrm>
          <a:off x="863111" y="1696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8" name="テキスト ボックス 277"/>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80" name="テキスト ボックス 279"/>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41802</xdr:rowOff>
    </xdr:from>
    <xdr:to>
      <xdr:col>15</xdr:col>
      <xdr:colOff>180340</xdr:colOff>
      <xdr:row>39</xdr:row>
      <xdr:rowOff>93694</xdr:rowOff>
    </xdr:to>
    <xdr:cxnSp macro="">
      <xdr:nvCxnSpPr>
        <xdr:cNvPr id="292" name="直線コネクタ 291"/>
        <xdr:cNvCxnSpPr/>
      </xdr:nvCxnSpPr>
      <xdr:spPr>
        <a:xfrm flipV="1">
          <a:off x="10475595" y="5356752"/>
          <a:ext cx="1270" cy="1423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97521</xdr:rowOff>
    </xdr:from>
    <xdr:ext cx="534377" cy="259045"/>
    <xdr:sp macro="" textlink="">
      <xdr:nvSpPr>
        <xdr:cNvPr id="293" name="補助費等最小値テキスト"/>
        <xdr:cNvSpPr txBox="1"/>
      </xdr:nvSpPr>
      <xdr:spPr>
        <a:xfrm>
          <a:off x="10528300" y="67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39</xdr:row>
      <xdr:rowOff>93694</xdr:rowOff>
    </xdr:from>
    <xdr:to>
      <xdr:col>15</xdr:col>
      <xdr:colOff>269875</xdr:colOff>
      <xdr:row>39</xdr:row>
      <xdr:rowOff>93694</xdr:rowOff>
    </xdr:to>
    <xdr:cxnSp macro="">
      <xdr:nvCxnSpPr>
        <xdr:cNvPr id="294" name="直線コネクタ 293"/>
        <xdr:cNvCxnSpPr/>
      </xdr:nvCxnSpPr>
      <xdr:spPr>
        <a:xfrm>
          <a:off x="10388600" y="678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159929</xdr:rowOff>
    </xdr:from>
    <xdr:ext cx="599010" cy="259045"/>
    <xdr:sp macro="" textlink="">
      <xdr:nvSpPr>
        <xdr:cNvPr id="295" name="補助費等最大値テキスト"/>
        <xdr:cNvSpPr txBox="1"/>
      </xdr:nvSpPr>
      <xdr:spPr>
        <a:xfrm>
          <a:off x="10528300" y="51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31</xdr:row>
      <xdr:rowOff>41802</xdr:rowOff>
    </xdr:from>
    <xdr:to>
      <xdr:col>15</xdr:col>
      <xdr:colOff>269875</xdr:colOff>
      <xdr:row>31</xdr:row>
      <xdr:rowOff>41802</xdr:rowOff>
    </xdr:to>
    <xdr:cxnSp macro="">
      <xdr:nvCxnSpPr>
        <xdr:cNvPr id="296" name="直線コネクタ 295"/>
        <xdr:cNvCxnSpPr/>
      </xdr:nvCxnSpPr>
      <xdr:spPr>
        <a:xfrm>
          <a:off x="10388600" y="535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168542</xdr:rowOff>
    </xdr:from>
    <xdr:to>
      <xdr:col>15</xdr:col>
      <xdr:colOff>180975</xdr:colOff>
      <xdr:row>34</xdr:row>
      <xdr:rowOff>72777</xdr:rowOff>
    </xdr:to>
    <xdr:cxnSp macro="">
      <xdr:nvCxnSpPr>
        <xdr:cNvPr id="297" name="直線コネクタ 296"/>
        <xdr:cNvCxnSpPr/>
      </xdr:nvCxnSpPr>
      <xdr:spPr>
        <a:xfrm>
          <a:off x="9639300" y="5826392"/>
          <a:ext cx="838200" cy="7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24712</xdr:rowOff>
    </xdr:from>
    <xdr:ext cx="534377" cy="259045"/>
    <xdr:sp macro="" textlink="">
      <xdr:nvSpPr>
        <xdr:cNvPr id="298" name="補助費等平均値テキスト"/>
        <xdr:cNvSpPr txBox="1"/>
      </xdr:nvSpPr>
      <xdr:spPr>
        <a:xfrm>
          <a:off x="10528300" y="6196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46285</xdr:rowOff>
    </xdr:from>
    <xdr:to>
      <xdr:col>15</xdr:col>
      <xdr:colOff>231775</xdr:colOff>
      <xdr:row>36</xdr:row>
      <xdr:rowOff>147885</xdr:rowOff>
    </xdr:to>
    <xdr:sp macro="" textlink="">
      <xdr:nvSpPr>
        <xdr:cNvPr id="299" name="フローチャート : 判断 298"/>
        <xdr:cNvSpPr/>
      </xdr:nvSpPr>
      <xdr:spPr>
        <a:xfrm>
          <a:off x="10426700" y="621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168542</xdr:rowOff>
    </xdr:from>
    <xdr:to>
      <xdr:col>14</xdr:col>
      <xdr:colOff>28575</xdr:colOff>
      <xdr:row>34</xdr:row>
      <xdr:rowOff>98133</xdr:rowOff>
    </xdr:to>
    <xdr:cxnSp macro="">
      <xdr:nvCxnSpPr>
        <xdr:cNvPr id="300" name="直線コネクタ 299"/>
        <xdr:cNvCxnSpPr/>
      </xdr:nvCxnSpPr>
      <xdr:spPr>
        <a:xfrm flipV="1">
          <a:off x="8750300" y="5826392"/>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5385</xdr:rowOff>
    </xdr:from>
    <xdr:to>
      <xdr:col>14</xdr:col>
      <xdr:colOff>79375</xdr:colOff>
      <xdr:row>36</xdr:row>
      <xdr:rowOff>106985</xdr:rowOff>
    </xdr:to>
    <xdr:sp macro="" textlink="">
      <xdr:nvSpPr>
        <xdr:cNvPr id="301" name="フローチャート : 判断 300"/>
        <xdr:cNvSpPr/>
      </xdr:nvSpPr>
      <xdr:spPr>
        <a:xfrm>
          <a:off x="95885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98112</xdr:rowOff>
    </xdr:from>
    <xdr:ext cx="534377" cy="259045"/>
    <xdr:sp macro="" textlink="">
      <xdr:nvSpPr>
        <xdr:cNvPr id="302" name="テキスト ボックス 301"/>
        <xdr:cNvSpPr txBox="1"/>
      </xdr:nvSpPr>
      <xdr:spPr>
        <a:xfrm>
          <a:off x="9372111" y="627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98133</xdr:rowOff>
    </xdr:from>
    <xdr:to>
      <xdr:col>12</xdr:col>
      <xdr:colOff>511175</xdr:colOff>
      <xdr:row>34</xdr:row>
      <xdr:rowOff>163456</xdr:rowOff>
    </xdr:to>
    <xdr:cxnSp macro="">
      <xdr:nvCxnSpPr>
        <xdr:cNvPr id="303" name="直線コネクタ 302"/>
        <xdr:cNvCxnSpPr/>
      </xdr:nvCxnSpPr>
      <xdr:spPr>
        <a:xfrm flipV="1">
          <a:off x="7861300" y="5927433"/>
          <a:ext cx="889000" cy="6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148660</xdr:rowOff>
    </xdr:from>
    <xdr:to>
      <xdr:col>12</xdr:col>
      <xdr:colOff>561975</xdr:colOff>
      <xdr:row>37</xdr:row>
      <xdr:rowOff>78810</xdr:rowOff>
    </xdr:to>
    <xdr:sp macro="" textlink="">
      <xdr:nvSpPr>
        <xdr:cNvPr id="304" name="フローチャート : 判断 303"/>
        <xdr:cNvSpPr/>
      </xdr:nvSpPr>
      <xdr:spPr>
        <a:xfrm>
          <a:off x="8699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69937</xdr:rowOff>
    </xdr:from>
    <xdr:ext cx="534377" cy="259045"/>
    <xdr:sp macro="" textlink="">
      <xdr:nvSpPr>
        <xdr:cNvPr id="305" name="テキスト ボックス 304"/>
        <xdr:cNvSpPr txBox="1"/>
      </xdr:nvSpPr>
      <xdr:spPr>
        <a:xfrm>
          <a:off x="8483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163456</xdr:rowOff>
    </xdr:from>
    <xdr:to>
      <xdr:col>11</xdr:col>
      <xdr:colOff>307975</xdr:colOff>
      <xdr:row>35</xdr:row>
      <xdr:rowOff>59938</xdr:rowOff>
    </xdr:to>
    <xdr:cxnSp macro="">
      <xdr:nvCxnSpPr>
        <xdr:cNvPr id="306" name="直線コネクタ 305"/>
        <xdr:cNvCxnSpPr/>
      </xdr:nvCxnSpPr>
      <xdr:spPr>
        <a:xfrm flipV="1">
          <a:off x="6972300" y="5992756"/>
          <a:ext cx="889000" cy="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163957</xdr:rowOff>
    </xdr:from>
    <xdr:to>
      <xdr:col>11</xdr:col>
      <xdr:colOff>358775</xdr:colOff>
      <xdr:row>37</xdr:row>
      <xdr:rowOff>94107</xdr:rowOff>
    </xdr:to>
    <xdr:sp macro="" textlink="">
      <xdr:nvSpPr>
        <xdr:cNvPr id="307" name="フローチャート : 判断 306"/>
        <xdr:cNvSpPr/>
      </xdr:nvSpPr>
      <xdr:spPr>
        <a:xfrm>
          <a:off x="7810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85234</xdr:rowOff>
    </xdr:from>
    <xdr:ext cx="534377" cy="259045"/>
    <xdr:sp macro="" textlink="">
      <xdr:nvSpPr>
        <xdr:cNvPr id="308" name="テキスト ボックス 307"/>
        <xdr:cNvSpPr txBox="1"/>
      </xdr:nvSpPr>
      <xdr:spPr>
        <a:xfrm>
          <a:off x="7594111" y="64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50228</xdr:rowOff>
    </xdr:from>
    <xdr:to>
      <xdr:col>10</xdr:col>
      <xdr:colOff>155575</xdr:colOff>
      <xdr:row>37</xdr:row>
      <xdr:rowOff>151828</xdr:rowOff>
    </xdr:to>
    <xdr:sp macro="" textlink="">
      <xdr:nvSpPr>
        <xdr:cNvPr id="309" name="フローチャート : 判断 308"/>
        <xdr:cNvSpPr/>
      </xdr:nvSpPr>
      <xdr:spPr>
        <a:xfrm>
          <a:off x="6921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142956</xdr:rowOff>
    </xdr:from>
    <xdr:ext cx="534377" cy="259045"/>
    <xdr:sp macro="" textlink="">
      <xdr:nvSpPr>
        <xdr:cNvPr id="310" name="テキスト ボックス 309"/>
        <xdr:cNvSpPr txBox="1"/>
      </xdr:nvSpPr>
      <xdr:spPr>
        <a:xfrm>
          <a:off x="6705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21977</xdr:rowOff>
    </xdr:from>
    <xdr:to>
      <xdr:col>15</xdr:col>
      <xdr:colOff>231775</xdr:colOff>
      <xdr:row>34</xdr:row>
      <xdr:rowOff>123577</xdr:rowOff>
    </xdr:to>
    <xdr:sp macro="" textlink="">
      <xdr:nvSpPr>
        <xdr:cNvPr id="316" name="円/楕円 315"/>
        <xdr:cNvSpPr/>
      </xdr:nvSpPr>
      <xdr:spPr>
        <a:xfrm>
          <a:off x="10426700" y="585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44854</xdr:rowOff>
    </xdr:from>
    <xdr:ext cx="534377" cy="259045"/>
    <xdr:sp macro="" textlink="">
      <xdr:nvSpPr>
        <xdr:cNvPr id="317" name="補助費等該当値テキスト"/>
        <xdr:cNvSpPr txBox="1"/>
      </xdr:nvSpPr>
      <xdr:spPr>
        <a:xfrm>
          <a:off x="10528300" y="570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83,513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117742</xdr:rowOff>
    </xdr:from>
    <xdr:to>
      <xdr:col>14</xdr:col>
      <xdr:colOff>79375</xdr:colOff>
      <xdr:row>34</xdr:row>
      <xdr:rowOff>47892</xdr:rowOff>
    </xdr:to>
    <xdr:sp macro="" textlink="">
      <xdr:nvSpPr>
        <xdr:cNvPr id="318" name="円/楕円 317"/>
        <xdr:cNvSpPr/>
      </xdr:nvSpPr>
      <xdr:spPr>
        <a:xfrm>
          <a:off x="9588500" y="57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64419</xdr:rowOff>
    </xdr:from>
    <xdr:ext cx="534377" cy="259045"/>
    <xdr:sp macro="" textlink="">
      <xdr:nvSpPr>
        <xdr:cNvPr id="319" name="テキスト ボックス 318"/>
        <xdr:cNvSpPr txBox="1"/>
      </xdr:nvSpPr>
      <xdr:spPr>
        <a:xfrm>
          <a:off x="9372111" y="555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87,486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47333</xdr:rowOff>
    </xdr:from>
    <xdr:to>
      <xdr:col>12</xdr:col>
      <xdr:colOff>561975</xdr:colOff>
      <xdr:row>34</xdr:row>
      <xdr:rowOff>148933</xdr:rowOff>
    </xdr:to>
    <xdr:sp macro="" textlink="">
      <xdr:nvSpPr>
        <xdr:cNvPr id="320" name="円/楕円 319"/>
        <xdr:cNvSpPr/>
      </xdr:nvSpPr>
      <xdr:spPr>
        <a:xfrm>
          <a:off x="8699500" y="587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165460</xdr:rowOff>
    </xdr:from>
    <xdr:ext cx="534377" cy="259045"/>
    <xdr:sp macro="" textlink="">
      <xdr:nvSpPr>
        <xdr:cNvPr id="321" name="テキスト ボックス 320"/>
        <xdr:cNvSpPr txBox="1"/>
      </xdr:nvSpPr>
      <xdr:spPr>
        <a:xfrm>
          <a:off x="8483111" y="565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82,182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112656</xdr:rowOff>
    </xdr:from>
    <xdr:to>
      <xdr:col>11</xdr:col>
      <xdr:colOff>358775</xdr:colOff>
      <xdr:row>35</xdr:row>
      <xdr:rowOff>42806</xdr:rowOff>
    </xdr:to>
    <xdr:sp macro="" textlink="">
      <xdr:nvSpPr>
        <xdr:cNvPr id="322" name="円/楕円 321"/>
        <xdr:cNvSpPr/>
      </xdr:nvSpPr>
      <xdr:spPr>
        <a:xfrm>
          <a:off x="7810500" y="594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59333</xdr:rowOff>
    </xdr:from>
    <xdr:ext cx="534377" cy="259045"/>
    <xdr:sp macro="" textlink="">
      <xdr:nvSpPr>
        <xdr:cNvPr id="323" name="テキスト ボックス 322"/>
        <xdr:cNvSpPr txBox="1"/>
      </xdr:nvSpPr>
      <xdr:spPr>
        <a:xfrm>
          <a:off x="7594111" y="571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78,753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9138</xdr:rowOff>
    </xdr:from>
    <xdr:to>
      <xdr:col>10</xdr:col>
      <xdr:colOff>155575</xdr:colOff>
      <xdr:row>35</xdr:row>
      <xdr:rowOff>110738</xdr:rowOff>
    </xdr:to>
    <xdr:sp macro="" textlink="">
      <xdr:nvSpPr>
        <xdr:cNvPr id="324" name="円/楕円 323"/>
        <xdr:cNvSpPr/>
      </xdr:nvSpPr>
      <xdr:spPr>
        <a:xfrm>
          <a:off x="6921500" y="600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127265</xdr:rowOff>
    </xdr:from>
    <xdr:ext cx="534377" cy="259045"/>
    <xdr:sp macro="" textlink="">
      <xdr:nvSpPr>
        <xdr:cNvPr id="325" name="テキスト ボックス 324"/>
        <xdr:cNvSpPr txBox="1"/>
      </xdr:nvSpPr>
      <xdr:spPr>
        <a:xfrm>
          <a:off x="6705111" y="578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7" name="テキスト ボックス 33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9" name="テキスト ボックス 33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1" name="テキスト ボックス 34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3" name="テキスト ボックス 34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5" name="テキスト ボックス 34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7" name="テキスト ボックス 34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9" name="テキスト ボックス 34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51" name="直線コネクタ 350"/>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2" name="普通建設事業費最小値テキスト"/>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3" name="直線コネクタ 352"/>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4" name="普通建設事業費最大値テキスト"/>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55" name="直線コネクタ 354"/>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85175</xdr:rowOff>
    </xdr:from>
    <xdr:to>
      <xdr:col>15</xdr:col>
      <xdr:colOff>180975</xdr:colOff>
      <xdr:row>58</xdr:row>
      <xdr:rowOff>123630</xdr:rowOff>
    </xdr:to>
    <xdr:cxnSp macro="">
      <xdr:nvCxnSpPr>
        <xdr:cNvPr id="356" name="直線コネクタ 355"/>
        <xdr:cNvCxnSpPr/>
      </xdr:nvCxnSpPr>
      <xdr:spPr>
        <a:xfrm>
          <a:off x="9639300" y="10029275"/>
          <a:ext cx="838200" cy="3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112106</xdr:rowOff>
    </xdr:from>
    <xdr:ext cx="534377" cy="259045"/>
    <xdr:sp macro="" textlink="">
      <xdr:nvSpPr>
        <xdr:cNvPr id="357" name="普通建設事業費平均値テキスト"/>
        <xdr:cNvSpPr txBox="1"/>
      </xdr:nvSpPr>
      <xdr:spPr>
        <a:xfrm>
          <a:off x="10528300" y="1005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58" name="フローチャート : 判断 357"/>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14639</xdr:rowOff>
    </xdr:from>
    <xdr:to>
      <xdr:col>14</xdr:col>
      <xdr:colOff>28575</xdr:colOff>
      <xdr:row>58</xdr:row>
      <xdr:rowOff>85175</xdr:rowOff>
    </xdr:to>
    <xdr:cxnSp macro="">
      <xdr:nvCxnSpPr>
        <xdr:cNvPr id="359" name="直線コネクタ 358"/>
        <xdr:cNvCxnSpPr/>
      </xdr:nvCxnSpPr>
      <xdr:spPr>
        <a:xfrm>
          <a:off x="8750300" y="9958739"/>
          <a:ext cx="889000" cy="7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123762</xdr:rowOff>
    </xdr:from>
    <xdr:to>
      <xdr:col>14</xdr:col>
      <xdr:colOff>79375</xdr:colOff>
      <xdr:row>59</xdr:row>
      <xdr:rowOff>53912</xdr:rowOff>
    </xdr:to>
    <xdr:sp macro="" textlink="">
      <xdr:nvSpPr>
        <xdr:cNvPr id="360" name="フローチャート : 判断 359"/>
        <xdr:cNvSpPr/>
      </xdr:nvSpPr>
      <xdr:spPr>
        <a:xfrm>
          <a:off x="9588500" y="1006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45039</xdr:rowOff>
    </xdr:from>
    <xdr:ext cx="534377" cy="259045"/>
    <xdr:sp macro="" textlink="">
      <xdr:nvSpPr>
        <xdr:cNvPr id="361" name="テキスト ボックス 360"/>
        <xdr:cNvSpPr txBox="1"/>
      </xdr:nvSpPr>
      <xdr:spPr>
        <a:xfrm>
          <a:off x="9372111" y="1016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14639</xdr:rowOff>
    </xdr:from>
    <xdr:to>
      <xdr:col>12</xdr:col>
      <xdr:colOff>511175</xdr:colOff>
      <xdr:row>58</xdr:row>
      <xdr:rowOff>149478</xdr:rowOff>
    </xdr:to>
    <xdr:cxnSp macro="">
      <xdr:nvCxnSpPr>
        <xdr:cNvPr id="362" name="直線コネクタ 361"/>
        <xdr:cNvCxnSpPr/>
      </xdr:nvCxnSpPr>
      <xdr:spPr>
        <a:xfrm flipV="1">
          <a:off x="7861300" y="9958739"/>
          <a:ext cx="889000" cy="1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128499</xdr:rowOff>
    </xdr:from>
    <xdr:to>
      <xdr:col>12</xdr:col>
      <xdr:colOff>561975</xdr:colOff>
      <xdr:row>59</xdr:row>
      <xdr:rowOff>58649</xdr:rowOff>
    </xdr:to>
    <xdr:sp macro="" textlink="">
      <xdr:nvSpPr>
        <xdr:cNvPr id="363" name="フローチャート : 判断 362"/>
        <xdr:cNvSpPr/>
      </xdr:nvSpPr>
      <xdr:spPr>
        <a:xfrm>
          <a:off x="8699500" y="1007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49776</xdr:rowOff>
    </xdr:from>
    <xdr:ext cx="534377" cy="259045"/>
    <xdr:sp macro="" textlink="">
      <xdr:nvSpPr>
        <xdr:cNvPr id="364" name="テキスト ボックス 363"/>
        <xdr:cNvSpPr txBox="1"/>
      </xdr:nvSpPr>
      <xdr:spPr>
        <a:xfrm>
          <a:off x="8483111" y="101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148606</xdr:rowOff>
    </xdr:from>
    <xdr:to>
      <xdr:col>11</xdr:col>
      <xdr:colOff>307975</xdr:colOff>
      <xdr:row>58</xdr:row>
      <xdr:rowOff>149478</xdr:rowOff>
    </xdr:to>
    <xdr:cxnSp macro="">
      <xdr:nvCxnSpPr>
        <xdr:cNvPr id="365" name="直線コネクタ 364"/>
        <xdr:cNvCxnSpPr/>
      </xdr:nvCxnSpPr>
      <xdr:spPr>
        <a:xfrm>
          <a:off x="6972300" y="10092706"/>
          <a:ext cx="8890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127665</xdr:rowOff>
    </xdr:from>
    <xdr:to>
      <xdr:col>11</xdr:col>
      <xdr:colOff>358775</xdr:colOff>
      <xdr:row>59</xdr:row>
      <xdr:rowOff>57815</xdr:rowOff>
    </xdr:to>
    <xdr:sp macro="" textlink="">
      <xdr:nvSpPr>
        <xdr:cNvPr id="366" name="フローチャート : 判断 365"/>
        <xdr:cNvSpPr/>
      </xdr:nvSpPr>
      <xdr:spPr>
        <a:xfrm>
          <a:off x="7810500" y="1007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48942</xdr:rowOff>
    </xdr:from>
    <xdr:ext cx="534377" cy="259045"/>
    <xdr:sp macro="" textlink="">
      <xdr:nvSpPr>
        <xdr:cNvPr id="367" name="テキスト ボックス 366"/>
        <xdr:cNvSpPr txBox="1"/>
      </xdr:nvSpPr>
      <xdr:spPr>
        <a:xfrm>
          <a:off x="7594111" y="1016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142796</xdr:rowOff>
    </xdr:from>
    <xdr:to>
      <xdr:col>10</xdr:col>
      <xdr:colOff>155575</xdr:colOff>
      <xdr:row>59</xdr:row>
      <xdr:rowOff>72946</xdr:rowOff>
    </xdr:to>
    <xdr:sp macro="" textlink="">
      <xdr:nvSpPr>
        <xdr:cNvPr id="368" name="フローチャート : 判断 367"/>
        <xdr:cNvSpPr/>
      </xdr:nvSpPr>
      <xdr:spPr>
        <a:xfrm>
          <a:off x="6921500" y="100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64073</xdr:rowOff>
    </xdr:from>
    <xdr:ext cx="534377" cy="259045"/>
    <xdr:sp macro="" textlink="">
      <xdr:nvSpPr>
        <xdr:cNvPr id="369" name="テキスト ボックス 368"/>
        <xdr:cNvSpPr txBox="1"/>
      </xdr:nvSpPr>
      <xdr:spPr>
        <a:xfrm>
          <a:off x="6705111" y="101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72830</xdr:rowOff>
    </xdr:from>
    <xdr:to>
      <xdr:col>15</xdr:col>
      <xdr:colOff>231775</xdr:colOff>
      <xdr:row>59</xdr:row>
      <xdr:rowOff>2980</xdr:rowOff>
    </xdr:to>
    <xdr:sp macro="" textlink="">
      <xdr:nvSpPr>
        <xdr:cNvPr id="375" name="円/楕円 374"/>
        <xdr:cNvSpPr/>
      </xdr:nvSpPr>
      <xdr:spPr>
        <a:xfrm>
          <a:off x="10426700" y="100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32207</xdr:rowOff>
    </xdr:from>
    <xdr:ext cx="599010" cy="259045"/>
    <xdr:sp macro="" textlink="">
      <xdr:nvSpPr>
        <xdr:cNvPr id="376" name="普通建設事業費該当値テキスト"/>
        <xdr:cNvSpPr txBox="1"/>
      </xdr:nvSpPr>
      <xdr:spPr>
        <a:xfrm>
          <a:off x="10528300" y="980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134,762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34375</xdr:rowOff>
    </xdr:from>
    <xdr:to>
      <xdr:col>14</xdr:col>
      <xdr:colOff>79375</xdr:colOff>
      <xdr:row>58</xdr:row>
      <xdr:rowOff>135975</xdr:rowOff>
    </xdr:to>
    <xdr:sp macro="" textlink="">
      <xdr:nvSpPr>
        <xdr:cNvPr id="377" name="円/楕円 376"/>
        <xdr:cNvSpPr/>
      </xdr:nvSpPr>
      <xdr:spPr>
        <a:xfrm>
          <a:off x="9588500" y="99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152502</xdr:rowOff>
    </xdr:from>
    <xdr:ext cx="599010" cy="259045"/>
    <xdr:sp macro="" textlink="">
      <xdr:nvSpPr>
        <xdr:cNvPr id="378" name="テキスト ボックス 377"/>
        <xdr:cNvSpPr txBox="1"/>
      </xdr:nvSpPr>
      <xdr:spPr>
        <a:xfrm>
          <a:off x="9339794" y="975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170,089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135289</xdr:rowOff>
    </xdr:from>
    <xdr:to>
      <xdr:col>12</xdr:col>
      <xdr:colOff>561975</xdr:colOff>
      <xdr:row>58</xdr:row>
      <xdr:rowOff>65439</xdr:rowOff>
    </xdr:to>
    <xdr:sp macro="" textlink="">
      <xdr:nvSpPr>
        <xdr:cNvPr id="379" name="円/楕円 378"/>
        <xdr:cNvSpPr/>
      </xdr:nvSpPr>
      <xdr:spPr>
        <a:xfrm>
          <a:off x="8699500" y="990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81966</xdr:rowOff>
    </xdr:from>
    <xdr:ext cx="599010" cy="259045"/>
    <xdr:sp macro="" textlink="">
      <xdr:nvSpPr>
        <xdr:cNvPr id="380" name="テキスト ボックス 379"/>
        <xdr:cNvSpPr txBox="1"/>
      </xdr:nvSpPr>
      <xdr:spPr>
        <a:xfrm>
          <a:off x="8450794" y="968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234,885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98678</xdr:rowOff>
    </xdr:from>
    <xdr:to>
      <xdr:col>11</xdr:col>
      <xdr:colOff>358775</xdr:colOff>
      <xdr:row>59</xdr:row>
      <xdr:rowOff>28828</xdr:rowOff>
    </xdr:to>
    <xdr:sp macro="" textlink="">
      <xdr:nvSpPr>
        <xdr:cNvPr id="381" name="円/楕円 380"/>
        <xdr:cNvSpPr/>
      </xdr:nvSpPr>
      <xdr:spPr>
        <a:xfrm>
          <a:off x="7810500" y="100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45355</xdr:rowOff>
    </xdr:from>
    <xdr:ext cx="599010" cy="259045"/>
    <xdr:sp macro="" textlink="">
      <xdr:nvSpPr>
        <xdr:cNvPr id="382" name="テキスト ボックス 381"/>
        <xdr:cNvSpPr txBox="1"/>
      </xdr:nvSpPr>
      <xdr:spPr>
        <a:xfrm>
          <a:off x="7561794" y="981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97806</xdr:rowOff>
    </xdr:from>
    <xdr:to>
      <xdr:col>10</xdr:col>
      <xdr:colOff>155575</xdr:colOff>
      <xdr:row>59</xdr:row>
      <xdr:rowOff>27956</xdr:rowOff>
    </xdr:to>
    <xdr:sp macro="" textlink="">
      <xdr:nvSpPr>
        <xdr:cNvPr id="383" name="円/楕円 382"/>
        <xdr:cNvSpPr/>
      </xdr:nvSpPr>
      <xdr:spPr>
        <a:xfrm>
          <a:off x="6921500" y="1004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44483</xdr:rowOff>
    </xdr:from>
    <xdr:ext cx="599010" cy="259045"/>
    <xdr:sp macro="" textlink="">
      <xdr:nvSpPr>
        <xdr:cNvPr id="384" name="テキスト ボックス 383"/>
        <xdr:cNvSpPr txBox="1"/>
      </xdr:nvSpPr>
      <xdr:spPr>
        <a:xfrm>
          <a:off x="6672794" y="981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8" name="テキスト ボックス 39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0" name="テキスト ボックス 39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2" name="テキスト ボックス 40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4" name="テキスト ボックス 40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6" name="テキスト ボックス 40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08" name="直線コネクタ 407"/>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09" name="普通建設事業費 （ うち新規整備　）最小値テキスト"/>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10" name="直線コネクタ 409"/>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11" name="普通建設事業費 （ うち新規整備　）最大値テキスト"/>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2" name="直線コネクタ 411"/>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57889</xdr:rowOff>
    </xdr:from>
    <xdr:to>
      <xdr:col>15</xdr:col>
      <xdr:colOff>180975</xdr:colOff>
      <xdr:row>78</xdr:row>
      <xdr:rowOff>114808</xdr:rowOff>
    </xdr:to>
    <xdr:cxnSp macro="">
      <xdr:nvCxnSpPr>
        <xdr:cNvPr id="413" name="直線コネクタ 412"/>
        <xdr:cNvCxnSpPr/>
      </xdr:nvCxnSpPr>
      <xdr:spPr>
        <a:xfrm>
          <a:off x="9639300" y="13430989"/>
          <a:ext cx="838200" cy="5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106239</xdr:rowOff>
    </xdr:from>
    <xdr:ext cx="534377" cy="259045"/>
    <xdr:sp macro="" textlink="">
      <xdr:nvSpPr>
        <xdr:cNvPr id="414" name="普通建設事業費 （ うち新規整備　）平均値テキスト"/>
        <xdr:cNvSpPr txBox="1"/>
      </xdr:nvSpPr>
      <xdr:spPr>
        <a:xfrm>
          <a:off x="10528300" y="1347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15" name="フローチャート : 判断 414"/>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57889</xdr:rowOff>
    </xdr:from>
    <xdr:to>
      <xdr:col>14</xdr:col>
      <xdr:colOff>28575</xdr:colOff>
      <xdr:row>78</xdr:row>
      <xdr:rowOff>121658</xdr:rowOff>
    </xdr:to>
    <xdr:cxnSp macro="">
      <xdr:nvCxnSpPr>
        <xdr:cNvPr id="416" name="直線コネクタ 415"/>
        <xdr:cNvCxnSpPr/>
      </xdr:nvCxnSpPr>
      <xdr:spPr>
        <a:xfrm flipV="1">
          <a:off x="8750300" y="13430989"/>
          <a:ext cx="889000" cy="6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104614</xdr:rowOff>
    </xdr:from>
    <xdr:to>
      <xdr:col>14</xdr:col>
      <xdr:colOff>79375</xdr:colOff>
      <xdr:row>79</xdr:row>
      <xdr:rowOff>34764</xdr:rowOff>
    </xdr:to>
    <xdr:sp macro="" textlink="">
      <xdr:nvSpPr>
        <xdr:cNvPr id="417" name="フローチャート : 判断 416"/>
        <xdr:cNvSpPr/>
      </xdr:nvSpPr>
      <xdr:spPr>
        <a:xfrm>
          <a:off x="9588500" y="1347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25891</xdr:rowOff>
    </xdr:from>
    <xdr:ext cx="534377" cy="259045"/>
    <xdr:sp macro="" textlink="">
      <xdr:nvSpPr>
        <xdr:cNvPr id="418" name="テキスト ボックス 417"/>
        <xdr:cNvSpPr txBox="1"/>
      </xdr:nvSpPr>
      <xdr:spPr>
        <a:xfrm>
          <a:off x="9372111" y="135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119607</xdr:rowOff>
    </xdr:from>
    <xdr:to>
      <xdr:col>12</xdr:col>
      <xdr:colOff>561975</xdr:colOff>
      <xdr:row>79</xdr:row>
      <xdr:rowOff>49757</xdr:rowOff>
    </xdr:to>
    <xdr:sp macro="" textlink="">
      <xdr:nvSpPr>
        <xdr:cNvPr id="419" name="フローチャート : 判断 418"/>
        <xdr:cNvSpPr/>
      </xdr:nvSpPr>
      <xdr:spPr>
        <a:xfrm>
          <a:off x="8699500" y="1349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40884</xdr:rowOff>
    </xdr:from>
    <xdr:ext cx="534377" cy="259045"/>
    <xdr:sp macro="" textlink="">
      <xdr:nvSpPr>
        <xdr:cNvPr id="420" name="テキスト ボックス 419"/>
        <xdr:cNvSpPr txBox="1"/>
      </xdr:nvSpPr>
      <xdr:spPr>
        <a:xfrm>
          <a:off x="8483111" y="1358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64008</xdr:rowOff>
    </xdr:from>
    <xdr:to>
      <xdr:col>15</xdr:col>
      <xdr:colOff>231775</xdr:colOff>
      <xdr:row>78</xdr:row>
      <xdr:rowOff>165608</xdr:rowOff>
    </xdr:to>
    <xdr:sp macro="" textlink="">
      <xdr:nvSpPr>
        <xdr:cNvPr id="426" name="円/楕円 425"/>
        <xdr:cNvSpPr/>
      </xdr:nvSpPr>
      <xdr:spPr>
        <a:xfrm>
          <a:off x="10426700" y="1343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23385</xdr:rowOff>
    </xdr:from>
    <xdr:ext cx="534377" cy="259045"/>
    <xdr:sp macro="" textlink="">
      <xdr:nvSpPr>
        <xdr:cNvPr id="427" name="普通建設事業費 （ うち新規整備　）該当値テキスト"/>
        <xdr:cNvSpPr txBox="1"/>
      </xdr:nvSpPr>
      <xdr:spPr>
        <a:xfrm>
          <a:off x="10528300" y="1322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79,599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7089</xdr:rowOff>
    </xdr:from>
    <xdr:to>
      <xdr:col>14</xdr:col>
      <xdr:colOff>79375</xdr:colOff>
      <xdr:row>78</xdr:row>
      <xdr:rowOff>108689</xdr:rowOff>
    </xdr:to>
    <xdr:sp macro="" textlink="">
      <xdr:nvSpPr>
        <xdr:cNvPr id="428" name="円/楕円 427"/>
        <xdr:cNvSpPr/>
      </xdr:nvSpPr>
      <xdr:spPr>
        <a:xfrm>
          <a:off x="9588500" y="1338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125216</xdr:rowOff>
    </xdr:from>
    <xdr:ext cx="599010" cy="259045"/>
    <xdr:sp macro="" textlink="">
      <xdr:nvSpPr>
        <xdr:cNvPr id="429" name="テキスト ボックス 428"/>
        <xdr:cNvSpPr txBox="1"/>
      </xdr:nvSpPr>
      <xdr:spPr>
        <a:xfrm>
          <a:off x="9339794" y="1315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124,418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70858</xdr:rowOff>
    </xdr:from>
    <xdr:to>
      <xdr:col>12</xdr:col>
      <xdr:colOff>561975</xdr:colOff>
      <xdr:row>79</xdr:row>
      <xdr:rowOff>1008</xdr:rowOff>
    </xdr:to>
    <xdr:sp macro="" textlink="">
      <xdr:nvSpPr>
        <xdr:cNvPr id="430" name="円/楕円 429"/>
        <xdr:cNvSpPr/>
      </xdr:nvSpPr>
      <xdr:spPr>
        <a:xfrm>
          <a:off x="8699500" y="1344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17535</xdr:rowOff>
    </xdr:from>
    <xdr:ext cx="534377" cy="259045"/>
    <xdr:sp macro="" textlink="">
      <xdr:nvSpPr>
        <xdr:cNvPr id="431" name="テキスト ボックス 430"/>
        <xdr:cNvSpPr txBox="1"/>
      </xdr:nvSpPr>
      <xdr:spPr>
        <a:xfrm>
          <a:off x="8483111" y="1321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93</xdr:row>
      <xdr:rowOff>150151</xdr:rowOff>
    </xdr:from>
    <xdr:to>
      <xdr:col>15</xdr:col>
      <xdr:colOff>180340</xdr:colOff>
      <xdr:row>99</xdr:row>
      <xdr:rowOff>15494</xdr:rowOff>
    </xdr:to>
    <xdr:cxnSp macro="">
      <xdr:nvCxnSpPr>
        <xdr:cNvPr id="457" name="直線コネクタ 456"/>
        <xdr:cNvCxnSpPr/>
      </xdr:nvCxnSpPr>
      <xdr:spPr>
        <a:xfrm flipV="1">
          <a:off x="10475595" y="16095001"/>
          <a:ext cx="1270" cy="894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19321</xdr:rowOff>
    </xdr:from>
    <xdr:ext cx="469744" cy="259045"/>
    <xdr:sp macro="" textlink="">
      <xdr:nvSpPr>
        <xdr:cNvPr id="458" name="普通建設事業費 （ うち更新整備　）最小値テキスト"/>
        <xdr:cNvSpPr txBox="1"/>
      </xdr:nvSpPr>
      <xdr:spPr>
        <a:xfrm>
          <a:off x="10528300"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99</xdr:row>
      <xdr:rowOff>15494</xdr:rowOff>
    </xdr:from>
    <xdr:to>
      <xdr:col>15</xdr:col>
      <xdr:colOff>269875</xdr:colOff>
      <xdr:row>99</xdr:row>
      <xdr:rowOff>15494</xdr:rowOff>
    </xdr:to>
    <xdr:cxnSp macro="">
      <xdr:nvCxnSpPr>
        <xdr:cNvPr id="459" name="直線コネクタ 458"/>
        <xdr:cNvCxnSpPr/>
      </xdr:nvCxnSpPr>
      <xdr:spPr>
        <a:xfrm>
          <a:off x="10388600" y="1698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96828</xdr:rowOff>
    </xdr:from>
    <xdr:ext cx="534377" cy="259045"/>
    <xdr:sp macro="" textlink="">
      <xdr:nvSpPr>
        <xdr:cNvPr id="460" name="普通建設事業費 （ うち更新整備　）最大値テキスト"/>
        <xdr:cNvSpPr txBox="1"/>
      </xdr:nvSpPr>
      <xdr:spPr>
        <a:xfrm>
          <a:off x="10528300" y="158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93</xdr:row>
      <xdr:rowOff>150151</xdr:rowOff>
    </xdr:from>
    <xdr:to>
      <xdr:col>15</xdr:col>
      <xdr:colOff>269875</xdr:colOff>
      <xdr:row>93</xdr:row>
      <xdr:rowOff>150151</xdr:rowOff>
    </xdr:to>
    <xdr:cxnSp macro="">
      <xdr:nvCxnSpPr>
        <xdr:cNvPr id="461" name="直線コネクタ 460"/>
        <xdr:cNvCxnSpPr/>
      </xdr:nvCxnSpPr>
      <xdr:spPr>
        <a:xfrm>
          <a:off x="10388600" y="1609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74581</xdr:rowOff>
    </xdr:from>
    <xdr:to>
      <xdr:col>15</xdr:col>
      <xdr:colOff>180975</xdr:colOff>
      <xdr:row>97</xdr:row>
      <xdr:rowOff>85947</xdr:rowOff>
    </xdr:to>
    <xdr:cxnSp macro="">
      <xdr:nvCxnSpPr>
        <xdr:cNvPr id="462" name="直線コネクタ 461"/>
        <xdr:cNvCxnSpPr/>
      </xdr:nvCxnSpPr>
      <xdr:spPr>
        <a:xfrm flipV="1">
          <a:off x="9639300" y="16533781"/>
          <a:ext cx="838200" cy="18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2470</xdr:rowOff>
    </xdr:from>
    <xdr:ext cx="534377" cy="259045"/>
    <xdr:sp macro="" textlink="">
      <xdr:nvSpPr>
        <xdr:cNvPr id="463" name="普通建設事業費 （ うち更新整備　）平均値テキスト"/>
        <xdr:cNvSpPr txBox="1"/>
      </xdr:nvSpPr>
      <xdr:spPr>
        <a:xfrm>
          <a:off x="10528300" y="16633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24043</xdr:rowOff>
    </xdr:from>
    <xdr:to>
      <xdr:col>15</xdr:col>
      <xdr:colOff>231775</xdr:colOff>
      <xdr:row>97</xdr:row>
      <xdr:rowOff>125643</xdr:rowOff>
    </xdr:to>
    <xdr:sp macro="" textlink="">
      <xdr:nvSpPr>
        <xdr:cNvPr id="464" name="フローチャート : 判断 463"/>
        <xdr:cNvSpPr/>
      </xdr:nvSpPr>
      <xdr:spPr>
        <a:xfrm>
          <a:off x="104267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30559</xdr:rowOff>
    </xdr:from>
    <xdr:to>
      <xdr:col>14</xdr:col>
      <xdr:colOff>28575</xdr:colOff>
      <xdr:row>97</xdr:row>
      <xdr:rowOff>85947</xdr:rowOff>
    </xdr:to>
    <xdr:cxnSp macro="">
      <xdr:nvCxnSpPr>
        <xdr:cNvPr id="465" name="直線コネクタ 464"/>
        <xdr:cNvCxnSpPr/>
      </xdr:nvCxnSpPr>
      <xdr:spPr>
        <a:xfrm>
          <a:off x="8750300" y="15632509"/>
          <a:ext cx="889000" cy="108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129111</xdr:rowOff>
    </xdr:from>
    <xdr:to>
      <xdr:col>14</xdr:col>
      <xdr:colOff>79375</xdr:colOff>
      <xdr:row>98</xdr:row>
      <xdr:rowOff>59261</xdr:rowOff>
    </xdr:to>
    <xdr:sp macro="" textlink="">
      <xdr:nvSpPr>
        <xdr:cNvPr id="466" name="フローチャート : 判断 465"/>
        <xdr:cNvSpPr/>
      </xdr:nvSpPr>
      <xdr:spPr>
        <a:xfrm>
          <a:off x="9588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50388</xdr:rowOff>
    </xdr:from>
    <xdr:ext cx="534377" cy="259045"/>
    <xdr:sp macro="" textlink="">
      <xdr:nvSpPr>
        <xdr:cNvPr id="467" name="テキスト ボックス 466"/>
        <xdr:cNvSpPr txBox="1"/>
      </xdr:nvSpPr>
      <xdr:spPr>
        <a:xfrm>
          <a:off x="9372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23586</xdr:rowOff>
    </xdr:from>
    <xdr:to>
      <xdr:col>12</xdr:col>
      <xdr:colOff>561975</xdr:colOff>
      <xdr:row>97</xdr:row>
      <xdr:rowOff>125186</xdr:rowOff>
    </xdr:to>
    <xdr:sp macro="" textlink="">
      <xdr:nvSpPr>
        <xdr:cNvPr id="468" name="フローチャート : 判断 467"/>
        <xdr:cNvSpPr/>
      </xdr:nvSpPr>
      <xdr:spPr>
        <a:xfrm>
          <a:off x="8699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116313</xdr:rowOff>
    </xdr:from>
    <xdr:ext cx="534377" cy="259045"/>
    <xdr:sp macro="" textlink="">
      <xdr:nvSpPr>
        <xdr:cNvPr id="469" name="テキスト ボックス 468"/>
        <xdr:cNvSpPr txBox="1"/>
      </xdr:nvSpPr>
      <xdr:spPr>
        <a:xfrm>
          <a:off x="8483111" y="167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23781</xdr:rowOff>
    </xdr:from>
    <xdr:to>
      <xdr:col>15</xdr:col>
      <xdr:colOff>231775</xdr:colOff>
      <xdr:row>96</xdr:row>
      <xdr:rowOff>125381</xdr:rowOff>
    </xdr:to>
    <xdr:sp macro="" textlink="">
      <xdr:nvSpPr>
        <xdr:cNvPr id="475" name="円/楕円 474"/>
        <xdr:cNvSpPr/>
      </xdr:nvSpPr>
      <xdr:spPr>
        <a:xfrm>
          <a:off x="10426700" y="1648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46658</xdr:rowOff>
    </xdr:from>
    <xdr:ext cx="534377" cy="259045"/>
    <xdr:sp macro="" textlink="">
      <xdr:nvSpPr>
        <xdr:cNvPr id="476" name="普通建設事業費 （ うち更新整備　）該当値テキスト"/>
        <xdr:cNvSpPr txBox="1"/>
      </xdr:nvSpPr>
      <xdr:spPr>
        <a:xfrm>
          <a:off x="10528300" y="1633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49,482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35147</xdr:rowOff>
    </xdr:from>
    <xdr:to>
      <xdr:col>14</xdr:col>
      <xdr:colOff>79375</xdr:colOff>
      <xdr:row>97</xdr:row>
      <xdr:rowOff>136747</xdr:rowOff>
    </xdr:to>
    <xdr:sp macro="" textlink="">
      <xdr:nvSpPr>
        <xdr:cNvPr id="477" name="円/楕円 476"/>
        <xdr:cNvSpPr/>
      </xdr:nvSpPr>
      <xdr:spPr>
        <a:xfrm>
          <a:off x="9588500" y="166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153274</xdr:rowOff>
    </xdr:from>
    <xdr:ext cx="534377" cy="259045"/>
    <xdr:sp macro="" textlink="">
      <xdr:nvSpPr>
        <xdr:cNvPr id="478" name="テキスト ボックス 477"/>
        <xdr:cNvSpPr txBox="1"/>
      </xdr:nvSpPr>
      <xdr:spPr>
        <a:xfrm>
          <a:off x="9372111" y="1644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32,688</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151209</xdr:rowOff>
    </xdr:from>
    <xdr:to>
      <xdr:col>12</xdr:col>
      <xdr:colOff>561975</xdr:colOff>
      <xdr:row>91</xdr:row>
      <xdr:rowOff>81359</xdr:rowOff>
    </xdr:to>
    <xdr:sp macro="" textlink="">
      <xdr:nvSpPr>
        <xdr:cNvPr id="479" name="円/楕円 478"/>
        <xdr:cNvSpPr/>
      </xdr:nvSpPr>
      <xdr:spPr>
        <a:xfrm>
          <a:off x="8699500" y="1558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89</xdr:row>
      <xdr:rowOff>97886</xdr:rowOff>
    </xdr:from>
    <xdr:ext cx="599010" cy="259045"/>
    <xdr:sp macro="" textlink="">
      <xdr:nvSpPr>
        <xdr:cNvPr id="480" name="テキスト ボックス 479"/>
        <xdr:cNvSpPr txBox="1"/>
      </xdr:nvSpPr>
      <xdr:spPr>
        <a:xfrm>
          <a:off x="8450794" y="15356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4" name="テキスト ボックス 493"/>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96" name="テキスト ボックス 49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98" name="テキスト ボックス 49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2" name="直線コネクタ 501"/>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3" name="災害復旧事業費最小値テキスト"/>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4" name="直線コネクタ 50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05" name="災害復旧事業費最大値テキスト"/>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06" name="直線コネクタ 505"/>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116593</xdr:rowOff>
    </xdr:from>
    <xdr:to>
      <xdr:col>23</xdr:col>
      <xdr:colOff>517525</xdr:colOff>
      <xdr:row>38</xdr:row>
      <xdr:rowOff>118959</xdr:rowOff>
    </xdr:to>
    <xdr:cxnSp macro="">
      <xdr:nvCxnSpPr>
        <xdr:cNvPr id="507" name="直線コネクタ 506"/>
        <xdr:cNvCxnSpPr/>
      </xdr:nvCxnSpPr>
      <xdr:spPr>
        <a:xfrm>
          <a:off x="15481300" y="6631693"/>
          <a:ext cx="8382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62440</xdr:rowOff>
    </xdr:from>
    <xdr:ext cx="469744" cy="259045"/>
    <xdr:sp macro="" textlink="">
      <xdr:nvSpPr>
        <xdr:cNvPr id="508" name="災害復旧事業費平均値テキスト"/>
        <xdr:cNvSpPr txBox="1"/>
      </xdr:nvSpPr>
      <xdr:spPr>
        <a:xfrm>
          <a:off x="16370300" y="6577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09" name="フローチャート : 判断 508"/>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116593</xdr:rowOff>
    </xdr:from>
    <xdr:to>
      <xdr:col>22</xdr:col>
      <xdr:colOff>365125</xdr:colOff>
      <xdr:row>38</xdr:row>
      <xdr:rowOff>138250</xdr:rowOff>
    </xdr:to>
    <xdr:cxnSp macro="">
      <xdr:nvCxnSpPr>
        <xdr:cNvPr id="510" name="直線コネクタ 509"/>
        <xdr:cNvCxnSpPr/>
      </xdr:nvCxnSpPr>
      <xdr:spPr>
        <a:xfrm flipV="1">
          <a:off x="14592300" y="6631693"/>
          <a:ext cx="889000" cy="2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83245</xdr:rowOff>
    </xdr:from>
    <xdr:to>
      <xdr:col>22</xdr:col>
      <xdr:colOff>415925</xdr:colOff>
      <xdr:row>39</xdr:row>
      <xdr:rowOff>13395</xdr:rowOff>
    </xdr:to>
    <xdr:sp macro="" textlink="">
      <xdr:nvSpPr>
        <xdr:cNvPr id="511" name="フローチャート : 判断 510"/>
        <xdr:cNvSpPr/>
      </xdr:nvSpPr>
      <xdr:spPr>
        <a:xfrm>
          <a:off x="15430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4522</xdr:rowOff>
    </xdr:from>
    <xdr:ext cx="469744" cy="259045"/>
    <xdr:sp macro="" textlink="">
      <xdr:nvSpPr>
        <xdr:cNvPr id="512" name="テキスト ボックス 511"/>
        <xdr:cNvSpPr txBox="1"/>
      </xdr:nvSpPr>
      <xdr:spPr>
        <a:xfrm>
          <a:off x="15246427"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128533</xdr:rowOff>
    </xdr:from>
    <xdr:to>
      <xdr:col>21</xdr:col>
      <xdr:colOff>161925</xdr:colOff>
      <xdr:row>38</xdr:row>
      <xdr:rowOff>138250</xdr:rowOff>
    </xdr:to>
    <xdr:cxnSp macro="">
      <xdr:nvCxnSpPr>
        <xdr:cNvPr id="513" name="直線コネクタ 512"/>
        <xdr:cNvCxnSpPr/>
      </xdr:nvCxnSpPr>
      <xdr:spPr>
        <a:xfrm>
          <a:off x="13703300" y="6643633"/>
          <a:ext cx="889000" cy="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78698</xdr:rowOff>
    </xdr:from>
    <xdr:to>
      <xdr:col>21</xdr:col>
      <xdr:colOff>212725</xdr:colOff>
      <xdr:row>39</xdr:row>
      <xdr:rowOff>8848</xdr:rowOff>
    </xdr:to>
    <xdr:sp macro="" textlink="">
      <xdr:nvSpPr>
        <xdr:cNvPr id="514" name="フローチャート : 判断 513"/>
        <xdr:cNvSpPr/>
      </xdr:nvSpPr>
      <xdr:spPr>
        <a:xfrm>
          <a:off x="14541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25375</xdr:rowOff>
    </xdr:from>
    <xdr:ext cx="469744" cy="259045"/>
    <xdr:sp macro="" textlink="">
      <xdr:nvSpPr>
        <xdr:cNvPr id="515" name="テキスト ボックス 514"/>
        <xdr:cNvSpPr txBox="1"/>
      </xdr:nvSpPr>
      <xdr:spPr>
        <a:xfrm>
          <a:off x="14357427"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37943</xdr:rowOff>
    </xdr:from>
    <xdr:to>
      <xdr:col>19</xdr:col>
      <xdr:colOff>644525</xdr:colOff>
      <xdr:row>38</xdr:row>
      <xdr:rowOff>128533</xdr:rowOff>
    </xdr:to>
    <xdr:cxnSp macro="">
      <xdr:nvCxnSpPr>
        <xdr:cNvPr id="516" name="直線コネクタ 515"/>
        <xdr:cNvCxnSpPr/>
      </xdr:nvCxnSpPr>
      <xdr:spPr>
        <a:xfrm>
          <a:off x="12814300" y="6553043"/>
          <a:ext cx="889000" cy="9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73001</xdr:rowOff>
    </xdr:from>
    <xdr:to>
      <xdr:col>20</xdr:col>
      <xdr:colOff>9525</xdr:colOff>
      <xdr:row>39</xdr:row>
      <xdr:rowOff>3151</xdr:rowOff>
    </xdr:to>
    <xdr:sp macro="" textlink="">
      <xdr:nvSpPr>
        <xdr:cNvPr id="517" name="フローチャート : 判断 516"/>
        <xdr:cNvSpPr/>
      </xdr:nvSpPr>
      <xdr:spPr>
        <a:xfrm>
          <a:off x="13652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19678</xdr:rowOff>
    </xdr:from>
    <xdr:ext cx="469744" cy="259045"/>
    <xdr:sp macro="" textlink="">
      <xdr:nvSpPr>
        <xdr:cNvPr id="518" name="テキスト ボックス 517"/>
        <xdr:cNvSpPr txBox="1"/>
      </xdr:nvSpPr>
      <xdr:spPr>
        <a:xfrm>
          <a:off x="13468427"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70352</xdr:rowOff>
    </xdr:from>
    <xdr:to>
      <xdr:col>18</xdr:col>
      <xdr:colOff>492125</xdr:colOff>
      <xdr:row>39</xdr:row>
      <xdr:rowOff>502</xdr:rowOff>
    </xdr:to>
    <xdr:sp macro="" textlink="">
      <xdr:nvSpPr>
        <xdr:cNvPr id="519" name="フローチャート : 判断 518"/>
        <xdr:cNvSpPr/>
      </xdr:nvSpPr>
      <xdr:spPr>
        <a:xfrm>
          <a:off x="12763500" y="65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163079</xdr:rowOff>
    </xdr:from>
    <xdr:ext cx="469744" cy="259045"/>
    <xdr:sp macro="" textlink="">
      <xdr:nvSpPr>
        <xdr:cNvPr id="520" name="テキスト ボックス 519"/>
        <xdr:cNvSpPr txBox="1"/>
      </xdr:nvSpPr>
      <xdr:spPr>
        <a:xfrm>
          <a:off x="12579427" y="667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68159</xdr:rowOff>
    </xdr:from>
    <xdr:to>
      <xdr:col>23</xdr:col>
      <xdr:colOff>568325</xdr:colOff>
      <xdr:row>38</xdr:row>
      <xdr:rowOff>169759</xdr:rowOff>
    </xdr:to>
    <xdr:sp macro="" textlink="">
      <xdr:nvSpPr>
        <xdr:cNvPr id="526" name="円/楕円 525"/>
        <xdr:cNvSpPr/>
      </xdr:nvSpPr>
      <xdr:spPr>
        <a:xfrm>
          <a:off x="16268700" y="65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27536</xdr:rowOff>
    </xdr:from>
    <xdr:ext cx="469744" cy="259045"/>
    <xdr:sp macro="" textlink="">
      <xdr:nvSpPr>
        <xdr:cNvPr id="527" name="災害復旧事業費該当値テキスト"/>
        <xdr:cNvSpPr txBox="1"/>
      </xdr:nvSpPr>
      <xdr:spPr>
        <a:xfrm>
          <a:off x="16370300" y="637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65793</xdr:rowOff>
    </xdr:from>
    <xdr:to>
      <xdr:col>22</xdr:col>
      <xdr:colOff>415925</xdr:colOff>
      <xdr:row>38</xdr:row>
      <xdr:rowOff>167393</xdr:rowOff>
    </xdr:to>
    <xdr:sp macro="" textlink="">
      <xdr:nvSpPr>
        <xdr:cNvPr id="528" name="円/楕円 527"/>
        <xdr:cNvSpPr/>
      </xdr:nvSpPr>
      <xdr:spPr>
        <a:xfrm>
          <a:off x="15430500" y="658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12470</xdr:rowOff>
    </xdr:from>
    <xdr:ext cx="534377" cy="259045"/>
    <xdr:sp macro="" textlink="">
      <xdr:nvSpPr>
        <xdr:cNvPr id="529" name="テキスト ボックス 528"/>
        <xdr:cNvSpPr txBox="1"/>
      </xdr:nvSpPr>
      <xdr:spPr>
        <a:xfrm>
          <a:off x="15214111" y="635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87450</xdr:rowOff>
    </xdr:from>
    <xdr:to>
      <xdr:col>21</xdr:col>
      <xdr:colOff>212725</xdr:colOff>
      <xdr:row>39</xdr:row>
      <xdr:rowOff>17600</xdr:rowOff>
    </xdr:to>
    <xdr:sp macro="" textlink="">
      <xdr:nvSpPr>
        <xdr:cNvPr id="530" name="円/楕円 529"/>
        <xdr:cNvSpPr/>
      </xdr:nvSpPr>
      <xdr:spPr>
        <a:xfrm>
          <a:off x="14541500" y="660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8727</xdr:rowOff>
    </xdr:from>
    <xdr:ext cx="378565" cy="259045"/>
    <xdr:sp macro="" textlink="">
      <xdr:nvSpPr>
        <xdr:cNvPr id="531" name="テキスト ボックス 530"/>
        <xdr:cNvSpPr txBox="1"/>
      </xdr:nvSpPr>
      <xdr:spPr>
        <a:xfrm>
          <a:off x="14403017" y="669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77733</xdr:rowOff>
    </xdr:from>
    <xdr:to>
      <xdr:col>20</xdr:col>
      <xdr:colOff>9525</xdr:colOff>
      <xdr:row>39</xdr:row>
      <xdr:rowOff>7883</xdr:rowOff>
    </xdr:to>
    <xdr:sp macro="" textlink="">
      <xdr:nvSpPr>
        <xdr:cNvPr id="532" name="円/楕円 531"/>
        <xdr:cNvSpPr/>
      </xdr:nvSpPr>
      <xdr:spPr>
        <a:xfrm>
          <a:off x="13652500" y="659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170460</xdr:rowOff>
    </xdr:from>
    <xdr:ext cx="469744" cy="259045"/>
    <xdr:sp macro="" textlink="">
      <xdr:nvSpPr>
        <xdr:cNvPr id="533" name="テキスト ボックス 532"/>
        <xdr:cNvSpPr txBox="1"/>
      </xdr:nvSpPr>
      <xdr:spPr>
        <a:xfrm>
          <a:off x="13468427" y="668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158593</xdr:rowOff>
    </xdr:from>
    <xdr:to>
      <xdr:col>18</xdr:col>
      <xdr:colOff>492125</xdr:colOff>
      <xdr:row>38</xdr:row>
      <xdr:rowOff>88743</xdr:rowOff>
    </xdr:to>
    <xdr:sp macro="" textlink="">
      <xdr:nvSpPr>
        <xdr:cNvPr id="534" name="円/楕円 533"/>
        <xdr:cNvSpPr/>
      </xdr:nvSpPr>
      <xdr:spPr>
        <a:xfrm>
          <a:off x="12763500" y="6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105270</xdr:rowOff>
    </xdr:from>
    <xdr:ext cx="534377" cy="259045"/>
    <xdr:sp macro="" textlink="">
      <xdr:nvSpPr>
        <xdr:cNvPr id="535" name="テキスト ボックス 534"/>
        <xdr:cNvSpPr txBox="1"/>
      </xdr:nvSpPr>
      <xdr:spPr>
        <a:xfrm>
          <a:off x="12547111" y="627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フローチャート :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0" name="フローチャート :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1" name="テキスト ボックス 56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3" name="フローチャート :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4" name="テキスト ボックス 56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6" name="フローチャート :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7" name="テキスト ボックス 56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フローチャート :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9" name="テキスト ボックス 56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5" name="円/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7" name="円/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8" name="テキスト ボックス 57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9" name="円/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0" name="テキスト ボックス 57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1" name="円/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2" name="テキスト ボックス 58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3" name="円/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4" name="テキスト ボックス 58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0" name="テキスト ボックス 59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2" name="テキスト ボックス 60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08" name="直線コネクタ 607"/>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09" name="公債費最小値テキスト"/>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10" name="直線コネクタ 609"/>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11" name="公債費最大値テキスト"/>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12" name="直線コネクタ 611"/>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77674</xdr:rowOff>
    </xdr:from>
    <xdr:to>
      <xdr:col>23</xdr:col>
      <xdr:colOff>517525</xdr:colOff>
      <xdr:row>73</xdr:row>
      <xdr:rowOff>94780</xdr:rowOff>
    </xdr:to>
    <xdr:cxnSp macro="">
      <xdr:nvCxnSpPr>
        <xdr:cNvPr id="613" name="直線コネクタ 612"/>
        <xdr:cNvCxnSpPr/>
      </xdr:nvCxnSpPr>
      <xdr:spPr>
        <a:xfrm flipV="1">
          <a:off x="15481300" y="12593524"/>
          <a:ext cx="8382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168432</xdr:rowOff>
    </xdr:from>
    <xdr:ext cx="534377" cy="259045"/>
    <xdr:sp macro="" textlink="">
      <xdr:nvSpPr>
        <xdr:cNvPr id="614" name="公債費平均値テキスト"/>
        <xdr:cNvSpPr txBox="1"/>
      </xdr:nvSpPr>
      <xdr:spPr>
        <a:xfrm>
          <a:off x="16370300" y="12684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15" name="フローチャート : 判断 614"/>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94780</xdr:rowOff>
    </xdr:from>
    <xdr:to>
      <xdr:col>22</xdr:col>
      <xdr:colOff>365125</xdr:colOff>
      <xdr:row>74</xdr:row>
      <xdr:rowOff>10820</xdr:rowOff>
    </xdr:to>
    <xdr:cxnSp macro="">
      <xdr:nvCxnSpPr>
        <xdr:cNvPr id="616" name="直線コネクタ 615"/>
        <xdr:cNvCxnSpPr/>
      </xdr:nvCxnSpPr>
      <xdr:spPr>
        <a:xfrm flipV="1">
          <a:off x="14592300" y="12610630"/>
          <a:ext cx="889000" cy="8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11354</xdr:rowOff>
    </xdr:from>
    <xdr:to>
      <xdr:col>22</xdr:col>
      <xdr:colOff>415925</xdr:colOff>
      <xdr:row>74</xdr:row>
      <xdr:rowOff>112954</xdr:rowOff>
    </xdr:to>
    <xdr:sp macro="" textlink="">
      <xdr:nvSpPr>
        <xdr:cNvPr id="617" name="フローチャート : 判断 616"/>
        <xdr:cNvSpPr/>
      </xdr:nvSpPr>
      <xdr:spPr>
        <a:xfrm>
          <a:off x="15430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104081</xdr:rowOff>
    </xdr:from>
    <xdr:ext cx="534377" cy="259045"/>
    <xdr:sp macro="" textlink="">
      <xdr:nvSpPr>
        <xdr:cNvPr id="618" name="テキスト ボックス 617"/>
        <xdr:cNvSpPr txBox="1"/>
      </xdr:nvSpPr>
      <xdr:spPr>
        <a:xfrm>
          <a:off x="15214111" y="127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3124</xdr:rowOff>
    </xdr:from>
    <xdr:to>
      <xdr:col>21</xdr:col>
      <xdr:colOff>161925</xdr:colOff>
      <xdr:row>74</xdr:row>
      <xdr:rowOff>10820</xdr:rowOff>
    </xdr:to>
    <xdr:cxnSp macro="">
      <xdr:nvCxnSpPr>
        <xdr:cNvPr id="619" name="直線コネクタ 618"/>
        <xdr:cNvCxnSpPr/>
      </xdr:nvCxnSpPr>
      <xdr:spPr>
        <a:xfrm>
          <a:off x="13703300" y="12690424"/>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30023</xdr:rowOff>
    </xdr:from>
    <xdr:to>
      <xdr:col>21</xdr:col>
      <xdr:colOff>212725</xdr:colOff>
      <xdr:row>74</xdr:row>
      <xdr:rowOff>131623</xdr:rowOff>
    </xdr:to>
    <xdr:sp macro="" textlink="">
      <xdr:nvSpPr>
        <xdr:cNvPr id="620" name="フローチャート : 判断 619"/>
        <xdr:cNvSpPr/>
      </xdr:nvSpPr>
      <xdr:spPr>
        <a:xfrm>
          <a:off x="14541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122750</xdr:rowOff>
    </xdr:from>
    <xdr:ext cx="534377" cy="259045"/>
    <xdr:sp macro="" textlink="">
      <xdr:nvSpPr>
        <xdr:cNvPr id="621" name="テキスト ボックス 620"/>
        <xdr:cNvSpPr txBox="1"/>
      </xdr:nvSpPr>
      <xdr:spPr>
        <a:xfrm>
          <a:off x="14325111" y="128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3124</xdr:rowOff>
    </xdr:from>
    <xdr:to>
      <xdr:col>19</xdr:col>
      <xdr:colOff>644525</xdr:colOff>
      <xdr:row>74</xdr:row>
      <xdr:rowOff>15887</xdr:rowOff>
    </xdr:to>
    <xdr:cxnSp macro="">
      <xdr:nvCxnSpPr>
        <xdr:cNvPr id="622" name="直線コネクタ 621"/>
        <xdr:cNvCxnSpPr/>
      </xdr:nvCxnSpPr>
      <xdr:spPr>
        <a:xfrm flipV="1">
          <a:off x="12814300" y="12690424"/>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37249</xdr:rowOff>
    </xdr:from>
    <xdr:to>
      <xdr:col>20</xdr:col>
      <xdr:colOff>9525</xdr:colOff>
      <xdr:row>74</xdr:row>
      <xdr:rowOff>138849</xdr:rowOff>
    </xdr:to>
    <xdr:sp macro="" textlink="">
      <xdr:nvSpPr>
        <xdr:cNvPr id="623" name="フローチャート : 判断 622"/>
        <xdr:cNvSpPr/>
      </xdr:nvSpPr>
      <xdr:spPr>
        <a:xfrm>
          <a:off x="13652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129976</xdr:rowOff>
    </xdr:from>
    <xdr:ext cx="534377" cy="259045"/>
    <xdr:sp macro="" textlink="">
      <xdr:nvSpPr>
        <xdr:cNvPr id="624" name="テキスト ボックス 623"/>
        <xdr:cNvSpPr txBox="1"/>
      </xdr:nvSpPr>
      <xdr:spPr>
        <a:xfrm>
          <a:off x="13436111" y="12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32779</xdr:rowOff>
    </xdr:from>
    <xdr:to>
      <xdr:col>18</xdr:col>
      <xdr:colOff>492125</xdr:colOff>
      <xdr:row>74</xdr:row>
      <xdr:rowOff>134379</xdr:rowOff>
    </xdr:to>
    <xdr:sp macro="" textlink="">
      <xdr:nvSpPr>
        <xdr:cNvPr id="625" name="フローチャート : 判断 624"/>
        <xdr:cNvSpPr/>
      </xdr:nvSpPr>
      <xdr:spPr>
        <a:xfrm>
          <a:off x="12763500" y="127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125506</xdr:rowOff>
    </xdr:from>
    <xdr:ext cx="534377" cy="259045"/>
    <xdr:sp macro="" textlink="">
      <xdr:nvSpPr>
        <xdr:cNvPr id="626" name="テキスト ボックス 625"/>
        <xdr:cNvSpPr txBox="1"/>
      </xdr:nvSpPr>
      <xdr:spPr>
        <a:xfrm>
          <a:off x="12547111" y="128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26874</xdr:rowOff>
    </xdr:from>
    <xdr:to>
      <xdr:col>23</xdr:col>
      <xdr:colOff>568325</xdr:colOff>
      <xdr:row>73</xdr:row>
      <xdr:rowOff>128474</xdr:rowOff>
    </xdr:to>
    <xdr:sp macro="" textlink="">
      <xdr:nvSpPr>
        <xdr:cNvPr id="632" name="円/楕円 631"/>
        <xdr:cNvSpPr/>
      </xdr:nvSpPr>
      <xdr:spPr>
        <a:xfrm>
          <a:off x="16268700" y="1254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49751</xdr:rowOff>
    </xdr:from>
    <xdr:ext cx="534377" cy="259045"/>
    <xdr:sp macro="" textlink="">
      <xdr:nvSpPr>
        <xdr:cNvPr id="633" name="公債費該当値テキスト"/>
        <xdr:cNvSpPr txBox="1"/>
      </xdr:nvSpPr>
      <xdr:spPr>
        <a:xfrm>
          <a:off x="16370300" y="1239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78,384</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43980</xdr:rowOff>
    </xdr:from>
    <xdr:to>
      <xdr:col>22</xdr:col>
      <xdr:colOff>415925</xdr:colOff>
      <xdr:row>73</xdr:row>
      <xdr:rowOff>145580</xdr:rowOff>
    </xdr:to>
    <xdr:sp macro="" textlink="">
      <xdr:nvSpPr>
        <xdr:cNvPr id="634" name="円/楕円 633"/>
        <xdr:cNvSpPr/>
      </xdr:nvSpPr>
      <xdr:spPr>
        <a:xfrm>
          <a:off x="15430500" y="125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162107</xdr:rowOff>
    </xdr:from>
    <xdr:ext cx="534377" cy="259045"/>
    <xdr:sp macro="" textlink="">
      <xdr:nvSpPr>
        <xdr:cNvPr id="635" name="テキスト ボックス 634"/>
        <xdr:cNvSpPr txBox="1"/>
      </xdr:nvSpPr>
      <xdr:spPr>
        <a:xfrm>
          <a:off x="15214111" y="123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77,037</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131470</xdr:rowOff>
    </xdr:from>
    <xdr:to>
      <xdr:col>21</xdr:col>
      <xdr:colOff>212725</xdr:colOff>
      <xdr:row>74</xdr:row>
      <xdr:rowOff>61620</xdr:rowOff>
    </xdr:to>
    <xdr:sp macro="" textlink="">
      <xdr:nvSpPr>
        <xdr:cNvPr id="636" name="円/楕円 635"/>
        <xdr:cNvSpPr/>
      </xdr:nvSpPr>
      <xdr:spPr>
        <a:xfrm>
          <a:off x="14541500" y="126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78147</xdr:rowOff>
    </xdr:from>
    <xdr:ext cx="534377" cy="259045"/>
    <xdr:sp macro="" textlink="">
      <xdr:nvSpPr>
        <xdr:cNvPr id="637" name="テキスト ボックス 636"/>
        <xdr:cNvSpPr txBox="1"/>
      </xdr:nvSpPr>
      <xdr:spPr>
        <a:xfrm>
          <a:off x="14325111" y="1242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70,148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123774</xdr:rowOff>
    </xdr:from>
    <xdr:to>
      <xdr:col>20</xdr:col>
      <xdr:colOff>9525</xdr:colOff>
      <xdr:row>74</xdr:row>
      <xdr:rowOff>53924</xdr:rowOff>
    </xdr:to>
    <xdr:sp macro="" textlink="">
      <xdr:nvSpPr>
        <xdr:cNvPr id="638" name="円/楕円 637"/>
        <xdr:cNvSpPr/>
      </xdr:nvSpPr>
      <xdr:spPr>
        <a:xfrm>
          <a:off x="13652500" y="1263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70451</xdr:rowOff>
    </xdr:from>
    <xdr:ext cx="534377" cy="259045"/>
    <xdr:sp macro="" textlink="">
      <xdr:nvSpPr>
        <xdr:cNvPr id="639" name="テキスト ボックス 638"/>
        <xdr:cNvSpPr txBox="1"/>
      </xdr:nvSpPr>
      <xdr:spPr>
        <a:xfrm>
          <a:off x="13436111" y="124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70,754</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136537</xdr:rowOff>
    </xdr:from>
    <xdr:to>
      <xdr:col>18</xdr:col>
      <xdr:colOff>492125</xdr:colOff>
      <xdr:row>74</xdr:row>
      <xdr:rowOff>66687</xdr:rowOff>
    </xdr:to>
    <xdr:sp macro="" textlink="">
      <xdr:nvSpPr>
        <xdr:cNvPr id="640" name="円/楕円 639"/>
        <xdr:cNvSpPr/>
      </xdr:nvSpPr>
      <xdr:spPr>
        <a:xfrm>
          <a:off x="12763500" y="12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83214</xdr:rowOff>
    </xdr:from>
    <xdr:ext cx="534377" cy="259045"/>
    <xdr:sp macro="" textlink="">
      <xdr:nvSpPr>
        <xdr:cNvPr id="641" name="テキスト ボックス 640"/>
        <xdr:cNvSpPr txBox="1"/>
      </xdr:nvSpPr>
      <xdr:spPr>
        <a:xfrm>
          <a:off x="12547111" y="124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5" name="テキスト ボックス 65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1" name="テキスト ボックス 66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65" name="直線コネクタ 664"/>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66" name="積立金最小値テキスト"/>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67" name="直線コネクタ 666"/>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68" name="積立金最大値テキスト"/>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69" name="直線コネクタ 668"/>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113917</xdr:rowOff>
    </xdr:from>
    <xdr:to>
      <xdr:col>23</xdr:col>
      <xdr:colOff>517525</xdr:colOff>
      <xdr:row>99</xdr:row>
      <xdr:rowOff>16021</xdr:rowOff>
    </xdr:to>
    <xdr:cxnSp macro="">
      <xdr:nvCxnSpPr>
        <xdr:cNvPr id="670" name="直線コネクタ 669"/>
        <xdr:cNvCxnSpPr/>
      </xdr:nvCxnSpPr>
      <xdr:spPr>
        <a:xfrm flipV="1">
          <a:off x="15481300" y="16916017"/>
          <a:ext cx="838200" cy="7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108822</xdr:rowOff>
    </xdr:from>
    <xdr:ext cx="534377" cy="259045"/>
    <xdr:sp macro="" textlink="">
      <xdr:nvSpPr>
        <xdr:cNvPr id="671" name="積立金平均値テキスト"/>
        <xdr:cNvSpPr txBox="1"/>
      </xdr:nvSpPr>
      <xdr:spPr>
        <a:xfrm>
          <a:off x="16370300" y="1691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72" name="フローチャート : 判断 671"/>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16021</xdr:rowOff>
    </xdr:from>
    <xdr:to>
      <xdr:col>22</xdr:col>
      <xdr:colOff>365125</xdr:colOff>
      <xdr:row>99</xdr:row>
      <xdr:rowOff>33562</xdr:rowOff>
    </xdr:to>
    <xdr:cxnSp macro="">
      <xdr:nvCxnSpPr>
        <xdr:cNvPr id="673" name="直線コネクタ 672"/>
        <xdr:cNvCxnSpPr/>
      </xdr:nvCxnSpPr>
      <xdr:spPr>
        <a:xfrm flipV="1">
          <a:off x="14592300" y="16989571"/>
          <a:ext cx="889000" cy="1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136274</xdr:rowOff>
    </xdr:from>
    <xdr:to>
      <xdr:col>22</xdr:col>
      <xdr:colOff>415925</xdr:colOff>
      <xdr:row>99</xdr:row>
      <xdr:rowOff>66424</xdr:rowOff>
    </xdr:to>
    <xdr:sp macro="" textlink="">
      <xdr:nvSpPr>
        <xdr:cNvPr id="674" name="フローチャート : 判断 673"/>
        <xdr:cNvSpPr/>
      </xdr:nvSpPr>
      <xdr:spPr>
        <a:xfrm>
          <a:off x="15430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82951</xdr:rowOff>
    </xdr:from>
    <xdr:ext cx="534377" cy="259045"/>
    <xdr:sp macro="" textlink="">
      <xdr:nvSpPr>
        <xdr:cNvPr id="675" name="テキスト ボックス 674"/>
        <xdr:cNvSpPr txBox="1"/>
      </xdr:nvSpPr>
      <xdr:spPr>
        <a:xfrm>
          <a:off x="15214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33562</xdr:rowOff>
    </xdr:from>
    <xdr:to>
      <xdr:col>21</xdr:col>
      <xdr:colOff>161925</xdr:colOff>
      <xdr:row>99</xdr:row>
      <xdr:rowOff>34085</xdr:rowOff>
    </xdr:to>
    <xdr:cxnSp macro="">
      <xdr:nvCxnSpPr>
        <xdr:cNvPr id="676" name="直線コネクタ 675"/>
        <xdr:cNvCxnSpPr/>
      </xdr:nvCxnSpPr>
      <xdr:spPr>
        <a:xfrm flipV="1">
          <a:off x="13703300" y="17007112"/>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147988</xdr:rowOff>
    </xdr:from>
    <xdr:to>
      <xdr:col>21</xdr:col>
      <xdr:colOff>212725</xdr:colOff>
      <xdr:row>99</xdr:row>
      <xdr:rowOff>78138</xdr:rowOff>
    </xdr:to>
    <xdr:sp macro="" textlink="">
      <xdr:nvSpPr>
        <xdr:cNvPr id="677" name="フローチャート : 判断 676"/>
        <xdr:cNvSpPr/>
      </xdr:nvSpPr>
      <xdr:spPr>
        <a:xfrm>
          <a:off x="14541500" y="1695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94665</xdr:rowOff>
    </xdr:from>
    <xdr:ext cx="534377" cy="259045"/>
    <xdr:sp macro="" textlink="">
      <xdr:nvSpPr>
        <xdr:cNvPr id="678" name="テキスト ボックス 677"/>
        <xdr:cNvSpPr txBox="1"/>
      </xdr:nvSpPr>
      <xdr:spPr>
        <a:xfrm>
          <a:off x="14325111" y="167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34085</xdr:rowOff>
    </xdr:from>
    <xdr:to>
      <xdr:col>19</xdr:col>
      <xdr:colOff>644525</xdr:colOff>
      <xdr:row>99</xdr:row>
      <xdr:rowOff>40345</xdr:rowOff>
    </xdr:to>
    <xdr:cxnSp macro="">
      <xdr:nvCxnSpPr>
        <xdr:cNvPr id="679" name="直線コネクタ 678"/>
        <xdr:cNvCxnSpPr/>
      </xdr:nvCxnSpPr>
      <xdr:spPr>
        <a:xfrm flipV="1">
          <a:off x="12814300" y="17007635"/>
          <a:ext cx="8890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136009</xdr:rowOff>
    </xdr:from>
    <xdr:to>
      <xdr:col>20</xdr:col>
      <xdr:colOff>9525</xdr:colOff>
      <xdr:row>99</xdr:row>
      <xdr:rowOff>66159</xdr:rowOff>
    </xdr:to>
    <xdr:sp macro="" textlink="">
      <xdr:nvSpPr>
        <xdr:cNvPr id="680" name="フローチャート : 判断 679"/>
        <xdr:cNvSpPr/>
      </xdr:nvSpPr>
      <xdr:spPr>
        <a:xfrm>
          <a:off x="13652500" y="1693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82686</xdr:rowOff>
    </xdr:from>
    <xdr:ext cx="534377" cy="259045"/>
    <xdr:sp macro="" textlink="">
      <xdr:nvSpPr>
        <xdr:cNvPr id="681" name="テキスト ボックス 680"/>
        <xdr:cNvSpPr txBox="1"/>
      </xdr:nvSpPr>
      <xdr:spPr>
        <a:xfrm>
          <a:off x="13436111" y="1671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128074</xdr:rowOff>
    </xdr:from>
    <xdr:to>
      <xdr:col>18</xdr:col>
      <xdr:colOff>492125</xdr:colOff>
      <xdr:row>99</xdr:row>
      <xdr:rowOff>58224</xdr:rowOff>
    </xdr:to>
    <xdr:sp macro="" textlink="">
      <xdr:nvSpPr>
        <xdr:cNvPr id="682" name="フローチャート : 判断 681"/>
        <xdr:cNvSpPr/>
      </xdr:nvSpPr>
      <xdr:spPr>
        <a:xfrm>
          <a:off x="12763500" y="169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74751</xdr:rowOff>
    </xdr:from>
    <xdr:ext cx="534377" cy="259045"/>
    <xdr:sp macro="" textlink="">
      <xdr:nvSpPr>
        <xdr:cNvPr id="683" name="テキスト ボックス 682"/>
        <xdr:cNvSpPr txBox="1"/>
      </xdr:nvSpPr>
      <xdr:spPr>
        <a:xfrm>
          <a:off x="12547111" y="167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63117</xdr:rowOff>
    </xdr:from>
    <xdr:to>
      <xdr:col>23</xdr:col>
      <xdr:colOff>568325</xdr:colOff>
      <xdr:row>98</xdr:row>
      <xdr:rowOff>164717</xdr:rowOff>
    </xdr:to>
    <xdr:sp macro="" textlink="">
      <xdr:nvSpPr>
        <xdr:cNvPr id="689" name="円/楕円 688"/>
        <xdr:cNvSpPr/>
      </xdr:nvSpPr>
      <xdr:spPr>
        <a:xfrm>
          <a:off x="16268700" y="1686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22494</xdr:rowOff>
    </xdr:from>
    <xdr:ext cx="534377" cy="259045"/>
    <xdr:sp macro="" textlink="">
      <xdr:nvSpPr>
        <xdr:cNvPr id="690" name="積立金該当値テキスト"/>
        <xdr:cNvSpPr txBox="1"/>
      </xdr:nvSpPr>
      <xdr:spPr>
        <a:xfrm>
          <a:off x="16370300" y="1665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80,302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136671</xdr:rowOff>
    </xdr:from>
    <xdr:to>
      <xdr:col>22</xdr:col>
      <xdr:colOff>415925</xdr:colOff>
      <xdr:row>99</xdr:row>
      <xdr:rowOff>66821</xdr:rowOff>
    </xdr:to>
    <xdr:sp macro="" textlink="">
      <xdr:nvSpPr>
        <xdr:cNvPr id="691" name="円/楕円 690"/>
        <xdr:cNvSpPr/>
      </xdr:nvSpPr>
      <xdr:spPr>
        <a:xfrm>
          <a:off x="15430500" y="1693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57948</xdr:rowOff>
    </xdr:from>
    <xdr:ext cx="534377" cy="259045"/>
    <xdr:sp macro="" textlink="">
      <xdr:nvSpPr>
        <xdr:cNvPr id="692" name="テキスト ボックス 691"/>
        <xdr:cNvSpPr txBox="1"/>
      </xdr:nvSpPr>
      <xdr:spPr>
        <a:xfrm>
          <a:off x="15214111" y="1703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154212</xdr:rowOff>
    </xdr:from>
    <xdr:to>
      <xdr:col>21</xdr:col>
      <xdr:colOff>212725</xdr:colOff>
      <xdr:row>99</xdr:row>
      <xdr:rowOff>84362</xdr:rowOff>
    </xdr:to>
    <xdr:sp macro="" textlink="">
      <xdr:nvSpPr>
        <xdr:cNvPr id="693" name="円/楕円 692"/>
        <xdr:cNvSpPr/>
      </xdr:nvSpPr>
      <xdr:spPr>
        <a:xfrm>
          <a:off x="14541500" y="1695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75489</xdr:rowOff>
    </xdr:from>
    <xdr:ext cx="469744" cy="259045"/>
    <xdr:sp macro="" textlink="">
      <xdr:nvSpPr>
        <xdr:cNvPr id="694" name="テキスト ボックス 693"/>
        <xdr:cNvSpPr txBox="1"/>
      </xdr:nvSpPr>
      <xdr:spPr>
        <a:xfrm>
          <a:off x="14357427" y="1704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154735</xdr:rowOff>
    </xdr:from>
    <xdr:to>
      <xdr:col>20</xdr:col>
      <xdr:colOff>9525</xdr:colOff>
      <xdr:row>99</xdr:row>
      <xdr:rowOff>84885</xdr:rowOff>
    </xdr:to>
    <xdr:sp macro="" textlink="">
      <xdr:nvSpPr>
        <xdr:cNvPr id="695" name="円/楕円 694"/>
        <xdr:cNvSpPr/>
      </xdr:nvSpPr>
      <xdr:spPr>
        <a:xfrm>
          <a:off x="13652500" y="169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76012</xdr:rowOff>
    </xdr:from>
    <xdr:ext cx="469744" cy="259045"/>
    <xdr:sp macro="" textlink="">
      <xdr:nvSpPr>
        <xdr:cNvPr id="696" name="テキスト ボックス 695"/>
        <xdr:cNvSpPr txBox="1"/>
      </xdr:nvSpPr>
      <xdr:spPr>
        <a:xfrm>
          <a:off x="13468427" y="170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160995</xdr:rowOff>
    </xdr:from>
    <xdr:to>
      <xdr:col>18</xdr:col>
      <xdr:colOff>492125</xdr:colOff>
      <xdr:row>99</xdr:row>
      <xdr:rowOff>91145</xdr:rowOff>
    </xdr:to>
    <xdr:sp macro="" textlink="">
      <xdr:nvSpPr>
        <xdr:cNvPr id="697" name="円/楕円 696"/>
        <xdr:cNvSpPr/>
      </xdr:nvSpPr>
      <xdr:spPr>
        <a:xfrm>
          <a:off x="12763500" y="1696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82272</xdr:rowOff>
    </xdr:from>
    <xdr:ext cx="469744" cy="259045"/>
    <xdr:sp macro="" textlink="">
      <xdr:nvSpPr>
        <xdr:cNvPr id="698" name="テキスト ボックス 697"/>
        <xdr:cNvSpPr txBox="1"/>
      </xdr:nvSpPr>
      <xdr:spPr>
        <a:xfrm>
          <a:off x="12579427" y="1705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9" name="直線コネクタ 70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0" name="テキスト ボックス 70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1" name="直線コネクタ 71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2" name="テキスト ボックス 71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3" name="直線コネクタ 71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4" name="テキスト ボックス 71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5" name="直線コネクタ 71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6" name="テキスト ボックス 71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81041</xdr:rowOff>
    </xdr:from>
    <xdr:to>
      <xdr:col>32</xdr:col>
      <xdr:colOff>186689</xdr:colOff>
      <xdr:row>38</xdr:row>
      <xdr:rowOff>139700</xdr:rowOff>
    </xdr:to>
    <xdr:cxnSp macro="">
      <xdr:nvCxnSpPr>
        <xdr:cNvPr id="720" name="直線コネクタ 719"/>
        <xdr:cNvCxnSpPr/>
      </xdr:nvCxnSpPr>
      <xdr:spPr>
        <a:xfrm flipV="1">
          <a:off x="22159595" y="5395991"/>
          <a:ext cx="1269" cy="125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2" name="直線コネクタ 72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27718</xdr:rowOff>
    </xdr:from>
    <xdr:ext cx="534377" cy="259045"/>
    <xdr:sp macro="" textlink="">
      <xdr:nvSpPr>
        <xdr:cNvPr id="723" name="投資及び出資金最大値テキスト"/>
        <xdr:cNvSpPr txBox="1"/>
      </xdr:nvSpPr>
      <xdr:spPr>
        <a:xfrm>
          <a:off x="22212300" y="5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31</xdr:row>
      <xdr:rowOff>81041</xdr:rowOff>
    </xdr:from>
    <xdr:to>
      <xdr:col>32</xdr:col>
      <xdr:colOff>276225</xdr:colOff>
      <xdr:row>31</xdr:row>
      <xdr:rowOff>81041</xdr:rowOff>
    </xdr:to>
    <xdr:cxnSp macro="">
      <xdr:nvCxnSpPr>
        <xdr:cNvPr id="724" name="直線コネクタ 723"/>
        <xdr:cNvCxnSpPr/>
      </xdr:nvCxnSpPr>
      <xdr:spPr>
        <a:xfrm>
          <a:off x="22072600" y="539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116794</xdr:rowOff>
    </xdr:from>
    <xdr:to>
      <xdr:col>32</xdr:col>
      <xdr:colOff>187325</xdr:colOff>
      <xdr:row>38</xdr:row>
      <xdr:rowOff>129916</xdr:rowOff>
    </xdr:to>
    <xdr:cxnSp macro="">
      <xdr:nvCxnSpPr>
        <xdr:cNvPr id="725" name="直線コネクタ 724"/>
        <xdr:cNvCxnSpPr/>
      </xdr:nvCxnSpPr>
      <xdr:spPr>
        <a:xfrm flipV="1">
          <a:off x="21323300" y="6631894"/>
          <a:ext cx="8382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124807</xdr:rowOff>
    </xdr:from>
    <xdr:ext cx="469744" cy="259045"/>
    <xdr:sp macro="" textlink="">
      <xdr:nvSpPr>
        <xdr:cNvPr id="726" name="投資及び出資金平均値テキスト"/>
        <xdr:cNvSpPr txBox="1"/>
      </xdr:nvSpPr>
      <xdr:spPr>
        <a:xfrm>
          <a:off x="22212300" y="629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101930</xdr:rowOff>
    </xdr:from>
    <xdr:to>
      <xdr:col>32</xdr:col>
      <xdr:colOff>238125</xdr:colOff>
      <xdr:row>38</xdr:row>
      <xdr:rowOff>32080</xdr:rowOff>
    </xdr:to>
    <xdr:sp macro="" textlink="">
      <xdr:nvSpPr>
        <xdr:cNvPr id="727" name="フローチャート : 判断 726"/>
        <xdr:cNvSpPr/>
      </xdr:nvSpPr>
      <xdr:spPr>
        <a:xfrm>
          <a:off x="22110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129916</xdr:rowOff>
    </xdr:from>
    <xdr:to>
      <xdr:col>31</xdr:col>
      <xdr:colOff>34925</xdr:colOff>
      <xdr:row>38</xdr:row>
      <xdr:rowOff>130373</xdr:rowOff>
    </xdr:to>
    <xdr:cxnSp macro="">
      <xdr:nvCxnSpPr>
        <xdr:cNvPr id="728" name="直線コネクタ 727"/>
        <xdr:cNvCxnSpPr/>
      </xdr:nvCxnSpPr>
      <xdr:spPr>
        <a:xfrm flipV="1">
          <a:off x="20434300" y="664501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130825</xdr:rowOff>
    </xdr:from>
    <xdr:to>
      <xdr:col>31</xdr:col>
      <xdr:colOff>85725</xdr:colOff>
      <xdr:row>38</xdr:row>
      <xdr:rowOff>60975</xdr:rowOff>
    </xdr:to>
    <xdr:sp macro="" textlink="">
      <xdr:nvSpPr>
        <xdr:cNvPr id="729" name="フローチャート : 判断 728"/>
        <xdr:cNvSpPr/>
      </xdr:nvSpPr>
      <xdr:spPr>
        <a:xfrm>
          <a:off x="21272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77502</xdr:rowOff>
    </xdr:from>
    <xdr:ext cx="469744" cy="259045"/>
    <xdr:sp macro="" textlink="">
      <xdr:nvSpPr>
        <xdr:cNvPr id="730" name="テキスト ボックス 729"/>
        <xdr:cNvSpPr txBox="1"/>
      </xdr:nvSpPr>
      <xdr:spPr>
        <a:xfrm>
          <a:off x="21088427"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129779</xdr:rowOff>
    </xdr:from>
    <xdr:to>
      <xdr:col>29</xdr:col>
      <xdr:colOff>517525</xdr:colOff>
      <xdr:row>38</xdr:row>
      <xdr:rowOff>130373</xdr:rowOff>
    </xdr:to>
    <xdr:cxnSp macro="">
      <xdr:nvCxnSpPr>
        <xdr:cNvPr id="731" name="直線コネクタ 730"/>
        <xdr:cNvCxnSpPr/>
      </xdr:nvCxnSpPr>
      <xdr:spPr>
        <a:xfrm>
          <a:off x="19545300" y="6644879"/>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32" name="フローチャート : 判断 731"/>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79239</xdr:rowOff>
    </xdr:from>
    <xdr:ext cx="469744" cy="259045"/>
    <xdr:sp macro="" textlink="">
      <xdr:nvSpPr>
        <xdr:cNvPr id="733" name="テキスト ボックス 732"/>
        <xdr:cNvSpPr txBox="1"/>
      </xdr:nvSpPr>
      <xdr:spPr>
        <a:xfrm>
          <a:off x="20199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129779</xdr:rowOff>
    </xdr:from>
    <xdr:to>
      <xdr:col>28</xdr:col>
      <xdr:colOff>314325</xdr:colOff>
      <xdr:row>38</xdr:row>
      <xdr:rowOff>130784</xdr:rowOff>
    </xdr:to>
    <xdr:cxnSp macro="">
      <xdr:nvCxnSpPr>
        <xdr:cNvPr id="734" name="直線コネクタ 733"/>
        <xdr:cNvCxnSpPr/>
      </xdr:nvCxnSpPr>
      <xdr:spPr>
        <a:xfrm flipV="1">
          <a:off x="18656300" y="6644879"/>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5" name="フローチャート : 判断 734"/>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105391</xdr:rowOff>
    </xdr:from>
    <xdr:ext cx="469744" cy="259045"/>
    <xdr:sp macro="" textlink="">
      <xdr:nvSpPr>
        <xdr:cNvPr id="736" name="テキスト ボックス 735"/>
        <xdr:cNvSpPr txBox="1"/>
      </xdr:nvSpPr>
      <xdr:spPr>
        <a:xfrm>
          <a:off x="19310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37" name="フローチャート : 判断 736"/>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120662</xdr:rowOff>
    </xdr:from>
    <xdr:ext cx="469744" cy="259045"/>
    <xdr:sp macro="" textlink="">
      <xdr:nvSpPr>
        <xdr:cNvPr id="738" name="テキスト ボックス 737"/>
        <xdr:cNvSpPr txBox="1"/>
      </xdr:nvSpPr>
      <xdr:spPr>
        <a:xfrm>
          <a:off x="18421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65994</xdr:rowOff>
    </xdr:from>
    <xdr:to>
      <xdr:col>32</xdr:col>
      <xdr:colOff>238125</xdr:colOff>
      <xdr:row>38</xdr:row>
      <xdr:rowOff>167594</xdr:rowOff>
    </xdr:to>
    <xdr:sp macro="" textlink="">
      <xdr:nvSpPr>
        <xdr:cNvPr id="744" name="円/楕円 743"/>
        <xdr:cNvSpPr/>
      </xdr:nvSpPr>
      <xdr:spPr>
        <a:xfrm>
          <a:off x="22110700" y="65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152371</xdr:rowOff>
    </xdr:from>
    <xdr:ext cx="378565" cy="259045"/>
    <xdr:sp macro="" textlink="">
      <xdr:nvSpPr>
        <xdr:cNvPr id="745" name="投資及び出資金該当値テキスト"/>
        <xdr:cNvSpPr txBox="1"/>
      </xdr:nvSpPr>
      <xdr:spPr>
        <a:xfrm>
          <a:off x="22212300" y="649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79116</xdr:rowOff>
    </xdr:from>
    <xdr:to>
      <xdr:col>31</xdr:col>
      <xdr:colOff>85725</xdr:colOff>
      <xdr:row>39</xdr:row>
      <xdr:rowOff>9266</xdr:rowOff>
    </xdr:to>
    <xdr:sp macro="" textlink="">
      <xdr:nvSpPr>
        <xdr:cNvPr id="746" name="円/楕円 745"/>
        <xdr:cNvSpPr/>
      </xdr:nvSpPr>
      <xdr:spPr>
        <a:xfrm>
          <a:off x="21272500" y="65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393</xdr:rowOff>
    </xdr:from>
    <xdr:ext cx="378565" cy="259045"/>
    <xdr:sp macro="" textlink="">
      <xdr:nvSpPr>
        <xdr:cNvPr id="747" name="テキスト ボックス 746"/>
        <xdr:cNvSpPr txBox="1"/>
      </xdr:nvSpPr>
      <xdr:spPr>
        <a:xfrm>
          <a:off x="21134017" y="668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79573</xdr:rowOff>
    </xdr:from>
    <xdr:to>
      <xdr:col>29</xdr:col>
      <xdr:colOff>568325</xdr:colOff>
      <xdr:row>39</xdr:row>
      <xdr:rowOff>9723</xdr:rowOff>
    </xdr:to>
    <xdr:sp macro="" textlink="">
      <xdr:nvSpPr>
        <xdr:cNvPr id="748" name="円/楕円 747"/>
        <xdr:cNvSpPr/>
      </xdr:nvSpPr>
      <xdr:spPr>
        <a:xfrm>
          <a:off x="20383500" y="659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850</xdr:rowOff>
    </xdr:from>
    <xdr:ext cx="378565" cy="259045"/>
    <xdr:sp macro="" textlink="">
      <xdr:nvSpPr>
        <xdr:cNvPr id="749" name="テキスト ボックス 748"/>
        <xdr:cNvSpPr txBox="1"/>
      </xdr:nvSpPr>
      <xdr:spPr>
        <a:xfrm>
          <a:off x="20245017" y="668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78979</xdr:rowOff>
    </xdr:from>
    <xdr:to>
      <xdr:col>28</xdr:col>
      <xdr:colOff>365125</xdr:colOff>
      <xdr:row>39</xdr:row>
      <xdr:rowOff>9129</xdr:rowOff>
    </xdr:to>
    <xdr:sp macro="" textlink="">
      <xdr:nvSpPr>
        <xdr:cNvPr id="750" name="円/楕円 749"/>
        <xdr:cNvSpPr/>
      </xdr:nvSpPr>
      <xdr:spPr>
        <a:xfrm>
          <a:off x="19494500" y="65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256</xdr:rowOff>
    </xdr:from>
    <xdr:ext cx="378565" cy="259045"/>
    <xdr:sp macro="" textlink="">
      <xdr:nvSpPr>
        <xdr:cNvPr id="751" name="テキスト ボックス 750"/>
        <xdr:cNvSpPr txBox="1"/>
      </xdr:nvSpPr>
      <xdr:spPr>
        <a:xfrm>
          <a:off x="19356017" y="6686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79984</xdr:rowOff>
    </xdr:from>
    <xdr:to>
      <xdr:col>27</xdr:col>
      <xdr:colOff>161925</xdr:colOff>
      <xdr:row>39</xdr:row>
      <xdr:rowOff>10134</xdr:rowOff>
    </xdr:to>
    <xdr:sp macro="" textlink="">
      <xdr:nvSpPr>
        <xdr:cNvPr id="752" name="円/楕円 751"/>
        <xdr:cNvSpPr/>
      </xdr:nvSpPr>
      <xdr:spPr>
        <a:xfrm>
          <a:off x="18605500" y="65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1261</xdr:rowOff>
    </xdr:from>
    <xdr:ext cx="378565" cy="259045"/>
    <xdr:sp macro="" textlink="">
      <xdr:nvSpPr>
        <xdr:cNvPr id="753" name="テキスト ボックス 752"/>
        <xdr:cNvSpPr txBox="1"/>
      </xdr:nvSpPr>
      <xdr:spPr>
        <a:xfrm>
          <a:off x="18467017" y="6687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4" name="直線コネクタ 76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5" name="テキスト ボックス 76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6" name="直線コネクタ 76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7" name="テキスト ボックス 76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9" name="テキスト ボックス 76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0" name="直線コネクタ 76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1" name="テキスト ボックス 77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2" name="直線コネクタ 77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3" name="テキスト ボックス 77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5" name="テキスト ボックス 77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77" name="直線コネクタ 776"/>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9" name="直線コネクタ 77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80" name="貸付金最大値テキスト"/>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81" name="直線コネクタ 780"/>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145224</xdr:rowOff>
    </xdr:from>
    <xdr:to>
      <xdr:col>32</xdr:col>
      <xdr:colOff>187325</xdr:colOff>
      <xdr:row>58</xdr:row>
      <xdr:rowOff>145282</xdr:rowOff>
    </xdr:to>
    <xdr:cxnSp macro="">
      <xdr:nvCxnSpPr>
        <xdr:cNvPr id="782" name="直線コネクタ 781"/>
        <xdr:cNvCxnSpPr/>
      </xdr:nvCxnSpPr>
      <xdr:spPr>
        <a:xfrm flipV="1">
          <a:off x="21323300" y="10089324"/>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106081</xdr:rowOff>
    </xdr:from>
    <xdr:ext cx="469744" cy="259045"/>
    <xdr:sp macro="" textlink="">
      <xdr:nvSpPr>
        <xdr:cNvPr id="783" name="貸付金平均値テキスト"/>
        <xdr:cNvSpPr txBox="1"/>
      </xdr:nvSpPr>
      <xdr:spPr>
        <a:xfrm>
          <a:off x="22212300" y="9878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84" name="フローチャート : 判断 783"/>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161379</xdr:rowOff>
    </xdr:from>
    <xdr:to>
      <xdr:col>31</xdr:col>
      <xdr:colOff>34925</xdr:colOff>
      <xdr:row>58</xdr:row>
      <xdr:rowOff>145282</xdr:rowOff>
    </xdr:to>
    <xdr:cxnSp macro="">
      <xdr:nvCxnSpPr>
        <xdr:cNvPr id="785" name="直線コネクタ 784"/>
        <xdr:cNvCxnSpPr/>
      </xdr:nvCxnSpPr>
      <xdr:spPr>
        <a:xfrm>
          <a:off x="20434300" y="9934029"/>
          <a:ext cx="889000" cy="15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79051</xdr:rowOff>
    </xdr:from>
    <xdr:to>
      <xdr:col>31</xdr:col>
      <xdr:colOff>85725</xdr:colOff>
      <xdr:row>59</xdr:row>
      <xdr:rowOff>9201</xdr:rowOff>
    </xdr:to>
    <xdr:sp macro="" textlink="">
      <xdr:nvSpPr>
        <xdr:cNvPr id="786" name="フローチャート : 判断 785"/>
        <xdr:cNvSpPr/>
      </xdr:nvSpPr>
      <xdr:spPr>
        <a:xfrm>
          <a:off x="21272500" y="1002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25728</xdr:rowOff>
    </xdr:from>
    <xdr:ext cx="469744" cy="259045"/>
    <xdr:sp macro="" textlink="">
      <xdr:nvSpPr>
        <xdr:cNvPr id="787" name="テキスト ボックス 786"/>
        <xdr:cNvSpPr txBox="1"/>
      </xdr:nvSpPr>
      <xdr:spPr>
        <a:xfrm>
          <a:off x="21088427" y="979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161379</xdr:rowOff>
    </xdr:from>
    <xdr:to>
      <xdr:col>29</xdr:col>
      <xdr:colOff>517525</xdr:colOff>
      <xdr:row>59</xdr:row>
      <xdr:rowOff>1645</xdr:rowOff>
    </xdr:to>
    <xdr:cxnSp macro="">
      <xdr:nvCxnSpPr>
        <xdr:cNvPr id="788" name="直線コネクタ 787"/>
        <xdr:cNvCxnSpPr/>
      </xdr:nvCxnSpPr>
      <xdr:spPr>
        <a:xfrm flipV="1">
          <a:off x="19545300" y="9934029"/>
          <a:ext cx="889000" cy="18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59010</xdr:rowOff>
    </xdr:from>
    <xdr:to>
      <xdr:col>29</xdr:col>
      <xdr:colOff>568325</xdr:colOff>
      <xdr:row>58</xdr:row>
      <xdr:rowOff>160610</xdr:rowOff>
    </xdr:to>
    <xdr:sp macro="" textlink="">
      <xdr:nvSpPr>
        <xdr:cNvPr id="789" name="フローチャート : 判断 788"/>
        <xdr:cNvSpPr/>
      </xdr:nvSpPr>
      <xdr:spPr>
        <a:xfrm>
          <a:off x="20383500" y="100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151737</xdr:rowOff>
    </xdr:from>
    <xdr:ext cx="469744" cy="259045"/>
    <xdr:sp macro="" textlink="">
      <xdr:nvSpPr>
        <xdr:cNvPr id="790" name="テキスト ボックス 789"/>
        <xdr:cNvSpPr txBox="1"/>
      </xdr:nvSpPr>
      <xdr:spPr>
        <a:xfrm>
          <a:off x="20199427" y="1009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164712</xdr:rowOff>
    </xdr:from>
    <xdr:to>
      <xdr:col>28</xdr:col>
      <xdr:colOff>314325</xdr:colOff>
      <xdr:row>59</xdr:row>
      <xdr:rowOff>1645</xdr:rowOff>
    </xdr:to>
    <xdr:cxnSp macro="">
      <xdr:nvCxnSpPr>
        <xdr:cNvPr id="791" name="直線コネクタ 790"/>
        <xdr:cNvCxnSpPr/>
      </xdr:nvCxnSpPr>
      <xdr:spPr>
        <a:xfrm>
          <a:off x="18656300" y="10108812"/>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50914</xdr:rowOff>
    </xdr:from>
    <xdr:to>
      <xdr:col>28</xdr:col>
      <xdr:colOff>365125</xdr:colOff>
      <xdr:row>58</xdr:row>
      <xdr:rowOff>152514</xdr:rowOff>
    </xdr:to>
    <xdr:sp macro="" textlink="">
      <xdr:nvSpPr>
        <xdr:cNvPr id="792" name="フローチャート : 判断 791"/>
        <xdr:cNvSpPr/>
      </xdr:nvSpPr>
      <xdr:spPr>
        <a:xfrm>
          <a:off x="19494500" y="999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169041</xdr:rowOff>
    </xdr:from>
    <xdr:ext cx="469744" cy="259045"/>
    <xdr:sp macro="" textlink="">
      <xdr:nvSpPr>
        <xdr:cNvPr id="793" name="テキスト ボックス 792"/>
        <xdr:cNvSpPr txBox="1"/>
      </xdr:nvSpPr>
      <xdr:spPr>
        <a:xfrm>
          <a:off x="19310427" y="977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50953</xdr:rowOff>
    </xdr:from>
    <xdr:to>
      <xdr:col>27</xdr:col>
      <xdr:colOff>161925</xdr:colOff>
      <xdr:row>58</xdr:row>
      <xdr:rowOff>152553</xdr:rowOff>
    </xdr:to>
    <xdr:sp macro="" textlink="">
      <xdr:nvSpPr>
        <xdr:cNvPr id="794" name="フローチャート : 判断 793"/>
        <xdr:cNvSpPr/>
      </xdr:nvSpPr>
      <xdr:spPr>
        <a:xfrm>
          <a:off x="18605500" y="999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169080</xdr:rowOff>
    </xdr:from>
    <xdr:ext cx="469744" cy="259045"/>
    <xdr:sp macro="" textlink="">
      <xdr:nvSpPr>
        <xdr:cNvPr id="795" name="テキスト ボックス 794"/>
        <xdr:cNvSpPr txBox="1"/>
      </xdr:nvSpPr>
      <xdr:spPr>
        <a:xfrm>
          <a:off x="18421427" y="97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94424</xdr:rowOff>
    </xdr:from>
    <xdr:to>
      <xdr:col>32</xdr:col>
      <xdr:colOff>238125</xdr:colOff>
      <xdr:row>59</xdr:row>
      <xdr:rowOff>24574</xdr:rowOff>
    </xdr:to>
    <xdr:sp macro="" textlink="">
      <xdr:nvSpPr>
        <xdr:cNvPr id="801" name="円/楕円 800"/>
        <xdr:cNvSpPr/>
      </xdr:nvSpPr>
      <xdr:spPr>
        <a:xfrm>
          <a:off x="22110700" y="100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61631</xdr:rowOff>
    </xdr:from>
    <xdr:ext cx="469744" cy="259045"/>
    <xdr:sp macro="" textlink="">
      <xdr:nvSpPr>
        <xdr:cNvPr id="802" name="貸付金該当値テキスト"/>
        <xdr:cNvSpPr txBox="1"/>
      </xdr:nvSpPr>
      <xdr:spPr>
        <a:xfrm>
          <a:off x="22212300" y="1000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94482</xdr:rowOff>
    </xdr:from>
    <xdr:to>
      <xdr:col>31</xdr:col>
      <xdr:colOff>85725</xdr:colOff>
      <xdr:row>59</xdr:row>
      <xdr:rowOff>24632</xdr:rowOff>
    </xdr:to>
    <xdr:sp macro="" textlink="">
      <xdr:nvSpPr>
        <xdr:cNvPr id="803" name="円/楕円 802"/>
        <xdr:cNvSpPr/>
      </xdr:nvSpPr>
      <xdr:spPr>
        <a:xfrm>
          <a:off x="21272500" y="1003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15759</xdr:rowOff>
    </xdr:from>
    <xdr:ext cx="469744" cy="259045"/>
    <xdr:sp macro="" textlink="">
      <xdr:nvSpPr>
        <xdr:cNvPr id="804" name="テキスト ボックス 803"/>
        <xdr:cNvSpPr txBox="1"/>
      </xdr:nvSpPr>
      <xdr:spPr>
        <a:xfrm>
          <a:off x="21088427" y="1013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110579</xdr:rowOff>
    </xdr:from>
    <xdr:to>
      <xdr:col>29</xdr:col>
      <xdr:colOff>568325</xdr:colOff>
      <xdr:row>58</xdr:row>
      <xdr:rowOff>40729</xdr:rowOff>
    </xdr:to>
    <xdr:sp macro="" textlink="">
      <xdr:nvSpPr>
        <xdr:cNvPr id="805" name="円/楕円 804"/>
        <xdr:cNvSpPr/>
      </xdr:nvSpPr>
      <xdr:spPr>
        <a:xfrm>
          <a:off x="20383500" y="988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57256</xdr:rowOff>
    </xdr:from>
    <xdr:ext cx="534377" cy="259045"/>
    <xdr:sp macro="" textlink="">
      <xdr:nvSpPr>
        <xdr:cNvPr id="806" name="テキスト ボックス 805"/>
        <xdr:cNvSpPr txBox="1"/>
      </xdr:nvSpPr>
      <xdr:spPr>
        <a:xfrm>
          <a:off x="20167111" y="965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122295</xdr:rowOff>
    </xdr:from>
    <xdr:to>
      <xdr:col>28</xdr:col>
      <xdr:colOff>365125</xdr:colOff>
      <xdr:row>59</xdr:row>
      <xdr:rowOff>52445</xdr:rowOff>
    </xdr:to>
    <xdr:sp macro="" textlink="">
      <xdr:nvSpPr>
        <xdr:cNvPr id="807" name="円/楕円 806"/>
        <xdr:cNvSpPr/>
      </xdr:nvSpPr>
      <xdr:spPr>
        <a:xfrm>
          <a:off x="19494500" y="10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43572</xdr:rowOff>
    </xdr:from>
    <xdr:ext cx="469744" cy="259045"/>
    <xdr:sp macro="" textlink="">
      <xdr:nvSpPr>
        <xdr:cNvPr id="808" name="テキスト ボックス 807"/>
        <xdr:cNvSpPr txBox="1"/>
      </xdr:nvSpPr>
      <xdr:spPr>
        <a:xfrm>
          <a:off x="19310427" y="101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113912</xdr:rowOff>
    </xdr:from>
    <xdr:to>
      <xdr:col>27</xdr:col>
      <xdr:colOff>161925</xdr:colOff>
      <xdr:row>59</xdr:row>
      <xdr:rowOff>44062</xdr:rowOff>
    </xdr:to>
    <xdr:sp macro="" textlink="">
      <xdr:nvSpPr>
        <xdr:cNvPr id="809" name="円/楕円 808"/>
        <xdr:cNvSpPr/>
      </xdr:nvSpPr>
      <xdr:spPr>
        <a:xfrm>
          <a:off x="18605500" y="1005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35189</xdr:rowOff>
    </xdr:from>
    <xdr:ext cx="469744" cy="259045"/>
    <xdr:sp macro="" textlink="">
      <xdr:nvSpPr>
        <xdr:cNvPr id="810" name="テキスト ボックス 809"/>
        <xdr:cNvSpPr txBox="1"/>
      </xdr:nvSpPr>
      <xdr:spPr>
        <a:xfrm>
          <a:off x="18421427" y="1015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1" name="テキスト ボックス 82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3" name="テキスト ボックス 82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7" name="テキスト ボックス 82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9" name="テキスト ボックス 82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35" name="直線コネクタ 834"/>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36" name="繰出金最小値テキスト"/>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37" name="直線コネクタ 836"/>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38" name="繰出金最大値テキスト"/>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39" name="直線コネクタ 838"/>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35934</xdr:rowOff>
    </xdr:from>
    <xdr:to>
      <xdr:col>32</xdr:col>
      <xdr:colOff>187325</xdr:colOff>
      <xdr:row>77</xdr:row>
      <xdr:rowOff>57156</xdr:rowOff>
    </xdr:to>
    <xdr:cxnSp macro="">
      <xdr:nvCxnSpPr>
        <xdr:cNvPr id="840" name="直線コネクタ 839"/>
        <xdr:cNvCxnSpPr/>
      </xdr:nvCxnSpPr>
      <xdr:spPr>
        <a:xfrm flipV="1">
          <a:off x="21323300" y="13237584"/>
          <a:ext cx="8382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12051</xdr:rowOff>
    </xdr:from>
    <xdr:ext cx="534377" cy="259045"/>
    <xdr:sp macro="" textlink="">
      <xdr:nvSpPr>
        <xdr:cNvPr id="841" name="繰出金平均値テキスト"/>
        <xdr:cNvSpPr txBox="1"/>
      </xdr:nvSpPr>
      <xdr:spPr>
        <a:xfrm>
          <a:off x="22212300" y="12699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42" name="フローチャート : 判断 841"/>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57156</xdr:rowOff>
    </xdr:from>
    <xdr:to>
      <xdr:col>31</xdr:col>
      <xdr:colOff>34925</xdr:colOff>
      <xdr:row>77</xdr:row>
      <xdr:rowOff>111716</xdr:rowOff>
    </xdr:to>
    <xdr:cxnSp macro="">
      <xdr:nvCxnSpPr>
        <xdr:cNvPr id="843" name="直線コネクタ 842"/>
        <xdr:cNvCxnSpPr/>
      </xdr:nvCxnSpPr>
      <xdr:spPr>
        <a:xfrm flipV="1">
          <a:off x="20434300" y="13258806"/>
          <a:ext cx="889000" cy="5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80708</xdr:rowOff>
    </xdr:from>
    <xdr:to>
      <xdr:col>31</xdr:col>
      <xdr:colOff>85725</xdr:colOff>
      <xdr:row>75</xdr:row>
      <xdr:rowOff>10858</xdr:rowOff>
    </xdr:to>
    <xdr:sp macro="" textlink="">
      <xdr:nvSpPr>
        <xdr:cNvPr id="844" name="フローチャート : 判断 843"/>
        <xdr:cNvSpPr/>
      </xdr:nvSpPr>
      <xdr:spPr>
        <a:xfrm>
          <a:off x="21272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27385</xdr:rowOff>
    </xdr:from>
    <xdr:ext cx="534377" cy="259045"/>
    <xdr:sp macro="" textlink="">
      <xdr:nvSpPr>
        <xdr:cNvPr id="845" name="テキスト ボックス 844"/>
        <xdr:cNvSpPr txBox="1"/>
      </xdr:nvSpPr>
      <xdr:spPr>
        <a:xfrm>
          <a:off x="21056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111716</xdr:rowOff>
    </xdr:from>
    <xdr:to>
      <xdr:col>29</xdr:col>
      <xdr:colOff>517525</xdr:colOff>
      <xdr:row>77</xdr:row>
      <xdr:rowOff>134232</xdr:rowOff>
    </xdr:to>
    <xdr:cxnSp macro="">
      <xdr:nvCxnSpPr>
        <xdr:cNvPr id="846" name="直線コネクタ 845"/>
        <xdr:cNvCxnSpPr/>
      </xdr:nvCxnSpPr>
      <xdr:spPr>
        <a:xfrm flipV="1">
          <a:off x="19545300" y="13313366"/>
          <a:ext cx="889000" cy="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47" name="フローチャート : 判断 846"/>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134694</xdr:rowOff>
    </xdr:from>
    <xdr:ext cx="534377" cy="259045"/>
    <xdr:sp macro="" textlink="">
      <xdr:nvSpPr>
        <xdr:cNvPr id="848" name="テキスト ボックス 847"/>
        <xdr:cNvSpPr txBox="1"/>
      </xdr:nvSpPr>
      <xdr:spPr>
        <a:xfrm>
          <a:off x="20167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134232</xdr:rowOff>
    </xdr:from>
    <xdr:to>
      <xdr:col>28</xdr:col>
      <xdr:colOff>314325</xdr:colOff>
      <xdr:row>77</xdr:row>
      <xdr:rowOff>139109</xdr:rowOff>
    </xdr:to>
    <xdr:cxnSp macro="">
      <xdr:nvCxnSpPr>
        <xdr:cNvPr id="849" name="直線コネクタ 848"/>
        <xdr:cNvCxnSpPr/>
      </xdr:nvCxnSpPr>
      <xdr:spPr>
        <a:xfrm flipV="1">
          <a:off x="18656300" y="13335882"/>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50" name="フローチャート : 判断 849"/>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160145</xdr:rowOff>
    </xdr:from>
    <xdr:ext cx="534377" cy="259045"/>
    <xdr:sp macro="" textlink="">
      <xdr:nvSpPr>
        <xdr:cNvPr id="851" name="テキスト ボックス 850"/>
        <xdr:cNvSpPr txBox="1"/>
      </xdr:nvSpPr>
      <xdr:spPr>
        <a:xfrm>
          <a:off x="19278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52" name="フローチャート : 判断 851"/>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10698</xdr:rowOff>
    </xdr:from>
    <xdr:ext cx="534377" cy="259045"/>
    <xdr:sp macro="" textlink="">
      <xdr:nvSpPr>
        <xdr:cNvPr id="853" name="テキスト ボックス 852"/>
        <xdr:cNvSpPr txBox="1"/>
      </xdr:nvSpPr>
      <xdr:spPr>
        <a:xfrm>
          <a:off x="18389111" y="126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156584</xdr:rowOff>
    </xdr:from>
    <xdr:to>
      <xdr:col>32</xdr:col>
      <xdr:colOff>238125</xdr:colOff>
      <xdr:row>77</xdr:row>
      <xdr:rowOff>86734</xdr:rowOff>
    </xdr:to>
    <xdr:sp macro="" textlink="">
      <xdr:nvSpPr>
        <xdr:cNvPr id="859" name="円/楕円 858"/>
        <xdr:cNvSpPr/>
      </xdr:nvSpPr>
      <xdr:spPr>
        <a:xfrm>
          <a:off x="22110700" y="1318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71511</xdr:rowOff>
    </xdr:from>
    <xdr:ext cx="534377" cy="259045"/>
    <xdr:sp macro="" textlink="">
      <xdr:nvSpPr>
        <xdr:cNvPr id="860" name="繰出金該当値テキスト"/>
        <xdr:cNvSpPr txBox="1"/>
      </xdr:nvSpPr>
      <xdr:spPr>
        <a:xfrm>
          <a:off x="22212300" y="1310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38,447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6356</xdr:rowOff>
    </xdr:from>
    <xdr:to>
      <xdr:col>31</xdr:col>
      <xdr:colOff>85725</xdr:colOff>
      <xdr:row>77</xdr:row>
      <xdr:rowOff>107956</xdr:rowOff>
    </xdr:to>
    <xdr:sp macro="" textlink="">
      <xdr:nvSpPr>
        <xdr:cNvPr id="861" name="円/楕円 860"/>
        <xdr:cNvSpPr/>
      </xdr:nvSpPr>
      <xdr:spPr>
        <a:xfrm>
          <a:off x="21272500" y="132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99083</xdr:rowOff>
    </xdr:from>
    <xdr:ext cx="534377" cy="259045"/>
    <xdr:sp macro="" textlink="">
      <xdr:nvSpPr>
        <xdr:cNvPr id="862" name="テキスト ボックス 861"/>
        <xdr:cNvSpPr txBox="1"/>
      </xdr:nvSpPr>
      <xdr:spPr>
        <a:xfrm>
          <a:off x="21056111" y="1330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60916</xdr:rowOff>
    </xdr:from>
    <xdr:to>
      <xdr:col>29</xdr:col>
      <xdr:colOff>568325</xdr:colOff>
      <xdr:row>77</xdr:row>
      <xdr:rowOff>162516</xdr:rowOff>
    </xdr:to>
    <xdr:sp macro="" textlink="">
      <xdr:nvSpPr>
        <xdr:cNvPr id="863" name="円/楕円 862"/>
        <xdr:cNvSpPr/>
      </xdr:nvSpPr>
      <xdr:spPr>
        <a:xfrm>
          <a:off x="20383500" y="132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153643</xdr:rowOff>
    </xdr:from>
    <xdr:ext cx="534377" cy="259045"/>
    <xdr:sp macro="" textlink="">
      <xdr:nvSpPr>
        <xdr:cNvPr id="864" name="テキスト ボックス 863"/>
        <xdr:cNvSpPr txBox="1"/>
      </xdr:nvSpPr>
      <xdr:spPr>
        <a:xfrm>
          <a:off x="20167111" y="1335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83432</xdr:rowOff>
    </xdr:from>
    <xdr:to>
      <xdr:col>28</xdr:col>
      <xdr:colOff>365125</xdr:colOff>
      <xdr:row>78</xdr:row>
      <xdr:rowOff>13582</xdr:rowOff>
    </xdr:to>
    <xdr:sp macro="" textlink="">
      <xdr:nvSpPr>
        <xdr:cNvPr id="865" name="円/楕円 864"/>
        <xdr:cNvSpPr/>
      </xdr:nvSpPr>
      <xdr:spPr>
        <a:xfrm>
          <a:off x="19494500" y="1328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4709</xdr:rowOff>
    </xdr:from>
    <xdr:ext cx="534377" cy="259045"/>
    <xdr:sp macro="" textlink="">
      <xdr:nvSpPr>
        <xdr:cNvPr id="866" name="テキスト ボックス 865"/>
        <xdr:cNvSpPr txBox="1"/>
      </xdr:nvSpPr>
      <xdr:spPr>
        <a:xfrm>
          <a:off x="19278111" y="1337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88309</xdr:rowOff>
    </xdr:from>
    <xdr:to>
      <xdr:col>27</xdr:col>
      <xdr:colOff>161925</xdr:colOff>
      <xdr:row>78</xdr:row>
      <xdr:rowOff>18459</xdr:rowOff>
    </xdr:to>
    <xdr:sp macro="" textlink="">
      <xdr:nvSpPr>
        <xdr:cNvPr id="867" name="円/楕円 866"/>
        <xdr:cNvSpPr/>
      </xdr:nvSpPr>
      <xdr:spPr>
        <a:xfrm>
          <a:off x="18605500" y="1328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9586</xdr:rowOff>
    </xdr:from>
    <xdr:ext cx="534377" cy="259045"/>
    <xdr:sp macro="" textlink="">
      <xdr:nvSpPr>
        <xdr:cNvPr id="868" name="テキスト ボックス 867"/>
        <xdr:cNvSpPr txBox="1"/>
      </xdr:nvSpPr>
      <xdr:spPr>
        <a:xfrm>
          <a:off x="18389111" y="1338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一人あたりで比較すると、扶助費及び繰出金等が少なく、人件費、補助費等及び公債費が多くなっている。人件費は、市町村合併の影響から類似団体と比較して割合が高く、スケールメリットの効果が薄い。また、補助費は塵芥及びし尿処理や消防費等の広域行政による一部事務組合負担金が高い水準にある。普通建設事業費については合併特例事業債が多いことから類似団体平均を大きく上回る結果となっている。今後は、人口について、減少していくことが予想されており住民一人当たりのコストは増加傾向であるため、事業の見直しや抑制に努め、歳出削減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福島県田村市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38,280
38,003
458.33
27,751,421
26,377,142
914,435
14,013,967
25,503,664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29.1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119697</xdr:rowOff>
    </xdr:from>
    <xdr:to>
      <xdr:col>6</xdr:col>
      <xdr:colOff>511175</xdr:colOff>
      <xdr:row>35</xdr:row>
      <xdr:rowOff>59880</xdr:rowOff>
    </xdr:to>
    <xdr:cxnSp macro="">
      <xdr:nvCxnSpPr>
        <xdr:cNvPr id="61" name="直線コネクタ 60"/>
        <xdr:cNvCxnSpPr/>
      </xdr:nvCxnSpPr>
      <xdr:spPr>
        <a:xfrm>
          <a:off x="3797300" y="5948997"/>
          <a:ext cx="83820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118000</xdr:rowOff>
    </xdr:from>
    <xdr:ext cx="469744" cy="259045"/>
    <xdr:sp macro="" textlink="">
      <xdr:nvSpPr>
        <xdr:cNvPr id="62" name="議会費平均値テキスト"/>
        <xdr:cNvSpPr txBox="1"/>
      </xdr:nvSpPr>
      <xdr:spPr>
        <a:xfrm>
          <a:off x="4686300" y="61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119697</xdr:rowOff>
    </xdr:from>
    <xdr:to>
      <xdr:col>5</xdr:col>
      <xdr:colOff>358775</xdr:colOff>
      <xdr:row>34</xdr:row>
      <xdr:rowOff>162370</xdr:rowOff>
    </xdr:to>
    <xdr:cxnSp macro="">
      <xdr:nvCxnSpPr>
        <xdr:cNvPr id="64" name="直線コネクタ 63"/>
        <xdr:cNvCxnSpPr/>
      </xdr:nvCxnSpPr>
      <xdr:spPr>
        <a:xfrm flipV="1">
          <a:off x="2908300" y="5948997"/>
          <a:ext cx="8890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66" name="テキスト ボックス 65"/>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160465</xdr:rowOff>
    </xdr:from>
    <xdr:to>
      <xdr:col>4</xdr:col>
      <xdr:colOff>155575</xdr:colOff>
      <xdr:row>34</xdr:row>
      <xdr:rowOff>162370</xdr:rowOff>
    </xdr:to>
    <xdr:cxnSp macro="">
      <xdr:nvCxnSpPr>
        <xdr:cNvPr id="67" name="直線コネクタ 66"/>
        <xdr:cNvCxnSpPr/>
      </xdr:nvCxnSpPr>
      <xdr:spPr>
        <a:xfrm>
          <a:off x="2019300" y="59897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39514</xdr:rowOff>
    </xdr:from>
    <xdr:ext cx="469744" cy="259045"/>
    <xdr:sp macro="" textlink="">
      <xdr:nvSpPr>
        <xdr:cNvPr id="69" name="テキスト ボックス 68"/>
        <xdr:cNvSpPr txBox="1"/>
      </xdr:nvSpPr>
      <xdr:spPr>
        <a:xfrm>
          <a:off x="2673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160465</xdr:rowOff>
    </xdr:from>
    <xdr:to>
      <xdr:col>2</xdr:col>
      <xdr:colOff>638175</xdr:colOff>
      <xdr:row>35</xdr:row>
      <xdr:rowOff>65405</xdr:rowOff>
    </xdr:to>
    <xdr:cxnSp macro="">
      <xdr:nvCxnSpPr>
        <xdr:cNvPr id="70" name="直線コネクタ 69"/>
        <xdr:cNvCxnSpPr/>
      </xdr:nvCxnSpPr>
      <xdr:spPr>
        <a:xfrm flipV="1">
          <a:off x="1130300" y="5989765"/>
          <a:ext cx="889000" cy="7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50563</xdr:rowOff>
    </xdr:from>
    <xdr:ext cx="469744" cy="259045"/>
    <xdr:sp macro="" textlink="">
      <xdr:nvSpPr>
        <xdr:cNvPr id="72" name="テキスト ボックス 71"/>
        <xdr:cNvSpPr txBox="1"/>
      </xdr:nvSpPr>
      <xdr:spPr>
        <a:xfrm>
          <a:off x="1784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10939</xdr:rowOff>
    </xdr:from>
    <xdr:ext cx="469744" cy="259045"/>
    <xdr:sp macro="" textlink="">
      <xdr:nvSpPr>
        <xdr:cNvPr id="74" name="テキスト ボックス 73"/>
        <xdr:cNvSpPr txBox="1"/>
      </xdr:nvSpPr>
      <xdr:spPr>
        <a:xfrm>
          <a:off x="895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9080</xdr:rowOff>
    </xdr:from>
    <xdr:to>
      <xdr:col>6</xdr:col>
      <xdr:colOff>561975</xdr:colOff>
      <xdr:row>35</xdr:row>
      <xdr:rowOff>110680</xdr:rowOff>
    </xdr:to>
    <xdr:sp macro="" textlink="">
      <xdr:nvSpPr>
        <xdr:cNvPr id="80" name="円/楕円 79"/>
        <xdr:cNvSpPr/>
      </xdr:nvSpPr>
      <xdr:spPr>
        <a:xfrm>
          <a:off x="4584700" y="60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31957</xdr:rowOff>
    </xdr:from>
    <xdr:ext cx="469744" cy="259045"/>
    <xdr:sp macro="" textlink="">
      <xdr:nvSpPr>
        <xdr:cNvPr id="81" name="議会費該当値テキスト"/>
        <xdr:cNvSpPr txBox="1"/>
      </xdr:nvSpPr>
      <xdr:spPr>
        <a:xfrm>
          <a:off x="4686300" y="586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68897</xdr:rowOff>
    </xdr:from>
    <xdr:to>
      <xdr:col>5</xdr:col>
      <xdr:colOff>409575</xdr:colOff>
      <xdr:row>34</xdr:row>
      <xdr:rowOff>170497</xdr:rowOff>
    </xdr:to>
    <xdr:sp macro="" textlink="">
      <xdr:nvSpPr>
        <xdr:cNvPr id="82" name="円/楕円 81"/>
        <xdr:cNvSpPr/>
      </xdr:nvSpPr>
      <xdr:spPr>
        <a:xfrm>
          <a:off x="3746500" y="58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15574</xdr:rowOff>
    </xdr:from>
    <xdr:ext cx="469744" cy="259045"/>
    <xdr:sp macro="" textlink="">
      <xdr:nvSpPr>
        <xdr:cNvPr id="83" name="テキスト ボックス 82"/>
        <xdr:cNvSpPr txBox="1"/>
      </xdr:nvSpPr>
      <xdr:spPr>
        <a:xfrm>
          <a:off x="3562427" y="567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111570</xdr:rowOff>
    </xdr:from>
    <xdr:to>
      <xdr:col>4</xdr:col>
      <xdr:colOff>206375</xdr:colOff>
      <xdr:row>35</xdr:row>
      <xdr:rowOff>41720</xdr:rowOff>
    </xdr:to>
    <xdr:sp macro="" textlink="">
      <xdr:nvSpPr>
        <xdr:cNvPr id="84" name="円/楕円 83"/>
        <xdr:cNvSpPr/>
      </xdr:nvSpPr>
      <xdr:spPr>
        <a:xfrm>
          <a:off x="2857500" y="594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58247</xdr:rowOff>
    </xdr:from>
    <xdr:ext cx="469744" cy="259045"/>
    <xdr:sp macro="" textlink="">
      <xdr:nvSpPr>
        <xdr:cNvPr id="85" name="テキスト ボックス 84"/>
        <xdr:cNvSpPr txBox="1"/>
      </xdr:nvSpPr>
      <xdr:spPr>
        <a:xfrm>
          <a:off x="2673427" y="571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109665</xdr:rowOff>
    </xdr:from>
    <xdr:to>
      <xdr:col>3</xdr:col>
      <xdr:colOff>3175</xdr:colOff>
      <xdr:row>35</xdr:row>
      <xdr:rowOff>39815</xdr:rowOff>
    </xdr:to>
    <xdr:sp macro="" textlink="">
      <xdr:nvSpPr>
        <xdr:cNvPr id="86" name="円/楕円 85"/>
        <xdr:cNvSpPr/>
      </xdr:nvSpPr>
      <xdr:spPr>
        <a:xfrm>
          <a:off x="1968500" y="593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56342</xdr:rowOff>
    </xdr:from>
    <xdr:ext cx="469744" cy="259045"/>
    <xdr:sp macro="" textlink="">
      <xdr:nvSpPr>
        <xdr:cNvPr id="87" name="テキスト ボックス 86"/>
        <xdr:cNvSpPr txBox="1"/>
      </xdr:nvSpPr>
      <xdr:spPr>
        <a:xfrm>
          <a:off x="1784427" y="571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14605</xdr:rowOff>
    </xdr:from>
    <xdr:to>
      <xdr:col>1</xdr:col>
      <xdr:colOff>485775</xdr:colOff>
      <xdr:row>35</xdr:row>
      <xdr:rowOff>116205</xdr:rowOff>
    </xdr:to>
    <xdr:sp macro="" textlink="">
      <xdr:nvSpPr>
        <xdr:cNvPr id="88" name="円/楕円 87"/>
        <xdr:cNvSpPr/>
      </xdr:nvSpPr>
      <xdr:spPr>
        <a:xfrm>
          <a:off x="107950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132732</xdr:rowOff>
    </xdr:from>
    <xdr:ext cx="469744" cy="259045"/>
    <xdr:sp macro="" textlink="">
      <xdr:nvSpPr>
        <xdr:cNvPr id="89" name="テキスト ボックス 88"/>
        <xdr:cNvSpPr txBox="1"/>
      </xdr:nvSpPr>
      <xdr:spPr>
        <a:xfrm>
          <a:off x="895427" y="579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25346</xdr:rowOff>
    </xdr:from>
    <xdr:to>
      <xdr:col>6</xdr:col>
      <xdr:colOff>511175</xdr:colOff>
      <xdr:row>59</xdr:row>
      <xdr:rowOff>32496</xdr:rowOff>
    </xdr:to>
    <xdr:cxnSp macro="">
      <xdr:nvCxnSpPr>
        <xdr:cNvPr id="120" name="直線コネクタ 119"/>
        <xdr:cNvCxnSpPr/>
      </xdr:nvCxnSpPr>
      <xdr:spPr>
        <a:xfrm>
          <a:off x="3797300" y="10140896"/>
          <a:ext cx="8382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147255</xdr:rowOff>
    </xdr:from>
    <xdr:ext cx="534377" cy="259045"/>
    <xdr:sp macro="" textlink="">
      <xdr:nvSpPr>
        <xdr:cNvPr id="121" name="総務費平均値テキスト"/>
        <xdr:cNvSpPr txBox="1"/>
      </xdr:nvSpPr>
      <xdr:spPr>
        <a:xfrm>
          <a:off x="4686300" y="9919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134933</xdr:rowOff>
    </xdr:from>
    <xdr:to>
      <xdr:col>5</xdr:col>
      <xdr:colOff>358775</xdr:colOff>
      <xdr:row>59</xdr:row>
      <xdr:rowOff>25346</xdr:rowOff>
    </xdr:to>
    <xdr:cxnSp macro="">
      <xdr:nvCxnSpPr>
        <xdr:cNvPr id="123" name="直線コネクタ 122"/>
        <xdr:cNvCxnSpPr/>
      </xdr:nvCxnSpPr>
      <xdr:spPr>
        <a:xfrm>
          <a:off x="2908300" y="10079033"/>
          <a:ext cx="889000" cy="6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124992</xdr:rowOff>
    </xdr:from>
    <xdr:to>
      <xdr:col>5</xdr:col>
      <xdr:colOff>409575</xdr:colOff>
      <xdr:row>59</xdr:row>
      <xdr:rowOff>55142</xdr:rowOff>
    </xdr:to>
    <xdr:sp macro="" textlink="">
      <xdr:nvSpPr>
        <xdr:cNvPr id="124" name="フローチャート : 判断 123"/>
        <xdr:cNvSpPr/>
      </xdr:nvSpPr>
      <xdr:spPr>
        <a:xfrm>
          <a:off x="3746500" y="100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71669</xdr:rowOff>
    </xdr:from>
    <xdr:ext cx="534377" cy="259045"/>
    <xdr:sp macro="" textlink="">
      <xdr:nvSpPr>
        <xdr:cNvPr id="125" name="テキスト ボックス 124"/>
        <xdr:cNvSpPr txBox="1"/>
      </xdr:nvSpPr>
      <xdr:spPr>
        <a:xfrm>
          <a:off x="3530111" y="984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134933</xdr:rowOff>
    </xdr:from>
    <xdr:to>
      <xdr:col>4</xdr:col>
      <xdr:colOff>155575</xdr:colOff>
      <xdr:row>59</xdr:row>
      <xdr:rowOff>5063</xdr:rowOff>
    </xdr:to>
    <xdr:cxnSp macro="">
      <xdr:nvCxnSpPr>
        <xdr:cNvPr id="126" name="直線コネクタ 125"/>
        <xdr:cNvCxnSpPr/>
      </xdr:nvCxnSpPr>
      <xdr:spPr>
        <a:xfrm flipV="1">
          <a:off x="2019300" y="10079033"/>
          <a:ext cx="889000" cy="4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138775</xdr:rowOff>
    </xdr:from>
    <xdr:to>
      <xdr:col>4</xdr:col>
      <xdr:colOff>206375</xdr:colOff>
      <xdr:row>59</xdr:row>
      <xdr:rowOff>68925</xdr:rowOff>
    </xdr:to>
    <xdr:sp macro="" textlink="">
      <xdr:nvSpPr>
        <xdr:cNvPr id="127" name="フローチャート : 判断 126"/>
        <xdr:cNvSpPr/>
      </xdr:nvSpPr>
      <xdr:spPr>
        <a:xfrm>
          <a:off x="2857500" y="100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60052</xdr:rowOff>
    </xdr:from>
    <xdr:ext cx="534377" cy="259045"/>
    <xdr:sp macro="" textlink="">
      <xdr:nvSpPr>
        <xdr:cNvPr id="128" name="テキスト ボックス 127"/>
        <xdr:cNvSpPr txBox="1"/>
      </xdr:nvSpPr>
      <xdr:spPr>
        <a:xfrm>
          <a:off x="2641111" y="101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5063</xdr:rowOff>
    </xdr:from>
    <xdr:to>
      <xdr:col>2</xdr:col>
      <xdr:colOff>638175</xdr:colOff>
      <xdr:row>59</xdr:row>
      <xdr:rowOff>33422</xdr:rowOff>
    </xdr:to>
    <xdr:cxnSp macro="">
      <xdr:nvCxnSpPr>
        <xdr:cNvPr id="129" name="直線コネクタ 128"/>
        <xdr:cNvCxnSpPr/>
      </xdr:nvCxnSpPr>
      <xdr:spPr>
        <a:xfrm flipV="1">
          <a:off x="1130300" y="10120613"/>
          <a:ext cx="889000" cy="2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135279</xdr:rowOff>
    </xdr:from>
    <xdr:to>
      <xdr:col>3</xdr:col>
      <xdr:colOff>3175</xdr:colOff>
      <xdr:row>59</xdr:row>
      <xdr:rowOff>65429</xdr:rowOff>
    </xdr:to>
    <xdr:sp macro="" textlink="">
      <xdr:nvSpPr>
        <xdr:cNvPr id="130" name="フローチャート : 判断 129"/>
        <xdr:cNvSpPr/>
      </xdr:nvSpPr>
      <xdr:spPr>
        <a:xfrm>
          <a:off x="1968500" y="100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56556</xdr:rowOff>
    </xdr:from>
    <xdr:ext cx="534377" cy="259045"/>
    <xdr:sp macro="" textlink="">
      <xdr:nvSpPr>
        <xdr:cNvPr id="131" name="テキスト ボックス 130"/>
        <xdr:cNvSpPr txBox="1"/>
      </xdr:nvSpPr>
      <xdr:spPr>
        <a:xfrm>
          <a:off x="1752111" y="1017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134437</xdr:rowOff>
    </xdr:from>
    <xdr:to>
      <xdr:col>1</xdr:col>
      <xdr:colOff>485775</xdr:colOff>
      <xdr:row>59</xdr:row>
      <xdr:rowOff>64587</xdr:rowOff>
    </xdr:to>
    <xdr:sp macro="" textlink="">
      <xdr:nvSpPr>
        <xdr:cNvPr id="132" name="フローチャート : 判断 131"/>
        <xdr:cNvSpPr/>
      </xdr:nvSpPr>
      <xdr:spPr>
        <a:xfrm>
          <a:off x="1079500" y="1007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81114</xdr:rowOff>
    </xdr:from>
    <xdr:ext cx="534377" cy="259045"/>
    <xdr:sp macro="" textlink="">
      <xdr:nvSpPr>
        <xdr:cNvPr id="133" name="テキスト ボックス 132"/>
        <xdr:cNvSpPr txBox="1"/>
      </xdr:nvSpPr>
      <xdr:spPr>
        <a:xfrm>
          <a:off x="863111" y="98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153146</xdr:rowOff>
    </xdr:from>
    <xdr:to>
      <xdr:col>6</xdr:col>
      <xdr:colOff>561975</xdr:colOff>
      <xdr:row>59</xdr:row>
      <xdr:rowOff>83296</xdr:rowOff>
    </xdr:to>
    <xdr:sp macro="" textlink="">
      <xdr:nvSpPr>
        <xdr:cNvPr id="139" name="円/楕円 138"/>
        <xdr:cNvSpPr/>
      </xdr:nvSpPr>
      <xdr:spPr>
        <a:xfrm>
          <a:off x="4584700" y="1009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102804</xdr:rowOff>
    </xdr:from>
    <xdr:ext cx="534377" cy="259045"/>
    <xdr:sp macro="" textlink="">
      <xdr:nvSpPr>
        <xdr:cNvPr id="140" name="総務費該当値テキスト"/>
        <xdr:cNvSpPr txBox="1"/>
      </xdr:nvSpPr>
      <xdr:spPr>
        <a:xfrm>
          <a:off x="4686300" y="1004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60,981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145996</xdr:rowOff>
    </xdr:from>
    <xdr:to>
      <xdr:col>5</xdr:col>
      <xdr:colOff>409575</xdr:colOff>
      <xdr:row>59</xdr:row>
      <xdr:rowOff>76146</xdr:rowOff>
    </xdr:to>
    <xdr:sp macro="" textlink="">
      <xdr:nvSpPr>
        <xdr:cNvPr id="141" name="円/楕円 140"/>
        <xdr:cNvSpPr/>
      </xdr:nvSpPr>
      <xdr:spPr>
        <a:xfrm>
          <a:off x="3746500" y="1009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67273</xdr:rowOff>
    </xdr:from>
    <xdr:ext cx="534377" cy="259045"/>
    <xdr:sp macro="" textlink="">
      <xdr:nvSpPr>
        <xdr:cNvPr id="142" name="テキスト ボックス 141"/>
        <xdr:cNvSpPr txBox="1"/>
      </xdr:nvSpPr>
      <xdr:spPr>
        <a:xfrm>
          <a:off x="3530111" y="101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67,550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84133</xdr:rowOff>
    </xdr:from>
    <xdr:to>
      <xdr:col>4</xdr:col>
      <xdr:colOff>206375</xdr:colOff>
      <xdr:row>59</xdr:row>
      <xdr:rowOff>14283</xdr:rowOff>
    </xdr:to>
    <xdr:sp macro="" textlink="">
      <xdr:nvSpPr>
        <xdr:cNvPr id="143" name="円/楕円 142"/>
        <xdr:cNvSpPr/>
      </xdr:nvSpPr>
      <xdr:spPr>
        <a:xfrm>
          <a:off x="2857500" y="1002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30810</xdr:rowOff>
    </xdr:from>
    <xdr:ext cx="599010" cy="259045"/>
    <xdr:sp macro="" textlink="">
      <xdr:nvSpPr>
        <xdr:cNvPr id="144" name="テキスト ボックス 143"/>
        <xdr:cNvSpPr txBox="1"/>
      </xdr:nvSpPr>
      <xdr:spPr>
        <a:xfrm>
          <a:off x="2608794" y="98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124,379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125713</xdr:rowOff>
    </xdr:from>
    <xdr:to>
      <xdr:col>3</xdr:col>
      <xdr:colOff>3175</xdr:colOff>
      <xdr:row>59</xdr:row>
      <xdr:rowOff>55863</xdr:rowOff>
    </xdr:to>
    <xdr:sp macro="" textlink="">
      <xdr:nvSpPr>
        <xdr:cNvPr id="145" name="円/楕円 144"/>
        <xdr:cNvSpPr/>
      </xdr:nvSpPr>
      <xdr:spPr>
        <a:xfrm>
          <a:off x="1968500" y="1006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72390</xdr:rowOff>
    </xdr:from>
    <xdr:ext cx="534377" cy="259045"/>
    <xdr:sp macro="" textlink="">
      <xdr:nvSpPr>
        <xdr:cNvPr id="146" name="テキスト ボックス 145"/>
        <xdr:cNvSpPr txBox="1"/>
      </xdr:nvSpPr>
      <xdr:spPr>
        <a:xfrm>
          <a:off x="1752111" y="984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86,182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154072</xdr:rowOff>
    </xdr:from>
    <xdr:to>
      <xdr:col>1</xdr:col>
      <xdr:colOff>485775</xdr:colOff>
      <xdr:row>59</xdr:row>
      <xdr:rowOff>84222</xdr:rowOff>
    </xdr:to>
    <xdr:sp macro="" textlink="">
      <xdr:nvSpPr>
        <xdr:cNvPr id="147" name="円/楕円 146"/>
        <xdr:cNvSpPr/>
      </xdr:nvSpPr>
      <xdr:spPr>
        <a:xfrm>
          <a:off x="1079500" y="100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75349</xdr:rowOff>
    </xdr:from>
    <xdr:ext cx="534377" cy="259045"/>
    <xdr:sp macro="" textlink="">
      <xdr:nvSpPr>
        <xdr:cNvPr id="148" name="テキスト ボックス 147"/>
        <xdr:cNvSpPr txBox="1"/>
      </xdr:nvSpPr>
      <xdr:spPr>
        <a:xfrm>
          <a:off x="863111" y="1019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76</xdr:row>
      <xdr:rowOff>100209</xdr:rowOff>
    </xdr:from>
    <xdr:to>
      <xdr:col>6</xdr:col>
      <xdr:colOff>510540</xdr:colOff>
      <xdr:row>78</xdr:row>
      <xdr:rowOff>164720</xdr:rowOff>
    </xdr:to>
    <xdr:cxnSp macro="">
      <xdr:nvCxnSpPr>
        <xdr:cNvPr id="173" name="直線コネクタ 172"/>
        <xdr:cNvCxnSpPr/>
      </xdr:nvCxnSpPr>
      <xdr:spPr>
        <a:xfrm flipV="1">
          <a:off x="4633595" y="13130409"/>
          <a:ext cx="1270" cy="40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168547</xdr:rowOff>
    </xdr:from>
    <xdr:ext cx="599010" cy="259045"/>
    <xdr:sp macro="" textlink="">
      <xdr:nvSpPr>
        <xdr:cNvPr id="174" name="民生費最小値テキスト"/>
        <xdr:cNvSpPr txBox="1"/>
      </xdr:nvSpPr>
      <xdr:spPr>
        <a:xfrm>
          <a:off x="4686300" y="1354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78</xdr:row>
      <xdr:rowOff>164720</xdr:rowOff>
    </xdr:from>
    <xdr:to>
      <xdr:col>6</xdr:col>
      <xdr:colOff>600075</xdr:colOff>
      <xdr:row>78</xdr:row>
      <xdr:rowOff>164720</xdr:rowOff>
    </xdr:to>
    <xdr:cxnSp macro="">
      <xdr:nvCxnSpPr>
        <xdr:cNvPr id="175" name="直線コネクタ 174"/>
        <xdr:cNvCxnSpPr/>
      </xdr:nvCxnSpPr>
      <xdr:spPr>
        <a:xfrm>
          <a:off x="4546600" y="1353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46886</xdr:rowOff>
    </xdr:from>
    <xdr:ext cx="599010" cy="259045"/>
    <xdr:sp macro="" textlink="">
      <xdr:nvSpPr>
        <xdr:cNvPr id="176" name="民生費最大値テキスト"/>
        <xdr:cNvSpPr txBox="1"/>
      </xdr:nvSpPr>
      <xdr:spPr>
        <a:xfrm>
          <a:off x="4686300" y="1290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76</xdr:row>
      <xdr:rowOff>100209</xdr:rowOff>
    </xdr:from>
    <xdr:to>
      <xdr:col>6</xdr:col>
      <xdr:colOff>600075</xdr:colOff>
      <xdr:row>76</xdr:row>
      <xdr:rowOff>100209</xdr:rowOff>
    </xdr:to>
    <xdr:cxnSp macro="">
      <xdr:nvCxnSpPr>
        <xdr:cNvPr id="177" name="直線コネクタ 176"/>
        <xdr:cNvCxnSpPr/>
      </xdr:nvCxnSpPr>
      <xdr:spPr>
        <a:xfrm>
          <a:off x="4546600" y="1313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162027</xdr:rowOff>
    </xdr:from>
    <xdr:to>
      <xdr:col>6</xdr:col>
      <xdr:colOff>511175</xdr:colOff>
      <xdr:row>78</xdr:row>
      <xdr:rowOff>31176</xdr:rowOff>
    </xdr:to>
    <xdr:cxnSp macro="">
      <xdr:nvCxnSpPr>
        <xdr:cNvPr id="178" name="直線コネクタ 177"/>
        <xdr:cNvCxnSpPr/>
      </xdr:nvCxnSpPr>
      <xdr:spPr>
        <a:xfrm flipV="1">
          <a:off x="3797300" y="13363677"/>
          <a:ext cx="8382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129212</xdr:rowOff>
    </xdr:from>
    <xdr:ext cx="599010" cy="259045"/>
    <xdr:sp macro="" textlink="">
      <xdr:nvSpPr>
        <xdr:cNvPr id="179" name="民生費平均値テキスト"/>
        <xdr:cNvSpPr txBox="1"/>
      </xdr:nvSpPr>
      <xdr:spPr>
        <a:xfrm>
          <a:off x="4686300" y="1315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106335</xdr:rowOff>
    </xdr:from>
    <xdr:to>
      <xdr:col>6</xdr:col>
      <xdr:colOff>561975</xdr:colOff>
      <xdr:row>78</xdr:row>
      <xdr:rowOff>36485</xdr:rowOff>
    </xdr:to>
    <xdr:sp macro="" textlink="">
      <xdr:nvSpPr>
        <xdr:cNvPr id="180" name="フローチャート : 判断 179"/>
        <xdr:cNvSpPr/>
      </xdr:nvSpPr>
      <xdr:spPr>
        <a:xfrm>
          <a:off x="4584700" y="1330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114298</xdr:rowOff>
    </xdr:from>
    <xdr:to>
      <xdr:col>5</xdr:col>
      <xdr:colOff>358775</xdr:colOff>
      <xdr:row>78</xdr:row>
      <xdr:rowOff>31176</xdr:rowOff>
    </xdr:to>
    <xdr:cxnSp macro="">
      <xdr:nvCxnSpPr>
        <xdr:cNvPr id="181" name="直線コネクタ 180"/>
        <xdr:cNvCxnSpPr/>
      </xdr:nvCxnSpPr>
      <xdr:spPr>
        <a:xfrm>
          <a:off x="2908300" y="12287248"/>
          <a:ext cx="889000" cy="111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118596</xdr:rowOff>
    </xdr:from>
    <xdr:to>
      <xdr:col>5</xdr:col>
      <xdr:colOff>409575</xdr:colOff>
      <xdr:row>78</xdr:row>
      <xdr:rowOff>48746</xdr:rowOff>
    </xdr:to>
    <xdr:sp macro="" textlink="">
      <xdr:nvSpPr>
        <xdr:cNvPr id="182" name="フローチャート : 判断 181"/>
        <xdr:cNvSpPr/>
      </xdr:nvSpPr>
      <xdr:spPr>
        <a:xfrm>
          <a:off x="3746500" y="1332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65273</xdr:rowOff>
    </xdr:from>
    <xdr:ext cx="599010" cy="259045"/>
    <xdr:sp macro="" textlink="">
      <xdr:nvSpPr>
        <xdr:cNvPr id="183" name="テキスト ボックス 182"/>
        <xdr:cNvSpPr txBox="1"/>
      </xdr:nvSpPr>
      <xdr:spPr>
        <a:xfrm>
          <a:off x="3497794" y="1309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114298</xdr:rowOff>
    </xdr:from>
    <xdr:to>
      <xdr:col>4</xdr:col>
      <xdr:colOff>155575</xdr:colOff>
      <xdr:row>72</xdr:row>
      <xdr:rowOff>135375</xdr:rowOff>
    </xdr:to>
    <xdr:cxnSp macro="">
      <xdr:nvCxnSpPr>
        <xdr:cNvPr id="184" name="直線コネクタ 183"/>
        <xdr:cNvCxnSpPr/>
      </xdr:nvCxnSpPr>
      <xdr:spPr>
        <a:xfrm flipV="1">
          <a:off x="2019300" y="12287248"/>
          <a:ext cx="889000" cy="19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142301</xdr:rowOff>
    </xdr:from>
    <xdr:to>
      <xdr:col>4</xdr:col>
      <xdr:colOff>206375</xdr:colOff>
      <xdr:row>78</xdr:row>
      <xdr:rowOff>72451</xdr:rowOff>
    </xdr:to>
    <xdr:sp macro="" textlink="">
      <xdr:nvSpPr>
        <xdr:cNvPr id="185" name="フローチャート : 判断 184"/>
        <xdr:cNvSpPr/>
      </xdr:nvSpPr>
      <xdr:spPr>
        <a:xfrm>
          <a:off x="2857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63578</xdr:rowOff>
    </xdr:from>
    <xdr:ext cx="599010" cy="259045"/>
    <xdr:sp macro="" textlink="">
      <xdr:nvSpPr>
        <xdr:cNvPr id="186" name="テキスト ボックス 185"/>
        <xdr:cNvSpPr txBox="1"/>
      </xdr:nvSpPr>
      <xdr:spPr>
        <a:xfrm>
          <a:off x="2608794" y="1343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135375</xdr:rowOff>
    </xdr:from>
    <xdr:to>
      <xdr:col>2</xdr:col>
      <xdr:colOff>638175</xdr:colOff>
      <xdr:row>77</xdr:row>
      <xdr:rowOff>155542</xdr:rowOff>
    </xdr:to>
    <xdr:cxnSp macro="">
      <xdr:nvCxnSpPr>
        <xdr:cNvPr id="187" name="直線コネクタ 186"/>
        <xdr:cNvCxnSpPr/>
      </xdr:nvCxnSpPr>
      <xdr:spPr>
        <a:xfrm flipV="1">
          <a:off x="1130300" y="12479775"/>
          <a:ext cx="889000" cy="87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360</xdr:rowOff>
    </xdr:from>
    <xdr:to>
      <xdr:col>3</xdr:col>
      <xdr:colOff>3175</xdr:colOff>
      <xdr:row>78</xdr:row>
      <xdr:rowOff>101960</xdr:rowOff>
    </xdr:to>
    <xdr:sp macro="" textlink="">
      <xdr:nvSpPr>
        <xdr:cNvPr id="188" name="フローチャート : 判断 187"/>
        <xdr:cNvSpPr/>
      </xdr:nvSpPr>
      <xdr:spPr>
        <a:xfrm>
          <a:off x="1968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93087</xdr:rowOff>
    </xdr:from>
    <xdr:ext cx="599010" cy="259045"/>
    <xdr:sp macro="" textlink="">
      <xdr:nvSpPr>
        <xdr:cNvPr id="189" name="テキスト ボックス 188"/>
        <xdr:cNvSpPr txBox="1"/>
      </xdr:nvSpPr>
      <xdr:spPr>
        <a:xfrm>
          <a:off x="1719794" y="134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30924</xdr:rowOff>
    </xdr:from>
    <xdr:to>
      <xdr:col>1</xdr:col>
      <xdr:colOff>485775</xdr:colOff>
      <xdr:row>78</xdr:row>
      <xdr:rowOff>132524</xdr:rowOff>
    </xdr:to>
    <xdr:sp macro="" textlink="">
      <xdr:nvSpPr>
        <xdr:cNvPr id="190" name="フローチャート : 判断 189"/>
        <xdr:cNvSpPr/>
      </xdr:nvSpPr>
      <xdr:spPr>
        <a:xfrm>
          <a:off x="1079500" y="1340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123651</xdr:rowOff>
    </xdr:from>
    <xdr:ext cx="599010" cy="259045"/>
    <xdr:sp macro="" textlink="">
      <xdr:nvSpPr>
        <xdr:cNvPr id="191" name="テキスト ボックス 190"/>
        <xdr:cNvSpPr txBox="1"/>
      </xdr:nvSpPr>
      <xdr:spPr>
        <a:xfrm>
          <a:off x="830794" y="1349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111227</xdr:rowOff>
    </xdr:from>
    <xdr:to>
      <xdr:col>6</xdr:col>
      <xdr:colOff>561975</xdr:colOff>
      <xdr:row>78</xdr:row>
      <xdr:rowOff>41377</xdr:rowOff>
    </xdr:to>
    <xdr:sp macro="" textlink="">
      <xdr:nvSpPr>
        <xdr:cNvPr id="197" name="円/楕円 196"/>
        <xdr:cNvSpPr/>
      </xdr:nvSpPr>
      <xdr:spPr>
        <a:xfrm>
          <a:off x="4584700" y="133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89654</xdr:rowOff>
    </xdr:from>
    <xdr:ext cx="599010" cy="259045"/>
    <xdr:sp macro="" textlink="">
      <xdr:nvSpPr>
        <xdr:cNvPr id="198" name="民生費該当値テキスト"/>
        <xdr:cNvSpPr txBox="1"/>
      </xdr:nvSpPr>
      <xdr:spPr>
        <a:xfrm>
          <a:off x="4686300" y="1329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159,140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151826</xdr:rowOff>
    </xdr:from>
    <xdr:to>
      <xdr:col>5</xdr:col>
      <xdr:colOff>409575</xdr:colOff>
      <xdr:row>78</xdr:row>
      <xdr:rowOff>81976</xdr:rowOff>
    </xdr:to>
    <xdr:sp macro="" textlink="">
      <xdr:nvSpPr>
        <xdr:cNvPr id="199" name="円/楕円 198"/>
        <xdr:cNvSpPr/>
      </xdr:nvSpPr>
      <xdr:spPr>
        <a:xfrm>
          <a:off x="3746500" y="1335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73103</xdr:rowOff>
    </xdr:from>
    <xdr:ext cx="599010" cy="259045"/>
    <xdr:sp macro="" textlink="">
      <xdr:nvSpPr>
        <xdr:cNvPr id="200" name="テキスト ボックス 199"/>
        <xdr:cNvSpPr txBox="1"/>
      </xdr:nvSpPr>
      <xdr:spPr>
        <a:xfrm>
          <a:off x="3497794" y="1344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148,484</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63498</xdr:rowOff>
    </xdr:from>
    <xdr:to>
      <xdr:col>4</xdr:col>
      <xdr:colOff>206375</xdr:colOff>
      <xdr:row>71</xdr:row>
      <xdr:rowOff>165098</xdr:rowOff>
    </xdr:to>
    <xdr:sp macro="" textlink="">
      <xdr:nvSpPr>
        <xdr:cNvPr id="201" name="円/楕円 200"/>
        <xdr:cNvSpPr/>
      </xdr:nvSpPr>
      <xdr:spPr>
        <a:xfrm>
          <a:off x="2857500" y="122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10175</xdr:rowOff>
    </xdr:from>
    <xdr:ext cx="599010" cy="259045"/>
    <xdr:sp macro="" textlink="">
      <xdr:nvSpPr>
        <xdr:cNvPr id="202" name="テキスト ボックス 201"/>
        <xdr:cNvSpPr txBox="1"/>
      </xdr:nvSpPr>
      <xdr:spPr>
        <a:xfrm>
          <a:off x="2608794" y="1201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441,667</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84575</xdr:rowOff>
    </xdr:from>
    <xdr:to>
      <xdr:col>3</xdr:col>
      <xdr:colOff>3175</xdr:colOff>
      <xdr:row>73</xdr:row>
      <xdr:rowOff>14725</xdr:rowOff>
    </xdr:to>
    <xdr:sp macro="" textlink="">
      <xdr:nvSpPr>
        <xdr:cNvPr id="203" name="円/楕円 202"/>
        <xdr:cNvSpPr/>
      </xdr:nvSpPr>
      <xdr:spPr>
        <a:xfrm>
          <a:off x="1968500" y="1242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31252</xdr:rowOff>
    </xdr:from>
    <xdr:ext cx="599010" cy="259045"/>
    <xdr:sp macro="" textlink="">
      <xdr:nvSpPr>
        <xdr:cNvPr id="204" name="テキスト ボックス 203"/>
        <xdr:cNvSpPr txBox="1"/>
      </xdr:nvSpPr>
      <xdr:spPr>
        <a:xfrm>
          <a:off x="1719794" y="1220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391,135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104742</xdr:rowOff>
    </xdr:from>
    <xdr:to>
      <xdr:col>1</xdr:col>
      <xdr:colOff>485775</xdr:colOff>
      <xdr:row>78</xdr:row>
      <xdr:rowOff>34892</xdr:rowOff>
    </xdr:to>
    <xdr:sp macro="" textlink="">
      <xdr:nvSpPr>
        <xdr:cNvPr id="205" name="円/楕円 204"/>
        <xdr:cNvSpPr/>
      </xdr:nvSpPr>
      <xdr:spPr>
        <a:xfrm>
          <a:off x="1079500" y="1330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51419</xdr:rowOff>
    </xdr:from>
    <xdr:ext cx="599010" cy="259045"/>
    <xdr:sp macro="" textlink="">
      <xdr:nvSpPr>
        <xdr:cNvPr id="206" name="テキスト ボックス 205"/>
        <xdr:cNvSpPr txBox="1"/>
      </xdr:nvSpPr>
      <xdr:spPr>
        <a:xfrm>
          <a:off x="830794" y="1308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97199</xdr:rowOff>
    </xdr:from>
    <xdr:to>
      <xdr:col>6</xdr:col>
      <xdr:colOff>510540</xdr:colOff>
      <xdr:row>99</xdr:row>
      <xdr:rowOff>23267</xdr:rowOff>
    </xdr:to>
    <xdr:cxnSp macro="">
      <xdr:nvCxnSpPr>
        <xdr:cNvPr id="231" name="直線コネクタ 230"/>
        <xdr:cNvCxnSpPr/>
      </xdr:nvCxnSpPr>
      <xdr:spPr>
        <a:xfrm flipV="1">
          <a:off x="4633595" y="15699149"/>
          <a:ext cx="1270" cy="129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27094</xdr:rowOff>
    </xdr:from>
    <xdr:ext cx="534377" cy="259045"/>
    <xdr:sp macro="" textlink="">
      <xdr:nvSpPr>
        <xdr:cNvPr id="232" name="衛生費最小値テキスト"/>
        <xdr:cNvSpPr txBox="1"/>
      </xdr:nvSpPr>
      <xdr:spPr>
        <a:xfrm>
          <a:off x="4686300" y="170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23267</xdr:rowOff>
    </xdr:from>
    <xdr:to>
      <xdr:col>6</xdr:col>
      <xdr:colOff>600075</xdr:colOff>
      <xdr:row>99</xdr:row>
      <xdr:rowOff>23267</xdr:rowOff>
    </xdr:to>
    <xdr:cxnSp macro="">
      <xdr:nvCxnSpPr>
        <xdr:cNvPr id="233" name="直線コネクタ 232"/>
        <xdr:cNvCxnSpPr/>
      </xdr:nvCxnSpPr>
      <xdr:spPr>
        <a:xfrm>
          <a:off x="4546600" y="1699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43876</xdr:rowOff>
    </xdr:from>
    <xdr:ext cx="534377" cy="259045"/>
    <xdr:sp macro="" textlink="">
      <xdr:nvSpPr>
        <xdr:cNvPr id="234" name="衛生費最大値テキスト"/>
        <xdr:cNvSpPr txBox="1"/>
      </xdr:nvSpPr>
      <xdr:spPr>
        <a:xfrm>
          <a:off x="4686300" y="154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91</xdr:row>
      <xdr:rowOff>97199</xdr:rowOff>
    </xdr:from>
    <xdr:to>
      <xdr:col>6</xdr:col>
      <xdr:colOff>600075</xdr:colOff>
      <xdr:row>91</xdr:row>
      <xdr:rowOff>97199</xdr:rowOff>
    </xdr:to>
    <xdr:cxnSp macro="">
      <xdr:nvCxnSpPr>
        <xdr:cNvPr id="235" name="直線コネクタ 234"/>
        <xdr:cNvCxnSpPr/>
      </xdr:nvCxnSpPr>
      <xdr:spPr>
        <a:xfrm>
          <a:off x="4546600" y="1569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77769</xdr:rowOff>
    </xdr:from>
    <xdr:to>
      <xdr:col>6</xdr:col>
      <xdr:colOff>511175</xdr:colOff>
      <xdr:row>96</xdr:row>
      <xdr:rowOff>112592</xdr:rowOff>
    </xdr:to>
    <xdr:cxnSp macro="">
      <xdr:nvCxnSpPr>
        <xdr:cNvPr id="236" name="直線コネクタ 235"/>
        <xdr:cNvCxnSpPr/>
      </xdr:nvCxnSpPr>
      <xdr:spPr>
        <a:xfrm flipV="1">
          <a:off x="3797300" y="16536969"/>
          <a:ext cx="838200" cy="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8011</xdr:rowOff>
    </xdr:from>
    <xdr:ext cx="534377" cy="259045"/>
    <xdr:sp macro="" textlink="">
      <xdr:nvSpPr>
        <xdr:cNvPr id="237" name="衛生費平均値テキスト"/>
        <xdr:cNvSpPr txBox="1"/>
      </xdr:nvSpPr>
      <xdr:spPr>
        <a:xfrm>
          <a:off x="4686300" y="1629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156584</xdr:rowOff>
    </xdr:from>
    <xdr:to>
      <xdr:col>6</xdr:col>
      <xdr:colOff>561975</xdr:colOff>
      <xdr:row>96</xdr:row>
      <xdr:rowOff>86734</xdr:rowOff>
    </xdr:to>
    <xdr:sp macro="" textlink="">
      <xdr:nvSpPr>
        <xdr:cNvPr id="238" name="フローチャート : 判断 237"/>
        <xdr:cNvSpPr/>
      </xdr:nvSpPr>
      <xdr:spPr>
        <a:xfrm>
          <a:off x="45847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51918</xdr:rowOff>
    </xdr:from>
    <xdr:to>
      <xdr:col>5</xdr:col>
      <xdr:colOff>358775</xdr:colOff>
      <xdr:row>96</xdr:row>
      <xdr:rowOff>112592</xdr:rowOff>
    </xdr:to>
    <xdr:cxnSp macro="">
      <xdr:nvCxnSpPr>
        <xdr:cNvPr id="239" name="直線コネクタ 238"/>
        <xdr:cNvCxnSpPr/>
      </xdr:nvCxnSpPr>
      <xdr:spPr>
        <a:xfrm>
          <a:off x="2908300" y="16511118"/>
          <a:ext cx="889000" cy="6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127419</xdr:rowOff>
    </xdr:from>
    <xdr:to>
      <xdr:col>5</xdr:col>
      <xdr:colOff>409575</xdr:colOff>
      <xdr:row>96</xdr:row>
      <xdr:rowOff>57569</xdr:rowOff>
    </xdr:to>
    <xdr:sp macro="" textlink="">
      <xdr:nvSpPr>
        <xdr:cNvPr id="240" name="フローチャート : 判断 239"/>
        <xdr:cNvSpPr/>
      </xdr:nvSpPr>
      <xdr:spPr>
        <a:xfrm>
          <a:off x="3746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74096</xdr:rowOff>
    </xdr:from>
    <xdr:ext cx="534377" cy="259045"/>
    <xdr:sp macro="" textlink="">
      <xdr:nvSpPr>
        <xdr:cNvPr id="241" name="テキスト ボックス 240"/>
        <xdr:cNvSpPr txBox="1"/>
      </xdr:nvSpPr>
      <xdr:spPr>
        <a:xfrm>
          <a:off x="3530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30238</xdr:rowOff>
    </xdr:from>
    <xdr:to>
      <xdr:col>4</xdr:col>
      <xdr:colOff>155575</xdr:colOff>
      <xdr:row>96</xdr:row>
      <xdr:rowOff>51918</xdr:rowOff>
    </xdr:to>
    <xdr:cxnSp macro="">
      <xdr:nvCxnSpPr>
        <xdr:cNvPr id="242" name="直線コネクタ 241"/>
        <xdr:cNvCxnSpPr/>
      </xdr:nvCxnSpPr>
      <xdr:spPr>
        <a:xfrm>
          <a:off x="2019300" y="16489438"/>
          <a:ext cx="889000" cy="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160623</xdr:rowOff>
    </xdr:from>
    <xdr:to>
      <xdr:col>4</xdr:col>
      <xdr:colOff>206375</xdr:colOff>
      <xdr:row>96</xdr:row>
      <xdr:rowOff>90773</xdr:rowOff>
    </xdr:to>
    <xdr:sp macro="" textlink="">
      <xdr:nvSpPr>
        <xdr:cNvPr id="243" name="フローチャート : 判断 242"/>
        <xdr:cNvSpPr/>
      </xdr:nvSpPr>
      <xdr:spPr>
        <a:xfrm>
          <a:off x="2857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107300</xdr:rowOff>
    </xdr:from>
    <xdr:ext cx="534377" cy="259045"/>
    <xdr:sp macro="" textlink="">
      <xdr:nvSpPr>
        <xdr:cNvPr id="244" name="テキスト ボックス 243"/>
        <xdr:cNvSpPr txBox="1"/>
      </xdr:nvSpPr>
      <xdr:spPr>
        <a:xfrm>
          <a:off x="2641111" y="162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122898</xdr:rowOff>
    </xdr:from>
    <xdr:to>
      <xdr:col>2</xdr:col>
      <xdr:colOff>638175</xdr:colOff>
      <xdr:row>96</xdr:row>
      <xdr:rowOff>30238</xdr:rowOff>
    </xdr:to>
    <xdr:cxnSp macro="">
      <xdr:nvCxnSpPr>
        <xdr:cNvPr id="245" name="直線コネクタ 244"/>
        <xdr:cNvCxnSpPr/>
      </xdr:nvCxnSpPr>
      <xdr:spPr>
        <a:xfrm>
          <a:off x="1130300" y="16410648"/>
          <a:ext cx="889000" cy="7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7519</xdr:rowOff>
    </xdr:from>
    <xdr:to>
      <xdr:col>3</xdr:col>
      <xdr:colOff>3175</xdr:colOff>
      <xdr:row>96</xdr:row>
      <xdr:rowOff>109119</xdr:rowOff>
    </xdr:to>
    <xdr:sp macro="" textlink="">
      <xdr:nvSpPr>
        <xdr:cNvPr id="246" name="フローチャート : 判断 245"/>
        <xdr:cNvSpPr/>
      </xdr:nvSpPr>
      <xdr:spPr>
        <a:xfrm>
          <a:off x="1968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100246</xdr:rowOff>
    </xdr:from>
    <xdr:ext cx="534377" cy="259045"/>
    <xdr:sp macro="" textlink="">
      <xdr:nvSpPr>
        <xdr:cNvPr id="247" name="テキスト ボックス 246"/>
        <xdr:cNvSpPr txBox="1"/>
      </xdr:nvSpPr>
      <xdr:spPr>
        <a:xfrm>
          <a:off x="1752111" y="165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164681</xdr:rowOff>
    </xdr:from>
    <xdr:to>
      <xdr:col>1</xdr:col>
      <xdr:colOff>485775</xdr:colOff>
      <xdr:row>96</xdr:row>
      <xdr:rowOff>94831</xdr:rowOff>
    </xdr:to>
    <xdr:sp macro="" textlink="">
      <xdr:nvSpPr>
        <xdr:cNvPr id="248" name="フローチャート : 判断 247"/>
        <xdr:cNvSpPr/>
      </xdr:nvSpPr>
      <xdr:spPr>
        <a:xfrm>
          <a:off x="1079500" y="1645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85958</xdr:rowOff>
    </xdr:from>
    <xdr:ext cx="534377" cy="259045"/>
    <xdr:sp macro="" textlink="">
      <xdr:nvSpPr>
        <xdr:cNvPr id="249" name="テキスト ボックス 248"/>
        <xdr:cNvSpPr txBox="1"/>
      </xdr:nvSpPr>
      <xdr:spPr>
        <a:xfrm>
          <a:off x="863111" y="165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26969</xdr:rowOff>
    </xdr:from>
    <xdr:to>
      <xdr:col>6</xdr:col>
      <xdr:colOff>561975</xdr:colOff>
      <xdr:row>96</xdr:row>
      <xdr:rowOff>128569</xdr:rowOff>
    </xdr:to>
    <xdr:sp macro="" textlink="">
      <xdr:nvSpPr>
        <xdr:cNvPr id="255" name="円/楕円 254"/>
        <xdr:cNvSpPr/>
      </xdr:nvSpPr>
      <xdr:spPr>
        <a:xfrm>
          <a:off x="4584700" y="164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5396</xdr:rowOff>
    </xdr:from>
    <xdr:ext cx="534377" cy="259045"/>
    <xdr:sp macro="" textlink="">
      <xdr:nvSpPr>
        <xdr:cNvPr id="256" name="衛生費該当値テキスト"/>
        <xdr:cNvSpPr txBox="1"/>
      </xdr:nvSpPr>
      <xdr:spPr>
        <a:xfrm>
          <a:off x="4686300" y="1646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45,251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61792</xdr:rowOff>
    </xdr:from>
    <xdr:to>
      <xdr:col>5</xdr:col>
      <xdr:colOff>409575</xdr:colOff>
      <xdr:row>96</xdr:row>
      <xdr:rowOff>163392</xdr:rowOff>
    </xdr:to>
    <xdr:sp macro="" textlink="">
      <xdr:nvSpPr>
        <xdr:cNvPr id="257" name="円/楕円 256"/>
        <xdr:cNvSpPr/>
      </xdr:nvSpPr>
      <xdr:spPr>
        <a:xfrm>
          <a:off x="3746500" y="1652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154519</xdr:rowOff>
    </xdr:from>
    <xdr:ext cx="534377" cy="259045"/>
    <xdr:sp macro="" textlink="">
      <xdr:nvSpPr>
        <xdr:cNvPr id="258" name="テキスト ボックス 257"/>
        <xdr:cNvSpPr txBox="1"/>
      </xdr:nvSpPr>
      <xdr:spPr>
        <a:xfrm>
          <a:off x="3530111" y="1661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43,423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1118</xdr:rowOff>
    </xdr:from>
    <xdr:to>
      <xdr:col>4</xdr:col>
      <xdr:colOff>206375</xdr:colOff>
      <xdr:row>96</xdr:row>
      <xdr:rowOff>102718</xdr:rowOff>
    </xdr:to>
    <xdr:sp macro="" textlink="">
      <xdr:nvSpPr>
        <xdr:cNvPr id="259" name="円/楕円 258"/>
        <xdr:cNvSpPr/>
      </xdr:nvSpPr>
      <xdr:spPr>
        <a:xfrm>
          <a:off x="2857500" y="164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93845</xdr:rowOff>
    </xdr:from>
    <xdr:ext cx="534377" cy="259045"/>
    <xdr:sp macro="" textlink="">
      <xdr:nvSpPr>
        <xdr:cNvPr id="260" name="テキスト ボックス 259"/>
        <xdr:cNvSpPr txBox="1"/>
      </xdr:nvSpPr>
      <xdr:spPr>
        <a:xfrm>
          <a:off x="2641111" y="1655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150888</xdr:rowOff>
    </xdr:from>
    <xdr:to>
      <xdr:col>3</xdr:col>
      <xdr:colOff>3175</xdr:colOff>
      <xdr:row>96</xdr:row>
      <xdr:rowOff>81038</xdr:rowOff>
    </xdr:to>
    <xdr:sp macro="" textlink="">
      <xdr:nvSpPr>
        <xdr:cNvPr id="261" name="円/楕円 260"/>
        <xdr:cNvSpPr/>
      </xdr:nvSpPr>
      <xdr:spPr>
        <a:xfrm>
          <a:off x="1968500" y="164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97565</xdr:rowOff>
    </xdr:from>
    <xdr:ext cx="534377" cy="259045"/>
    <xdr:sp macro="" textlink="">
      <xdr:nvSpPr>
        <xdr:cNvPr id="262" name="テキスト ボックス 261"/>
        <xdr:cNvSpPr txBox="1"/>
      </xdr:nvSpPr>
      <xdr:spPr>
        <a:xfrm>
          <a:off x="1752111" y="1621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72098</xdr:rowOff>
    </xdr:from>
    <xdr:to>
      <xdr:col>1</xdr:col>
      <xdr:colOff>485775</xdr:colOff>
      <xdr:row>96</xdr:row>
      <xdr:rowOff>2248</xdr:rowOff>
    </xdr:to>
    <xdr:sp macro="" textlink="">
      <xdr:nvSpPr>
        <xdr:cNvPr id="263" name="円/楕円 262"/>
        <xdr:cNvSpPr/>
      </xdr:nvSpPr>
      <xdr:spPr>
        <a:xfrm>
          <a:off x="1079500" y="1635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18775</xdr:rowOff>
    </xdr:from>
    <xdr:ext cx="534377" cy="259045"/>
    <xdr:sp macro="" textlink="">
      <xdr:nvSpPr>
        <xdr:cNvPr id="264" name="テキスト ボックス 263"/>
        <xdr:cNvSpPr txBox="1"/>
      </xdr:nvSpPr>
      <xdr:spPr>
        <a:xfrm>
          <a:off x="863111" y="1613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126555</xdr:rowOff>
    </xdr:from>
    <xdr:to>
      <xdr:col>15</xdr:col>
      <xdr:colOff>180340</xdr:colOff>
      <xdr:row>39</xdr:row>
      <xdr:rowOff>44450</xdr:rowOff>
    </xdr:to>
    <xdr:cxnSp macro="">
      <xdr:nvCxnSpPr>
        <xdr:cNvPr id="288" name="直線コネクタ 287"/>
        <xdr:cNvCxnSpPr/>
      </xdr:nvCxnSpPr>
      <xdr:spPr>
        <a:xfrm flipV="1">
          <a:off x="10475595" y="5270055"/>
          <a:ext cx="1270" cy="14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73232</xdr:rowOff>
    </xdr:from>
    <xdr:ext cx="469744" cy="259045"/>
    <xdr:sp macro="" textlink="">
      <xdr:nvSpPr>
        <xdr:cNvPr id="291" name="労働費最大値テキスト"/>
        <xdr:cNvSpPr txBox="1"/>
      </xdr:nvSpPr>
      <xdr:spPr>
        <a:xfrm>
          <a:off x="10528300" y="50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30</xdr:row>
      <xdr:rowOff>126555</xdr:rowOff>
    </xdr:from>
    <xdr:to>
      <xdr:col>15</xdr:col>
      <xdr:colOff>269875</xdr:colOff>
      <xdr:row>30</xdr:row>
      <xdr:rowOff>126555</xdr:rowOff>
    </xdr:to>
    <xdr:cxnSp macro="">
      <xdr:nvCxnSpPr>
        <xdr:cNvPr id="292" name="直線コネクタ 291"/>
        <xdr:cNvCxnSpPr/>
      </xdr:nvCxnSpPr>
      <xdr:spPr>
        <a:xfrm>
          <a:off x="10388600" y="527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43878</xdr:rowOff>
    </xdr:from>
    <xdr:to>
      <xdr:col>15</xdr:col>
      <xdr:colOff>180975</xdr:colOff>
      <xdr:row>38</xdr:row>
      <xdr:rowOff>103315</xdr:rowOff>
    </xdr:to>
    <xdr:cxnSp macro="">
      <xdr:nvCxnSpPr>
        <xdr:cNvPr id="293" name="直線コネクタ 292"/>
        <xdr:cNvCxnSpPr/>
      </xdr:nvCxnSpPr>
      <xdr:spPr>
        <a:xfrm>
          <a:off x="9639300" y="6387528"/>
          <a:ext cx="838200" cy="2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25861</xdr:rowOff>
    </xdr:from>
    <xdr:ext cx="378565" cy="259045"/>
    <xdr:sp macro="" textlink="">
      <xdr:nvSpPr>
        <xdr:cNvPr id="294" name="労働費平均値テキスト"/>
        <xdr:cNvSpPr txBox="1"/>
      </xdr:nvSpPr>
      <xdr:spPr>
        <a:xfrm>
          <a:off x="10528300" y="6369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2984</xdr:rowOff>
    </xdr:from>
    <xdr:to>
      <xdr:col>15</xdr:col>
      <xdr:colOff>231775</xdr:colOff>
      <xdr:row>38</xdr:row>
      <xdr:rowOff>104584</xdr:rowOff>
    </xdr:to>
    <xdr:sp macro="" textlink="">
      <xdr:nvSpPr>
        <xdr:cNvPr id="295" name="フローチャート : 判断 294"/>
        <xdr:cNvSpPr/>
      </xdr:nvSpPr>
      <xdr:spPr>
        <a:xfrm>
          <a:off x="104267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126746</xdr:rowOff>
    </xdr:from>
    <xdr:to>
      <xdr:col>14</xdr:col>
      <xdr:colOff>28575</xdr:colOff>
      <xdr:row>37</xdr:row>
      <xdr:rowOff>43878</xdr:rowOff>
    </xdr:to>
    <xdr:cxnSp macro="">
      <xdr:nvCxnSpPr>
        <xdr:cNvPr id="296" name="直線コネクタ 295"/>
        <xdr:cNvCxnSpPr/>
      </xdr:nvCxnSpPr>
      <xdr:spPr>
        <a:xfrm>
          <a:off x="8750300" y="5956046"/>
          <a:ext cx="889000" cy="4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7" name="フローチャート : 判断 296"/>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20464</xdr:rowOff>
    </xdr:from>
    <xdr:ext cx="469744" cy="259045"/>
    <xdr:sp macro="" textlink="">
      <xdr:nvSpPr>
        <xdr:cNvPr id="298" name="テキスト ボックス 297"/>
        <xdr:cNvSpPr txBox="1"/>
      </xdr:nvSpPr>
      <xdr:spPr>
        <a:xfrm>
          <a:off x="9404427" y="65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126746</xdr:rowOff>
    </xdr:from>
    <xdr:to>
      <xdr:col>12</xdr:col>
      <xdr:colOff>511175</xdr:colOff>
      <xdr:row>35</xdr:row>
      <xdr:rowOff>56642</xdr:rowOff>
    </xdr:to>
    <xdr:cxnSp macro="">
      <xdr:nvCxnSpPr>
        <xdr:cNvPr id="299" name="直線コネクタ 298"/>
        <xdr:cNvCxnSpPr/>
      </xdr:nvCxnSpPr>
      <xdr:spPr>
        <a:xfrm flipV="1">
          <a:off x="7861300" y="595604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300" name="フローチャート : 判断 299"/>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111713</xdr:rowOff>
    </xdr:from>
    <xdr:ext cx="469744" cy="259045"/>
    <xdr:sp macro="" textlink="">
      <xdr:nvSpPr>
        <xdr:cNvPr id="301" name="テキスト ボックス 300"/>
        <xdr:cNvSpPr txBox="1"/>
      </xdr:nvSpPr>
      <xdr:spPr>
        <a:xfrm>
          <a:off x="8515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91884</xdr:rowOff>
    </xdr:from>
    <xdr:to>
      <xdr:col>11</xdr:col>
      <xdr:colOff>307975</xdr:colOff>
      <xdr:row>35</xdr:row>
      <xdr:rowOff>56642</xdr:rowOff>
    </xdr:to>
    <xdr:cxnSp macro="">
      <xdr:nvCxnSpPr>
        <xdr:cNvPr id="302" name="直線コネクタ 301"/>
        <xdr:cNvCxnSpPr/>
      </xdr:nvCxnSpPr>
      <xdr:spPr>
        <a:xfrm>
          <a:off x="6972300" y="5921184"/>
          <a:ext cx="889000" cy="13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3" name="フローチャート : 判断 302"/>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157624</xdr:rowOff>
    </xdr:from>
    <xdr:ext cx="469744" cy="259045"/>
    <xdr:sp macro="" textlink="">
      <xdr:nvSpPr>
        <xdr:cNvPr id="304" name="テキスト ボックス 303"/>
        <xdr:cNvSpPr txBox="1"/>
      </xdr:nvSpPr>
      <xdr:spPr>
        <a:xfrm>
          <a:off x="7626427"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5" name="フローチャート : 判断 304"/>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84281</xdr:rowOff>
    </xdr:from>
    <xdr:ext cx="469744" cy="259045"/>
    <xdr:sp macro="" textlink="">
      <xdr:nvSpPr>
        <xdr:cNvPr id="306" name="テキスト ボックス 305"/>
        <xdr:cNvSpPr txBox="1"/>
      </xdr:nvSpPr>
      <xdr:spPr>
        <a:xfrm>
          <a:off x="6737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52515</xdr:rowOff>
    </xdr:from>
    <xdr:to>
      <xdr:col>15</xdr:col>
      <xdr:colOff>231775</xdr:colOff>
      <xdr:row>38</xdr:row>
      <xdr:rowOff>154115</xdr:rowOff>
    </xdr:to>
    <xdr:sp macro="" textlink="">
      <xdr:nvSpPr>
        <xdr:cNvPr id="312" name="円/楕円 311"/>
        <xdr:cNvSpPr/>
      </xdr:nvSpPr>
      <xdr:spPr>
        <a:xfrm>
          <a:off x="10426700" y="656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152862</xdr:rowOff>
    </xdr:from>
    <xdr:ext cx="378565" cy="259045"/>
    <xdr:sp macro="" textlink="">
      <xdr:nvSpPr>
        <xdr:cNvPr id="313" name="労働費該当値テキスト"/>
        <xdr:cNvSpPr txBox="1"/>
      </xdr:nvSpPr>
      <xdr:spPr>
        <a:xfrm>
          <a:off x="10528300" y="6496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164528</xdr:rowOff>
    </xdr:from>
    <xdr:to>
      <xdr:col>14</xdr:col>
      <xdr:colOff>79375</xdr:colOff>
      <xdr:row>37</xdr:row>
      <xdr:rowOff>94678</xdr:rowOff>
    </xdr:to>
    <xdr:sp macro="" textlink="">
      <xdr:nvSpPr>
        <xdr:cNvPr id="314" name="円/楕円 313"/>
        <xdr:cNvSpPr/>
      </xdr:nvSpPr>
      <xdr:spPr>
        <a:xfrm>
          <a:off x="9588500" y="633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111205</xdr:rowOff>
    </xdr:from>
    <xdr:ext cx="469744" cy="259045"/>
    <xdr:sp macro="" textlink="">
      <xdr:nvSpPr>
        <xdr:cNvPr id="315" name="テキスト ボックス 314"/>
        <xdr:cNvSpPr txBox="1"/>
      </xdr:nvSpPr>
      <xdr:spPr>
        <a:xfrm>
          <a:off x="9404427" y="611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75946</xdr:rowOff>
    </xdr:from>
    <xdr:to>
      <xdr:col>12</xdr:col>
      <xdr:colOff>561975</xdr:colOff>
      <xdr:row>35</xdr:row>
      <xdr:rowOff>6096</xdr:rowOff>
    </xdr:to>
    <xdr:sp macro="" textlink="">
      <xdr:nvSpPr>
        <xdr:cNvPr id="316" name="円/楕円 315"/>
        <xdr:cNvSpPr/>
      </xdr:nvSpPr>
      <xdr:spPr>
        <a:xfrm>
          <a:off x="8699500" y="59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22623</xdr:rowOff>
    </xdr:from>
    <xdr:ext cx="469744" cy="259045"/>
    <xdr:sp macro="" textlink="">
      <xdr:nvSpPr>
        <xdr:cNvPr id="317" name="テキスト ボックス 316"/>
        <xdr:cNvSpPr txBox="1"/>
      </xdr:nvSpPr>
      <xdr:spPr>
        <a:xfrm>
          <a:off x="8515427" y="568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5842</xdr:rowOff>
    </xdr:from>
    <xdr:to>
      <xdr:col>11</xdr:col>
      <xdr:colOff>358775</xdr:colOff>
      <xdr:row>35</xdr:row>
      <xdr:rowOff>107442</xdr:rowOff>
    </xdr:to>
    <xdr:sp macro="" textlink="">
      <xdr:nvSpPr>
        <xdr:cNvPr id="318" name="円/楕円 317"/>
        <xdr:cNvSpPr/>
      </xdr:nvSpPr>
      <xdr:spPr>
        <a:xfrm>
          <a:off x="7810500" y="600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123969</xdr:rowOff>
    </xdr:from>
    <xdr:ext cx="469744" cy="259045"/>
    <xdr:sp macro="" textlink="">
      <xdr:nvSpPr>
        <xdr:cNvPr id="319" name="テキスト ボックス 318"/>
        <xdr:cNvSpPr txBox="1"/>
      </xdr:nvSpPr>
      <xdr:spPr>
        <a:xfrm>
          <a:off x="7626427" y="578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41084</xdr:rowOff>
    </xdr:from>
    <xdr:to>
      <xdr:col>10</xdr:col>
      <xdr:colOff>155575</xdr:colOff>
      <xdr:row>34</xdr:row>
      <xdr:rowOff>142684</xdr:rowOff>
    </xdr:to>
    <xdr:sp macro="" textlink="">
      <xdr:nvSpPr>
        <xdr:cNvPr id="320" name="円/楕円 319"/>
        <xdr:cNvSpPr/>
      </xdr:nvSpPr>
      <xdr:spPr>
        <a:xfrm>
          <a:off x="6921500" y="587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159211</xdr:rowOff>
    </xdr:from>
    <xdr:ext cx="469744" cy="259045"/>
    <xdr:sp macro="" textlink="">
      <xdr:nvSpPr>
        <xdr:cNvPr id="321" name="テキスト ボックス 320"/>
        <xdr:cNvSpPr txBox="1"/>
      </xdr:nvSpPr>
      <xdr:spPr>
        <a:xfrm>
          <a:off x="6737427" y="564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7" name="直線コネクタ 346"/>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48" name="農林水産業費最小値テキスト"/>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49" name="直線コネクタ 348"/>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0" name="農林水産業費最大値テキスト"/>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1" name="直線コネクタ 350"/>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166691</xdr:rowOff>
    </xdr:from>
    <xdr:to>
      <xdr:col>15</xdr:col>
      <xdr:colOff>180975</xdr:colOff>
      <xdr:row>55</xdr:row>
      <xdr:rowOff>155849</xdr:rowOff>
    </xdr:to>
    <xdr:cxnSp macro="">
      <xdr:nvCxnSpPr>
        <xdr:cNvPr id="352" name="直線コネクタ 351"/>
        <xdr:cNvCxnSpPr/>
      </xdr:nvCxnSpPr>
      <xdr:spPr>
        <a:xfrm>
          <a:off x="9639300" y="9424991"/>
          <a:ext cx="838200" cy="16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11092</xdr:rowOff>
    </xdr:from>
    <xdr:ext cx="534377" cy="259045"/>
    <xdr:sp macro="" textlink="">
      <xdr:nvSpPr>
        <xdr:cNvPr id="353" name="農林水産業費平均値テキスト"/>
        <xdr:cNvSpPr txBox="1"/>
      </xdr:nvSpPr>
      <xdr:spPr>
        <a:xfrm>
          <a:off x="10528300" y="9612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4" name="フローチャート : 判断 353"/>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166691</xdr:rowOff>
    </xdr:from>
    <xdr:to>
      <xdr:col>14</xdr:col>
      <xdr:colOff>28575</xdr:colOff>
      <xdr:row>55</xdr:row>
      <xdr:rowOff>157318</xdr:rowOff>
    </xdr:to>
    <xdr:cxnSp macro="">
      <xdr:nvCxnSpPr>
        <xdr:cNvPr id="355" name="直線コネクタ 354"/>
        <xdr:cNvCxnSpPr/>
      </xdr:nvCxnSpPr>
      <xdr:spPr>
        <a:xfrm flipV="1">
          <a:off x="8750300" y="9424991"/>
          <a:ext cx="889000" cy="16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18295</xdr:rowOff>
    </xdr:from>
    <xdr:to>
      <xdr:col>14</xdr:col>
      <xdr:colOff>79375</xdr:colOff>
      <xdr:row>56</xdr:row>
      <xdr:rowOff>119895</xdr:rowOff>
    </xdr:to>
    <xdr:sp macro="" textlink="">
      <xdr:nvSpPr>
        <xdr:cNvPr id="356" name="フローチャート : 判断 355"/>
        <xdr:cNvSpPr/>
      </xdr:nvSpPr>
      <xdr:spPr>
        <a:xfrm>
          <a:off x="9588500" y="96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111022</xdr:rowOff>
    </xdr:from>
    <xdr:ext cx="534377" cy="259045"/>
    <xdr:sp macro="" textlink="">
      <xdr:nvSpPr>
        <xdr:cNvPr id="357" name="テキスト ボックス 356"/>
        <xdr:cNvSpPr txBox="1"/>
      </xdr:nvSpPr>
      <xdr:spPr>
        <a:xfrm>
          <a:off x="9372111" y="97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157318</xdr:rowOff>
    </xdr:from>
    <xdr:to>
      <xdr:col>12</xdr:col>
      <xdr:colOff>511175</xdr:colOff>
      <xdr:row>56</xdr:row>
      <xdr:rowOff>156747</xdr:rowOff>
    </xdr:to>
    <xdr:cxnSp macro="">
      <xdr:nvCxnSpPr>
        <xdr:cNvPr id="358" name="直線コネクタ 357"/>
        <xdr:cNvCxnSpPr/>
      </xdr:nvCxnSpPr>
      <xdr:spPr>
        <a:xfrm flipV="1">
          <a:off x="7861300" y="9587068"/>
          <a:ext cx="889000" cy="17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100477</xdr:rowOff>
    </xdr:from>
    <xdr:to>
      <xdr:col>12</xdr:col>
      <xdr:colOff>561975</xdr:colOff>
      <xdr:row>57</xdr:row>
      <xdr:rowOff>30627</xdr:rowOff>
    </xdr:to>
    <xdr:sp macro="" textlink="">
      <xdr:nvSpPr>
        <xdr:cNvPr id="359" name="フローチャート : 判断 358"/>
        <xdr:cNvSpPr/>
      </xdr:nvSpPr>
      <xdr:spPr>
        <a:xfrm>
          <a:off x="8699500" y="970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21754</xdr:rowOff>
    </xdr:from>
    <xdr:ext cx="534377" cy="259045"/>
    <xdr:sp macro="" textlink="">
      <xdr:nvSpPr>
        <xdr:cNvPr id="360" name="テキスト ボックス 359"/>
        <xdr:cNvSpPr txBox="1"/>
      </xdr:nvSpPr>
      <xdr:spPr>
        <a:xfrm>
          <a:off x="8483111" y="979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156747</xdr:rowOff>
    </xdr:from>
    <xdr:to>
      <xdr:col>11</xdr:col>
      <xdr:colOff>307975</xdr:colOff>
      <xdr:row>57</xdr:row>
      <xdr:rowOff>62564</xdr:rowOff>
    </xdr:to>
    <xdr:cxnSp macro="">
      <xdr:nvCxnSpPr>
        <xdr:cNvPr id="361" name="直線コネクタ 360"/>
        <xdr:cNvCxnSpPr/>
      </xdr:nvCxnSpPr>
      <xdr:spPr>
        <a:xfrm flipV="1">
          <a:off x="6972300" y="9757947"/>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103857</xdr:rowOff>
    </xdr:from>
    <xdr:to>
      <xdr:col>11</xdr:col>
      <xdr:colOff>358775</xdr:colOff>
      <xdr:row>57</xdr:row>
      <xdr:rowOff>34007</xdr:rowOff>
    </xdr:to>
    <xdr:sp macro="" textlink="">
      <xdr:nvSpPr>
        <xdr:cNvPr id="362" name="フローチャート : 判断 361"/>
        <xdr:cNvSpPr/>
      </xdr:nvSpPr>
      <xdr:spPr>
        <a:xfrm>
          <a:off x="7810500" y="97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50534</xdr:rowOff>
    </xdr:from>
    <xdr:ext cx="534377" cy="259045"/>
    <xdr:sp macro="" textlink="">
      <xdr:nvSpPr>
        <xdr:cNvPr id="363" name="テキスト ボックス 362"/>
        <xdr:cNvSpPr txBox="1"/>
      </xdr:nvSpPr>
      <xdr:spPr>
        <a:xfrm>
          <a:off x="7594111" y="948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123582</xdr:rowOff>
    </xdr:from>
    <xdr:to>
      <xdr:col>10</xdr:col>
      <xdr:colOff>155575</xdr:colOff>
      <xdr:row>57</xdr:row>
      <xdr:rowOff>53732</xdr:rowOff>
    </xdr:to>
    <xdr:sp macro="" textlink="">
      <xdr:nvSpPr>
        <xdr:cNvPr id="364" name="フローチャート : 判断 363"/>
        <xdr:cNvSpPr/>
      </xdr:nvSpPr>
      <xdr:spPr>
        <a:xfrm>
          <a:off x="6921500" y="972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70259</xdr:rowOff>
    </xdr:from>
    <xdr:ext cx="534377" cy="259045"/>
    <xdr:sp macro="" textlink="">
      <xdr:nvSpPr>
        <xdr:cNvPr id="365" name="テキスト ボックス 364"/>
        <xdr:cNvSpPr txBox="1"/>
      </xdr:nvSpPr>
      <xdr:spPr>
        <a:xfrm>
          <a:off x="6705111" y="95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105049</xdr:rowOff>
    </xdr:from>
    <xdr:to>
      <xdr:col>15</xdr:col>
      <xdr:colOff>231775</xdr:colOff>
      <xdr:row>56</xdr:row>
      <xdr:rowOff>35199</xdr:rowOff>
    </xdr:to>
    <xdr:sp macro="" textlink="">
      <xdr:nvSpPr>
        <xdr:cNvPr id="371" name="円/楕円 370"/>
        <xdr:cNvSpPr/>
      </xdr:nvSpPr>
      <xdr:spPr>
        <a:xfrm>
          <a:off x="10426700" y="953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127926</xdr:rowOff>
    </xdr:from>
    <xdr:ext cx="534377" cy="259045"/>
    <xdr:sp macro="" textlink="">
      <xdr:nvSpPr>
        <xdr:cNvPr id="372" name="農林水産業費該当値テキスト"/>
        <xdr:cNvSpPr txBox="1"/>
      </xdr:nvSpPr>
      <xdr:spPr>
        <a:xfrm>
          <a:off x="10528300" y="938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38,511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115891</xdr:rowOff>
    </xdr:from>
    <xdr:to>
      <xdr:col>14</xdr:col>
      <xdr:colOff>79375</xdr:colOff>
      <xdr:row>55</xdr:row>
      <xdr:rowOff>46041</xdr:rowOff>
    </xdr:to>
    <xdr:sp macro="" textlink="">
      <xdr:nvSpPr>
        <xdr:cNvPr id="373" name="円/楕円 372"/>
        <xdr:cNvSpPr/>
      </xdr:nvSpPr>
      <xdr:spPr>
        <a:xfrm>
          <a:off x="9588500" y="937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62568</xdr:rowOff>
    </xdr:from>
    <xdr:ext cx="534377" cy="259045"/>
    <xdr:sp macro="" textlink="">
      <xdr:nvSpPr>
        <xdr:cNvPr id="374" name="テキスト ボックス 373"/>
        <xdr:cNvSpPr txBox="1"/>
      </xdr:nvSpPr>
      <xdr:spPr>
        <a:xfrm>
          <a:off x="9372111" y="914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48,347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106518</xdr:rowOff>
    </xdr:from>
    <xdr:to>
      <xdr:col>12</xdr:col>
      <xdr:colOff>561975</xdr:colOff>
      <xdr:row>56</xdr:row>
      <xdr:rowOff>36668</xdr:rowOff>
    </xdr:to>
    <xdr:sp macro="" textlink="">
      <xdr:nvSpPr>
        <xdr:cNvPr id="375" name="円/楕円 374"/>
        <xdr:cNvSpPr/>
      </xdr:nvSpPr>
      <xdr:spPr>
        <a:xfrm>
          <a:off x="8699500" y="953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53195</xdr:rowOff>
    </xdr:from>
    <xdr:ext cx="534377" cy="259045"/>
    <xdr:sp macro="" textlink="">
      <xdr:nvSpPr>
        <xdr:cNvPr id="376" name="テキスト ボックス 375"/>
        <xdr:cNvSpPr txBox="1"/>
      </xdr:nvSpPr>
      <xdr:spPr>
        <a:xfrm>
          <a:off x="8483111" y="931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38,421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105947</xdr:rowOff>
    </xdr:from>
    <xdr:to>
      <xdr:col>11</xdr:col>
      <xdr:colOff>358775</xdr:colOff>
      <xdr:row>57</xdr:row>
      <xdr:rowOff>36097</xdr:rowOff>
    </xdr:to>
    <xdr:sp macro="" textlink="">
      <xdr:nvSpPr>
        <xdr:cNvPr id="377" name="円/楕円 376"/>
        <xdr:cNvSpPr/>
      </xdr:nvSpPr>
      <xdr:spPr>
        <a:xfrm>
          <a:off x="7810500" y="970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27224</xdr:rowOff>
    </xdr:from>
    <xdr:ext cx="534377" cy="259045"/>
    <xdr:sp macro="" textlink="">
      <xdr:nvSpPr>
        <xdr:cNvPr id="378" name="テキスト ボックス 377"/>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27,956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11764</xdr:rowOff>
    </xdr:from>
    <xdr:to>
      <xdr:col>10</xdr:col>
      <xdr:colOff>155575</xdr:colOff>
      <xdr:row>57</xdr:row>
      <xdr:rowOff>113364</xdr:rowOff>
    </xdr:to>
    <xdr:sp macro="" textlink="">
      <xdr:nvSpPr>
        <xdr:cNvPr id="379" name="円/楕円 378"/>
        <xdr:cNvSpPr/>
      </xdr:nvSpPr>
      <xdr:spPr>
        <a:xfrm>
          <a:off x="6921500" y="978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104491</xdr:rowOff>
    </xdr:from>
    <xdr:ext cx="534377" cy="259045"/>
    <xdr:sp macro="" textlink="">
      <xdr:nvSpPr>
        <xdr:cNvPr id="380" name="テキスト ボックス 379"/>
        <xdr:cNvSpPr txBox="1"/>
      </xdr:nvSpPr>
      <xdr:spPr>
        <a:xfrm>
          <a:off x="6705111" y="987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4" name="直線コネクタ 403"/>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5" name="商工費最小値テキスト"/>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6" name="直線コネクタ 405"/>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7" name="商工費最大値テキスト"/>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08" name="直線コネクタ 407"/>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167678</xdr:rowOff>
    </xdr:from>
    <xdr:to>
      <xdr:col>15</xdr:col>
      <xdr:colOff>180975</xdr:colOff>
      <xdr:row>76</xdr:row>
      <xdr:rowOff>149873</xdr:rowOff>
    </xdr:to>
    <xdr:cxnSp macro="">
      <xdr:nvCxnSpPr>
        <xdr:cNvPr id="409" name="直線コネクタ 408"/>
        <xdr:cNvCxnSpPr/>
      </xdr:nvCxnSpPr>
      <xdr:spPr>
        <a:xfrm flipV="1">
          <a:off x="9639300" y="12169178"/>
          <a:ext cx="838200" cy="10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98849</xdr:rowOff>
    </xdr:from>
    <xdr:ext cx="534377" cy="259045"/>
    <xdr:sp macro="" textlink="">
      <xdr:nvSpPr>
        <xdr:cNvPr id="410" name="商工費平均値テキスト"/>
        <xdr:cNvSpPr txBox="1"/>
      </xdr:nvSpPr>
      <xdr:spPr>
        <a:xfrm>
          <a:off x="10528300" y="13300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1" name="フローチャート : 判断 410"/>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40526</xdr:rowOff>
    </xdr:from>
    <xdr:to>
      <xdr:col>14</xdr:col>
      <xdr:colOff>28575</xdr:colOff>
      <xdr:row>76</xdr:row>
      <xdr:rowOff>149873</xdr:rowOff>
    </xdr:to>
    <xdr:cxnSp macro="">
      <xdr:nvCxnSpPr>
        <xdr:cNvPr id="412" name="直線コネクタ 411"/>
        <xdr:cNvCxnSpPr/>
      </xdr:nvCxnSpPr>
      <xdr:spPr>
        <a:xfrm>
          <a:off x="8750300" y="13070726"/>
          <a:ext cx="8890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13" name="フローチャート : 判断 412"/>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55427</xdr:rowOff>
    </xdr:from>
    <xdr:ext cx="534377" cy="259045"/>
    <xdr:sp macro="" textlink="">
      <xdr:nvSpPr>
        <xdr:cNvPr id="414" name="テキスト ボックス 413"/>
        <xdr:cNvSpPr txBox="1"/>
      </xdr:nvSpPr>
      <xdr:spPr>
        <a:xfrm>
          <a:off x="9372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40526</xdr:rowOff>
    </xdr:from>
    <xdr:to>
      <xdr:col>12</xdr:col>
      <xdr:colOff>511175</xdr:colOff>
      <xdr:row>78</xdr:row>
      <xdr:rowOff>74180</xdr:rowOff>
    </xdr:to>
    <xdr:cxnSp macro="">
      <xdr:nvCxnSpPr>
        <xdr:cNvPr id="415" name="直線コネクタ 414"/>
        <xdr:cNvCxnSpPr/>
      </xdr:nvCxnSpPr>
      <xdr:spPr>
        <a:xfrm flipV="1">
          <a:off x="7861300" y="13070726"/>
          <a:ext cx="889000" cy="37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16" name="フローチャート : 判断 415"/>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89324</xdr:rowOff>
    </xdr:from>
    <xdr:ext cx="534377" cy="259045"/>
    <xdr:sp macro="" textlink="">
      <xdr:nvSpPr>
        <xdr:cNvPr id="417" name="テキスト ボックス 416"/>
        <xdr:cNvSpPr txBox="1"/>
      </xdr:nvSpPr>
      <xdr:spPr>
        <a:xfrm>
          <a:off x="8483111" y="134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74180</xdr:rowOff>
    </xdr:from>
    <xdr:to>
      <xdr:col>11</xdr:col>
      <xdr:colOff>307975</xdr:colOff>
      <xdr:row>78</xdr:row>
      <xdr:rowOff>109359</xdr:rowOff>
    </xdr:to>
    <xdr:cxnSp macro="">
      <xdr:nvCxnSpPr>
        <xdr:cNvPr id="418" name="直線コネクタ 417"/>
        <xdr:cNvCxnSpPr/>
      </xdr:nvCxnSpPr>
      <xdr:spPr>
        <a:xfrm flipV="1">
          <a:off x="6972300" y="13447280"/>
          <a:ext cx="889000" cy="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19" name="フローチャート : 判断 418"/>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118890</xdr:rowOff>
    </xdr:from>
    <xdr:ext cx="534377" cy="259045"/>
    <xdr:sp macro="" textlink="">
      <xdr:nvSpPr>
        <xdr:cNvPr id="420" name="テキスト ボックス 419"/>
        <xdr:cNvSpPr txBox="1"/>
      </xdr:nvSpPr>
      <xdr:spPr>
        <a:xfrm>
          <a:off x="7594111" y="131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21" name="フローチャート : 判断 420"/>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22" name="テキスト ボックス 421"/>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116878</xdr:rowOff>
    </xdr:from>
    <xdr:to>
      <xdr:col>15</xdr:col>
      <xdr:colOff>231775</xdr:colOff>
      <xdr:row>71</xdr:row>
      <xdr:rowOff>47028</xdr:rowOff>
    </xdr:to>
    <xdr:sp macro="" textlink="">
      <xdr:nvSpPr>
        <xdr:cNvPr id="428" name="円/楕円 427"/>
        <xdr:cNvSpPr/>
      </xdr:nvSpPr>
      <xdr:spPr>
        <a:xfrm>
          <a:off x="10426700" y="121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69905</xdr:rowOff>
    </xdr:from>
    <xdr:ext cx="599010" cy="259045"/>
    <xdr:sp macro="" textlink="">
      <xdr:nvSpPr>
        <xdr:cNvPr id="429" name="商工費該当値テキスト"/>
        <xdr:cNvSpPr txBox="1"/>
      </xdr:nvSpPr>
      <xdr:spPr>
        <a:xfrm>
          <a:off x="10528300" y="1207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111,797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99073</xdr:rowOff>
    </xdr:from>
    <xdr:to>
      <xdr:col>14</xdr:col>
      <xdr:colOff>79375</xdr:colOff>
      <xdr:row>77</xdr:row>
      <xdr:rowOff>29223</xdr:rowOff>
    </xdr:to>
    <xdr:sp macro="" textlink="">
      <xdr:nvSpPr>
        <xdr:cNvPr id="430" name="円/楕円 429"/>
        <xdr:cNvSpPr/>
      </xdr:nvSpPr>
      <xdr:spPr>
        <a:xfrm>
          <a:off x="9588500" y="131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45750</xdr:rowOff>
    </xdr:from>
    <xdr:ext cx="534377" cy="259045"/>
    <xdr:sp macro="" textlink="">
      <xdr:nvSpPr>
        <xdr:cNvPr id="431" name="テキスト ボックス 430"/>
        <xdr:cNvSpPr txBox="1"/>
      </xdr:nvSpPr>
      <xdr:spPr>
        <a:xfrm>
          <a:off x="9372111" y="1290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161176</xdr:rowOff>
    </xdr:from>
    <xdr:to>
      <xdr:col>12</xdr:col>
      <xdr:colOff>561975</xdr:colOff>
      <xdr:row>76</xdr:row>
      <xdr:rowOff>91326</xdr:rowOff>
    </xdr:to>
    <xdr:sp macro="" textlink="">
      <xdr:nvSpPr>
        <xdr:cNvPr id="432" name="円/楕円 431"/>
        <xdr:cNvSpPr/>
      </xdr:nvSpPr>
      <xdr:spPr>
        <a:xfrm>
          <a:off x="8699500" y="130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107852</xdr:rowOff>
    </xdr:from>
    <xdr:ext cx="534377" cy="259045"/>
    <xdr:sp macro="" textlink="">
      <xdr:nvSpPr>
        <xdr:cNvPr id="433" name="テキスト ボックス 432"/>
        <xdr:cNvSpPr txBox="1"/>
      </xdr:nvSpPr>
      <xdr:spPr>
        <a:xfrm>
          <a:off x="8483111" y="1279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23380</xdr:rowOff>
    </xdr:from>
    <xdr:to>
      <xdr:col>11</xdr:col>
      <xdr:colOff>358775</xdr:colOff>
      <xdr:row>78</xdr:row>
      <xdr:rowOff>124980</xdr:rowOff>
    </xdr:to>
    <xdr:sp macro="" textlink="">
      <xdr:nvSpPr>
        <xdr:cNvPr id="434" name="円/楕円 433"/>
        <xdr:cNvSpPr/>
      </xdr:nvSpPr>
      <xdr:spPr>
        <a:xfrm>
          <a:off x="7810500" y="133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116107</xdr:rowOff>
    </xdr:from>
    <xdr:ext cx="534377" cy="259045"/>
    <xdr:sp macro="" textlink="">
      <xdr:nvSpPr>
        <xdr:cNvPr id="435" name="テキスト ボックス 434"/>
        <xdr:cNvSpPr txBox="1"/>
      </xdr:nvSpPr>
      <xdr:spPr>
        <a:xfrm>
          <a:off x="7594111" y="1348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58559</xdr:rowOff>
    </xdr:from>
    <xdr:to>
      <xdr:col>10</xdr:col>
      <xdr:colOff>155575</xdr:colOff>
      <xdr:row>78</xdr:row>
      <xdr:rowOff>160159</xdr:rowOff>
    </xdr:to>
    <xdr:sp macro="" textlink="">
      <xdr:nvSpPr>
        <xdr:cNvPr id="436" name="円/楕円 435"/>
        <xdr:cNvSpPr/>
      </xdr:nvSpPr>
      <xdr:spPr>
        <a:xfrm>
          <a:off x="6921500" y="134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151286</xdr:rowOff>
    </xdr:from>
    <xdr:ext cx="469744" cy="259045"/>
    <xdr:sp macro="" textlink="">
      <xdr:nvSpPr>
        <xdr:cNvPr id="437" name="テキスト ボックス 436"/>
        <xdr:cNvSpPr txBox="1"/>
      </xdr:nvSpPr>
      <xdr:spPr>
        <a:xfrm>
          <a:off x="6737427" y="1352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7" name="テキスト ボックス 456"/>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9" name="テキスト ボックス 458"/>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3" name="直線コネクタ 462"/>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4" name="土木費最小値テキスト"/>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5" name="直線コネクタ 464"/>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6" name="土木費最大値テキスト"/>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7" name="直線コネクタ 466"/>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13869</xdr:rowOff>
    </xdr:from>
    <xdr:to>
      <xdr:col>15</xdr:col>
      <xdr:colOff>180975</xdr:colOff>
      <xdr:row>99</xdr:row>
      <xdr:rowOff>27291</xdr:rowOff>
    </xdr:to>
    <xdr:cxnSp macro="">
      <xdr:nvCxnSpPr>
        <xdr:cNvPr id="468" name="直線コネクタ 467"/>
        <xdr:cNvCxnSpPr/>
      </xdr:nvCxnSpPr>
      <xdr:spPr>
        <a:xfrm>
          <a:off x="9639300" y="16987419"/>
          <a:ext cx="8382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141479</xdr:rowOff>
    </xdr:from>
    <xdr:ext cx="534377" cy="259045"/>
    <xdr:sp macro="" textlink="">
      <xdr:nvSpPr>
        <xdr:cNvPr id="469" name="土木費平均値テキスト"/>
        <xdr:cNvSpPr txBox="1"/>
      </xdr:nvSpPr>
      <xdr:spPr>
        <a:xfrm>
          <a:off x="10528300" y="16943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0" name="フローチャート : 判断 469"/>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7933</xdr:rowOff>
    </xdr:from>
    <xdr:to>
      <xdr:col>14</xdr:col>
      <xdr:colOff>28575</xdr:colOff>
      <xdr:row>99</xdr:row>
      <xdr:rowOff>13869</xdr:rowOff>
    </xdr:to>
    <xdr:cxnSp macro="">
      <xdr:nvCxnSpPr>
        <xdr:cNvPr id="471" name="直線コネクタ 470"/>
        <xdr:cNvCxnSpPr/>
      </xdr:nvCxnSpPr>
      <xdr:spPr>
        <a:xfrm>
          <a:off x="8750300" y="16981483"/>
          <a:ext cx="8890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158866</xdr:rowOff>
    </xdr:from>
    <xdr:to>
      <xdr:col>14</xdr:col>
      <xdr:colOff>79375</xdr:colOff>
      <xdr:row>99</xdr:row>
      <xdr:rowOff>89016</xdr:rowOff>
    </xdr:to>
    <xdr:sp macro="" textlink="">
      <xdr:nvSpPr>
        <xdr:cNvPr id="472" name="フローチャート : 判断 471"/>
        <xdr:cNvSpPr/>
      </xdr:nvSpPr>
      <xdr:spPr>
        <a:xfrm>
          <a:off x="9588500" y="1696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80143</xdr:rowOff>
    </xdr:from>
    <xdr:ext cx="534377" cy="259045"/>
    <xdr:sp macro="" textlink="">
      <xdr:nvSpPr>
        <xdr:cNvPr id="473" name="テキスト ボックス 472"/>
        <xdr:cNvSpPr txBox="1"/>
      </xdr:nvSpPr>
      <xdr:spPr>
        <a:xfrm>
          <a:off x="9372111" y="1705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7933</xdr:rowOff>
    </xdr:from>
    <xdr:to>
      <xdr:col>12</xdr:col>
      <xdr:colOff>511175</xdr:colOff>
      <xdr:row>99</xdr:row>
      <xdr:rowOff>33516</xdr:rowOff>
    </xdr:to>
    <xdr:cxnSp macro="">
      <xdr:nvCxnSpPr>
        <xdr:cNvPr id="474" name="直線コネクタ 473"/>
        <xdr:cNvCxnSpPr/>
      </xdr:nvCxnSpPr>
      <xdr:spPr>
        <a:xfrm flipV="1">
          <a:off x="7861300" y="16981483"/>
          <a:ext cx="889000" cy="2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160815</xdr:rowOff>
    </xdr:from>
    <xdr:to>
      <xdr:col>12</xdr:col>
      <xdr:colOff>561975</xdr:colOff>
      <xdr:row>99</xdr:row>
      <xdr:rowOff>90965</xdr:rowOff>
    </xdr:to>
    <xdr:sp macro="" textlink="">
      <xdr:nvSpPr>
        <xdr:cNvPr id="475" name="フローチャート : 判断 474"/>
        <xdr:cNvSpPr/>
      </xdr:nvSpPr>
      <xdr:spPr>
        <a:xfrm>
          <a:off x="8699500" y="169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82092</xdr:rowOff>
    </xdr:from>
    <xdr:ext cx="534377" cy="259045"/>
    <xdr:sp macro="" textlink="">
      <xdr:nvSpPr>
        <xdr:cNvPr id="476" name="テキスト ボックス 475"/>
        <xdr:cNvSpPr txBox="1"/>
      </xdr:nvSpPr>
      <xdr:spPr>
        <a:xfrm>
          <a:off x="8483111" y="1705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17783</xdr:rowOff>
    </xdr:from>
    <xdr:to>
      <xdr:col>11</xdr:col>
      <xdr:colOff>307975</xdr:colOff>
      <xdr:row>99</xdr:row>
      <xdr:rowOff>33516</xdr:rowOff>
    </xdr:to>
    <xdr:cxnSp macro="">
      <xdr:nvCxnSpPr>
        <xdr:cNvPr id="477" name="直線コネクタ 476"/>
        <xdr:cNvCxnSpPr/>
      </xdr:nvCxnSpPr>
      <xdr:spPr>
        <a:xfrm>
          <a:off x="6972300" y="16991333"/>
          <a:ext cx="889000" cy="1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157823</xdr:rowOff>
    </xdr:from>
    <xdr:to>
      <xdr:col>11</xdr:col>
      <xdr:colOff>358775</xdr:colOff>
      <xdr:row>99</xdr:row>
      <xdr:rowOff>87973</xdr:rowOff>
    </xdr:to>
    <xdr:sp macro="" textlink="">
      <xdr:nvSpPr>
        <xdr:cNvPr id="478" name="フローチャート : 判断 477"/>
        <xdr:cNvSpPr/>
      </xdr:nvSpPr>
      <xdr:spPr>
        <a:xfrm>
          <a:off x="7810500" y="1695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79100</xdr:rowOff>
    </xdr:from>
    <xdr:ext cx="534377" cy="259045"/>
    <xdr:sp macro="" textlink="">
      <xdr:nvSpPr>
        <xdr:cNvPr id="479" name="テキスト ボックス 478"/>
        <xdr:cNvSpPr txBox="1"/>
      </xdr:nvSpPr>
      <xdr:spPr>
        <a:xfrm>
          <a:off x="7594111" y="1705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166029</xdr:rowOff>
    </xdr:from>
    <xdr:to>
      <xdr:col>10</xdr:col>
      <xdr:colOff>155575</xdr:colOff>
      <xdr:row>99</xdr:row>
      <xdr:rowOff>96179</xdr:rowOff>
    </xdr:to>
    <xdr:sp macro="" textlink="">
      <xdr:nvSpPr>
        <xdr:cNvPr id="480" name="フローチャート : 判断 479"/>
        <xdr:cNvSpPr/>
      </xdr:nvSpPr>
      <xdr:spPr>
        <a:xfrm>
          <a:off x="6921500" y="169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87306</xdr:rowOff>
    </xdr:from>
    <xdr:ext cx="534377" cy="259045"/>
    <xdr:sp macro="" textlink="">
      <xdr:nvSpPr>
        <xdr:cNvPr id="481" name="テキスト ボックス 480"/>
        <xdr:cNvSpPr txBox="1"/>
      </xdr:nvSpPr>
      <xdr:spPr>
        <a:xfrm>
          <a:off x="6705111" y="1706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147941</xdr:rowOff>
    </xdr:from>
    <xdr:to>
      <xdr:col>15</xdr:col>
      <xdr:colOff>231775</xdr:colOff>
      <xdr:row>99</xdr:row>
      <xdr:rowOff>78091</xdr:rowOff>
    </xdr:to>
    <xdr:sp macro="" textlink="">
      <xdr:nvSpPr>
        <xdr:cNvPr id="487" name="円/楕円 486"/>
        <xdr:cNvSpPr/>
      </xdr:nvSpPr>
      <xdr:spPr>
        <a:xfrm>
          <a:off x="10426700" y="1695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107318</xdr:rowOff>
    </xdr:from>
    <xdr:ext cx="534377" cy="259045"/>
    <xdr:sp macro="" textlink="">
      <xdr:nvSpPr>
        <xdr:cNvPr id="488" name="土木費該当値テキスト"/>
        <xdr:cNvSpPr txBox="1"/>
      </xdr:nvSpPr>
      <xdr:spPr>
        <a:xfrm>
          <a:off x="10528300" y="1673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65,763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134519</xdr:rowOff>
    </xdr:from>
    <xdr:to>
      <xdr:col>14</xdr:col>
      <xdr:colOff>79375</xdr:colOff>
      <xdr:row>99</xdr:row>
      <xdr:rowOff>64669</xdr:rowOff>
    </xdr:to>
    <xdr:sp macro="" textlink="">
      <xdr:nvSpPr>
        <xdr:cNvPr id="489" name="円/楕円 488"/>
        <xdr:cNvSpPr/>
      </xdr:nvSpPr>
      <xdr:spPr>
        <a:xfrm>
          <a:off x="9588500" y="1693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81196</xdr:rowOff>
    </xdr:from>
    <xdr:ext cx="534377" cy="259045"/>
    <xdr:sp macro="" textlink="">
      <xdr:nvSpPr>
        <xdr:cNvPr id="490" name="テキスト ボックス 489"/>
        <xdr:cNvSpPr txBox="1"/>
      </xdr:nvSpPr>
      <xdr:spPr>
        <a:xfrm>
          <a:off x="9372111" y="1671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78,093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128583</xdr:rowOff>
    </xdr:from>
    <xdr:to>
      <xdr:col>12</xdr:col>
      <xdr:colOff>561975</xdr:colOff>
      <xdr:row>99</xdr:row>
      <xdr:rowOff>58733</xdr:rowOff>
    </xdr:to>
    <xdr:sp macro="" textlink="">
      <xdr:nvSpPr>
        <xdr:cNvPr id="491" name="円/楕円 490"/>
        <xdr:cNvSpPr/>
      </xdr:nvSpPr>
      <xdr:spPr>
        <a:xfrm>
          <a:off x="8699500" y="169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75260</xdr:rowOff>
    </xdr:from>
    <xdr:ext cx="534377" cy="259045"/>
    <xdr:sp macro="" textlink="">
      <xdr:nvSpPr>
        <xdr:cNvPr id="492" name="テキスト ボックス 491"/>
        <xdr:cNvSpPr txBox="1"/>
      </xdr:nvSpPr>
      <xdr:spPr>
        <a:xfrm>
          <a:off x="8483111" y="1670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83,546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154166</xdr:rowOff>
    </xdr:from>
    <xdr:to>
      <xdr:col>11</xdr:col>
      <xdr:colOff>358775</xdr:colOff>
      <xdr:row>99</xdr:row>
      <xdr:rowOff>84316</xdr:rowOff>
    </xdr:to>
    <xdr:sp macro="" textlink="">
      <xdr:nvSpPr>
        <xdr:cNvPr id="493" name="円/楕円 492"/>
        <xdr:cNvSpPr/>
      </xdr:nvSpPr>
      <xdr:spPr>
        <a:xfrm>
          <a:off x="7810500" y="1695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100843</xdr:rowOff>
    </xdr:from>
    <xdr:ext cx="534377" cy="259045"/>
    <xdr:sp macro="" textlink="">
      <xdr:nvSpPr>
        <xdr:cNvPr id="494" name="テキスト ボックス 493"/>
        <xdr:cNvSpPr txBox="1"/>
      </xdr:nvSpPr>
      <xdr:spPr>
        <a:xfrm>
          <a:off x="7594111" y="167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60,045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138433</xdr:rowOff>
    </xdr:from>
    <xdr:to>
      <xdr:col>10</xdr:col>
      <xdr:colOff>155575</xdr:colOff>
      <xdr:row>99</xdr:row>
      <xdr:rowOff>68583</xdr:rowOff>
    </xdr:to>
    <xdr:sp macro="" textlink="">
      <xdr:nvSpPr>
        <xdr:cNvPr id="495" name="円/楕円 494"/>
        <xdr:cNvSpPr/>
      </xdr:nvSpPr>
      <xdr:spPr>
        <a:xfrm>
          <a:off x="6921500" y="169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85110</xdr:rowOff>
    </xdr:from>
    <xdr:ext cx="534377" cy="259045"/>
    <xdr:sp macro="" textlink="">
      <xdr:nvSpPr>
        <xdr:cNvPr id="496" name="テキスト ボックス 495"/>
        <xdr:cNvSpPr txBox="1"/>
      </xdr:nvSpPr>
      <xdr:spPr>
        <a:xfrm>
          <a:off x="6705111" y="1671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9" name="テキスト ボックス 50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3" name="直線コネクタ 522"/>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4" name="消防費最小値テキスト"/>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5" name="直線コネクタ 524"/>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6" name="消防費最大値テキスト"/>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7" name="直線コネクタ 526"/>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36536</xdr:rowOff>
    </xdr:from>
    <xdr:to>
      <xdr:col>23</xdr:col>
      <xdr:colOff>517525</xdr:colOff>
      <xdr:row>35</xdr:row>
      <xdr:rowOff>104463</xdr:rowOff>
    </xdr:to>
    <xdr:cxnSp macro="">
      <xdr:nvCxnSpPr>
        <xdr:cNvPr id="528" name="直線コネクタ 527"/>
        <xdr:cNvCxnSpPr/>
      </xdr:nvCxnSpPr>
      <xdr:spPr>
        <a:xfrm flipV="1">
          <a:off x="15481300" y="6037286"/>
          <a:ext cx="8382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10569</xdr:rowOff>
    </xdr:from>
    <xdr:ext cx="534377" cy="259045"/>
    <xdr:sp macro="" textlink="">
      <xdr:nvSpPr>
        <xdr:cNvPr id="529" name="消防費平均値テキスト"/>
        <xdr:cNvSpPr txBox="1"/>
      </xdr:nvSpPr>
      <xdr:spPr>
        <a:xfrm>
          <a:off x="16370300" y="6182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30" name="フローチャート : 判断 529"/>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39149</xdr:rowOff>
    </xdr:from>
    <xdr:to>
      <xdr:col>22</xdr:col>
      <xdr:colOff>365125</xdr:colOff>
      <xdr:row>35</xdr:row>
      <xdr:rowOff>104463</xdr:rowOff>
    </xdr:to>
    <xdr:cxnSp macro="">
      <xdr:nvCxnSpPr>
        <xdr:cNvPr id="531" name="直線コネクタ 530"/>
        <xdr:cNvCxnSpPr/>
      </xdr:nvCxnSpPr>
      <xdr:spPr>
        <a:xfrm>
          <a:off x="14592300" y="603989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108266</xdr:rowOff>
    </xdr:from>
    <xdr:to>
      <xdr:col>22</xdr:col>
      <xdr:colOff>415925</xdr:colOff>
      <xdr:row>37</xdr:row>
      <xdr:rowOff>38416</xdr:rowOff>
    </xdr:to>
    <xdr:sp macro="" textlink="">
      <xdr:nvSpPr>
        <xdr:cNvPr id="532" name="フローチャート : 判断 531"/>
        <xdr:cNvSpPr/>
      </xdr:nvSpPr>
      <xdr:spPr>
        <a:xfrm>
          <a:off x="15430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29543</xdr:rowOff>
    </xdr:from>
    <xdr:ext cx="534377" cy="259045"/>
    <xdr:sp macro="" textlink="">
      <xdr:nvSpPr>
        <xdr:cNvPr id="533" name="テキスト ボックス 532"/>
        <xdr:cNvSpPr txBox="1"/>
      </xdr:nvSpPr>
      <xdr:spPr>
        <a:xfrm>
          <a:off x="15214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113770</xdr:rowOff>
    </xdr:from>
    <xdr:to>
      <xdr:col>21</xdr:col>
      <xdr:colOff>161925</xdr:colOff>
      <xdr:row>35</xdr:row>
      <xdr:rowOff>39149</xdr:rowOff>
    </xdr:to>
    <xdr:cxnSp macro="">
      <xdr:nvCxnSpPr>
        <xdr:cNvPr id="534" name="直線コネクタ 533"/>
        <xdr:cNvCxnSpPr/>
      </xdr:nvCxnSpPr>
      <xdr:spPr>
        <a:xfrm>
          <a:off x="13703300" y="5943070"/>
          <a:ext cx="889000" cy="9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77666</xdr:rowOff>
    </xdr:from>
    <xdr:to>
      <xdr:col>21</xdr:col>
      <xdr:colOff>212725</xdr:colOff>
      <xdr:row>37</xdr:row>
      <xdr:rowOff>7816</xdr:rowOff>
    </xdr:to>
    <xdr:sp macro="" textlink="">
      <xdr:nvSpPr>
        <xdr:cNvPr id="535" name="フローチャート : 判断 534"/>
        <xdr:cNvSpPr/>
      </xdr:nvSpPr>
      <xdr:spPr>
        <a:xfrm>
          <a:off x="14541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170393</xdr:rowOff>
    </xdr:from>
    <xdr:ext cx="534377" cy="259045"/>
    <xdr:sp macro="" textlink="">
      <xdr:nvSpPr>
        <xdr:cNvPr id="536" name="テキスト ボックス 535"/>
        <xdr:cNvSpPr txBox="1"/>
      </xdr:nvSpPr>
      <xdr:spPr>
        <a:xfrm>
          <a:off x="14325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101034</xdr:rowOff>
    </xdr:from>
    <xdr:to>
      <xdr:col>19</xdr:col>
      <xdr:colOff>644525</xdr:colOff>
      <xdr:row>34</xdr:row>
      <xdr:rowOff>113770</xdr:rowOff>
    </xdr:to>
    <xdr:cxnSp macro="">
      <xdr:nvCxnSpPr>
        <xdr:cNvPr id="537" name="直線コネクタ 536"/>
        <xdr:cNvCxnSpPr/>
      </xdr:nvCxnSpPr>
      <xdr:spPr>
        <a:xfrm>
          <a:off x="12814300" y="5758884"/>
          <a:ext cx="889000" cy="18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97064</xdr:rowOff>
    </xdr:from>
    <xdr:to>
      <xdr:col>20</xdr:col>
      <xdr:colOff>9525</xdr:colOff>
      <xdr:row>37</xdr:row>
      <xdr:rowOff>27214</xdr:rowOff>
    </xdr:to>
    <xdr:sp macro="" textlink="">
      <xdr:nvSpPr>
        <xdr:cNvPr id="538" name="フローチャート : 判断 537"/>
        <xdr:cNvSpPr/>
      </xdr:nvSpPr>
      <xdr:spPr>
        <a:xfrm>
          <a:off x="13652500" y="62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18341</xdr:rowOff>
    </xdr:from>
    <xdr:ext cx="534377" cy="259045"/>
    <xdr:sp macro="" textlink="">
      <xdr:nvSpPr>
        <xdr:cNvPr id="539" name="テキスト ボックス 538"/>
        <xdr:cNvSpPr txBox="1"/>
      </xdr:nvSpPr>
      <xdr:spPr>
        <a:xfrm>
          <a:off x="13436111" y="636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166003</xdr:rowOff>
    </xdr:from>
    <xdr:to>
      <xdr:col>18</xdr:col>
      <xdr:colOff>492125</xdr:colOff>
      <xdr:row>37</xdr:row>
      <xdr:rowOff>96153</xdr:rowOff>
    </xdr:to>
    <xdr:sp macro="" textlink="">
      <xdr:nvSpPr>
        <xdr:cNvPr id="540" name="フローチャート : 判断 539"/>
        <xdr:cNvSpPr/>
      </xdr:nvSpPr>
      <xdr:spPr>
        <a:xfrm>
          <a:off x="12763500" y="6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87280</xdr:rowOff>
    </xdr:from>
    <xdr:ext cx="534377" cy="259045"/>
    <xdr:sp macro="" textlink="">
      <xdr:nvSpPr>
        <xdr:cNvPr id="541" name="テキスト ボックス 540"/>
        <xdr:cNvSpPr txBox="1"/>
      </xdr:nvSpPr>
      <xdr:spPr>
        <a:xfrm>
          <a:off x="12547111" y="643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157186</xdr:rowOff>
    </xdr:from>
    <xdr:to>
      <xdr:col>23</xdr:col>
      <xdr:colOff>568325</xdr:colOff>
      <xdr:row>35</xdr:row>
      <xdr:rowOff>87336</xdr:rowOff>
    </xdr:to>
    <xdr:sp macro="" textlink="">
      <xdr:nvSpPr>
        <xdr:cNvPr id="547" name="円/楕円 546"/>
        <xdr:cNvSpPr/>
      </xdr:nvSpPr>
      <xdr:spPr>
        <a:xfrm>
          <a:off x="16268700" y="598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8613</xdr:rowOff>
    </xdr:from>
    <xdr:ext cx="534377" cy="259045"/>
    <xdr:sp macro="" textlink="">
      <xdr:nvSpPr>
        <xdr:cNvPr id="548" name="消防費該当値テキスト"/>
        <xdr:cNvSpPr txBox="1"/>
      </xdr:nvSpPr>
      <xdr:spPr>
        <a:xfrm>
          <a:off x="16370300" y="583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32,909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53663</xdr:rowOff>
    </xdr:from>
    <xdr:to>
      <xdr:col>22</xdr:col>
      <xdr:colOff>415925</xdr:colOff>
      <xdr:row>35</xdr:row>
      <xdr:rowOff>155263</xdr:rowOff>
    </xdr:to>
    <xdr:sp macro="" textlink="">
      <xdr:nvSpPr>
        <xdr:cNvPr id="549" name="円/楕円 548"/>
        <xdr:cNvSpPr/>
      </xdr:nvSpPr>
      <xdr:spPr>
        <a:xfrm>
          <a:off x="15430500" y="605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340</xdr:rowOff>
    </xdr:from>
    <xdr:ext cx="534377" cy="259045"/>
    <xdr:sp macro="" textlink="">
      <xdr:nvSpPr>
        <xdr:cNvPr id="550" name="テキスト ボックス 549"/>
        <xdr:cNvSpPr txBox="1"/>
      </xdr:nvSpPr>
      <xdr:spPr>
        <a:xfrm>
          <a:off x="15214111" y="582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30,829</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159799</xdr:rowOff>
    </xdr:from>
    <xdr:to>
      <xdr:col>21</xdr:col>
      <xdr:colOff>212725</xdr:colOff>
      <xdr:row>35</xdr:row>
      <xdr:rowOff>89949</xdr:rowOff>
    </xdr:to>
    <xdr:sp macro="" textlink="">
      <xdr:nvSpPr>
        <xdr:cNvPr id="551" name="円/楕円 550"/>
        <xdr:cNvSpPr/>
      </xdr:nvSpPr>
      <xdr:spPr>
        <a:xfrm>
          <a:off x="14541500" y="598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106476</xdr:rowOff>
    </xdr:from>
    <xdr:ext cx="534377" cy="259045"/>
    <xdr:sp macro="" textlink="">
      <xdr:nvSpPr>
        <xdr:cNvPr id="552" name="テキスト ボックス 551"/>
        <xdr:cNvSpPr txBox="1"/>
      </xdr:nvSpPr>
      <xdr:spPr>
        <a:xfrm>
          <a:off x="14325111" y="576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32,829</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62970</xdr:rowOff>
    </xdr:from>
    <xdr:to>
      <xdr:col>20</xdr:col>
      <xdr:colOff>9525</xdr:colOff>
      <xdr:row>34</xdr:row>
      <xdr:rowOff>164570</xdr:rowOff>
    </xdr:to>
    <xdr:sp macro="" textlink="">
      <xdr:nvSpPr>
        <xdr:cNvPr id="553" name="円/楕円 552"/>
        <xdr:cNvSpPr/>
      </xdr:nvSpPr>
      <xdr:spPr>
        <a:xfrm>
          <a:off x="13652500" y="58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9647</xdr:rowOff>
    </xdr:from>
    <xdr:ext cx="534377" cy="259045"/>
    <xdr:sp macro="" textlink="">
      <xdr:nvSpPr>
        <xdr:cNvPr id="554" name="テキスト ボックス 553"/>
        <xdr:cNvSpPr txBox="1"/>
      </xdr:nvSpPr>
      <xdr:spPr>
        <a:xfrm>
          <a:off x="13436111" y="566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35,794</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50234</xdr:rowOff>
    </xdr:from>
    <xdr:to>
      <xdr:col>18</xdr:col>
      <xdr:colOff>492125</xdr:colOff>
      <xdr:row>33</xdr:row>
      <xdr:rowOff>151834</xdr:rowOff>
    </xdr:to>
    <xdr:sp macro="" textlink="">
      <xdr:nvSpPr>
        <xdr:cNvPr id="555" name="円/楕円 554"/>
        <xdr:cNvSpPr/>
      </xdr:nvSpPr>
      <xdr:spPr>
        <a:xfrm>
          <a:off x="12763500" y="570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168361</xdr:rowOff>
    </xdr:from>
    <xdr:ext cx="534377" cy="259045"/>
    <xdr:sp macro="" textlink="">
      <xdr:nvSpPr>
        <xdr:cNvPr id="556" name="テキスト ボックス 555"/>
        <xdr:cNvSpPr txBox="1"/>
      </xdr:nvSpPr>
      <xdr:spPr>
        <a:xfrm>
          <a:off x="12547111" y="54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9" name="テキスト ボックス 56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1" name="テキスト ボックス 57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3" name="テキスト ボックス 57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5" name="テキスト ボックス 57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7" name="テキスト ボックス 57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81" name="直線コネクタ 580"/>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2" name="教育費最小値テキスト"/>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3" name="直線コネクタ 582"/>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4" name="教育費最大値テキスト"/>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5" name="直線コネクタ 584"/>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54623</xdr:rowOff>
    </xdr:from>
    <xdr:to>
      <xdr:col>23</xdr:col>
      <xdr:colOff>517525</xdr:colOff>
      <xdr:row>55</xdr:row>
      <xdr:rowOff>80772</xdr:rowOff>
    </xdr:to>
    <xdr:cxnSp macro="">
      <xdr:nvCxnSpPr>
        <xdr:cNvPr id="586" name="直線コネクタ 585"/>
        <xdr:cNvCxnSpPr/>
      </xdr:nvCxnSpPr>
      <xdr:spPr>
        <a:xfrm>
          <a:off x="15481300" y="8970023"/>
          <a:ext cx="838200" cy="54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135069</xdr:rowOff>
    </xdr:from>
    <xdr:ext cx="534377" cy="259045"/>
    <xdr:sp macro="" textlink="">
      <xdr:nvSpPr>
        <xdr:cNvPr id="587" name="教育費平均値テキスト"/>
        <xdr:cNvSpPr txBox="1"/>
      </xdr:nvSpPr>
      <xdr:spPr>
        <a:xfrm>
          <a:off x="16370300" y="973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88" name="フローチャート : 判断 587"/>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54623</xdr:rowOff>
    </xdr:from>
    <xdr:to>
      <xdr:col>22</xdr:col>
      <xdr:colOff>365125</xdr:colOff>
      <xdr:row>53</xdr:row>
      <xdr:rowOff>158432</xdr:rowOff>
    </xdr:to>
    <xdr:cxnSp macro="">
      <xdr:nvCxnSpPr>
        <xdr:cNvPr id="589" name="直線コネクタ 588"/>
        <xdr:cNvCxnSpPr/>
      </xdr:nvCxnSpPr>
      <xdr:spPr>
        <a:xfrm flipV="1">
          <a:off x="14592300" y="8970023"/>
          <a:ext cx="889000" cy="2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111722</xdr:rowOff>
    </xdr:from>
    <xdr:to>
      <xdr:col>22</xdr:col>
      <xdr:colOff>415925</xdr:colOff>
      <xdr:row>57</xdr:row>
      <xdr:rowOff>41872</xdr:rowOff>
    </xdr:to>
    <xdr:sp macro="" textlink="">
      <xdr:nvSpPr>
        <xdr:cNvPr id="590" name="フローチャート : 判断 589"/>
        <xdr:cNvSpPr/>
      </xdr:nvSpPr>
      <xdr:spPr>
        <a:xfrm>
          <a:off x="15430500" y="97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32999</xdr:rowOff>
    </xdr:from>
    <xdr:ext cx="534377" cy="259045"/>
    <xdr:sp macro="" textlink="">
      <xdr:nvSpPr>
        <xdr:cNvPr id="591" name="テキスト ボックス 590"/>
        <xdr:cNvSpPr txBox="1"/>
      </xdr:nvSpPr>
      <xdr:spPr>
        <a:xfrm>
          <a:off x="15214111" y="980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158432</xdr:rowOff>
    </xdr:from>
    <xdr:to>
      <xdr:col>21</xdr:col>
      <xdr:colOff>161925</xdr:colOff>
      <xdr:row>56</xdr:row>
      <xdr:rowOff>165798</xdr:rowOff>
    </xdr:to>
    <xdr:cxnSp macro="">
      <xdr:nvCxnSpPr>
        <xdr:cNvPr id="592" name="直線コネクタ 591"/>
        <xdr:cNvCxnSpPr/>
      </xdr:nvCxnSpPr>
      <xdr:spPr>
        <a:xfrm flipV="1">
          <a:off x="13703300" y="9245282"/>
          <a:ext cx="889000" cy="5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30493</xdr:rowOff>
    </xdr:from>
    <xdr:to>
      <xdr:col>21</xdr:col>
      <xdr:colOff>212725</xdr:colOff>
      <xdr:row>57</xdr:row>
      <xdr:rowOff>132093</xdr:rowOff>
    </xdr:to>
    <xdr:sp macro="" textlink="">
      <xdr:nvSpPr>
        <xdr:cNvPr id="593" name="フローチャート : 判断 592"/>
        <xdr:cNvSpPr/>
      </xdr:nvSpPr>
      <xdr:spPr>
        <a:xfrm>
          <a:off x="14541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123220</xdr:rowOff>
    </xdr:from>
    <xdr:ext cx="534377" cy="259045"/>
    <xdr:sp macro="" textlink="">
      <xdr:nvSpPr>
        <xdr:cNvPr id="594" name="テキスト ボックス 593"/>
        <xdr:cNvSpPr txBox="1"/>
      </xdr:nvSpPr>
      <xdr:spPr>
        <a:xfrm>
          <a:off x="14325111" y="98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165798</xdr:rowOff>
    </xdr:from>
    <xdr:to>
      <xdr:col>19</xdr:col>
      <xdr:colOff>644525</xdr:colOff>
      <xdr:row>57</xdr:row>
      <xdr:rowOff>28473</xdr:rowOff>
    </xdr:to>
    <xdr:cxnSp macro="">
      <xdr:nvCxnSpPr>
        <xdr:cNvPr id="595" name="直線コネクタ 594"/>
        <xdr:cNvCxnSpPr/>
      </xdr:nvCxnSpPr>
      <xdr:spPr>
        <a:xfrm flipV="1">
          <a:off x="12814300" y="9766998"/>
          <a:ext cx="889000" cy="3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167501</xdr:rowOff>
    </xdr:from>
    <xdr:to>
      <xdr:col>20</xdr:col>
      <xdr:colOff>9525</xdr:colOff>
      <xdr:row>57</xdr:row>
      <xdr:rowOff>97651</xdr:rowOff>
    </xdr:to>
    <xdr:sp macro="" textlink="">
      <xdr:nvSpPr>
        <xdr:cNvPr id="596" name="フローチャート : 判断 595"/>
        <xdr:cNvSpPr/>
      </xdr:nvSpPr>
      <xdr:spPr>
        <a:xfrm>
          <a:off x="13652500" y="976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88778</xdr:rowOff>
    </xdr:from>
    <xdr:ext cx="534377" cy="259045"/>
    <xdr:sp macro="" textlink="">
      <xdr:nvSpPr>
        <xdr:cNvPr id="597" name="テキスト ボックス 596"/>
        <xdr:cNvSpPr txBox="1"/>
      </xdr:nvSpPr>
      <xdr:spPr>
        <a:xfrm>
          <a:off x="13436111" y="986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17679</xdr:rowOff>
    </xdr:from>
    <xdr:to>
      <xdr:col>18</xdr:col>
      <xdr:colOff>492125</xdr:colOff>
      <xdr:row>57</xdr:row>
      <xdr:rowOff>119279</xdr:rowOff>
    </xdr:to>
    <xdr:sp macro="" textlink="">
      <xdr:nvSpPr>
        <xdr:cNvPr id="598" name="フローチャート : 判断 597"/>
        <xdr:cNvSpPr/>
      </xdr:nvSpPr>
      <xdr:spPr>
        <a:xfrm>
          <a:off x="12763500" y="9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110406</xdr:rowOff>
    </xdr:from>
    <xdr:ext cx="534377" cy="259045"/>
    <xdr:sp macro="" textlink="">
      <xdr:nvSpPr>
        <xdr:cNvPr id="599" name="テキスト ボックス 598"/>
        <xdr:cNvSpPr txBox="1"/>
      </xdr:nvSpPr>
      <xdr:spPr>
        <a:xfrm>
          <a:off x="12547111" y="98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29972</xdr:rowOff>
    </xdr:from>
    <xdr:to>
      <xdr:col>23</xdr:col>
      <xdr:colOff>568325</xdr:colOff>
      <xdr:row>55</xdr:row>
      <xdr:rowOff>131572</xdr:rowOff>
    </xdr:to>
    <xdr:sp macro="" textlink="">
      <xdr:nvSpPr>
        <xdr:cNvPr id="605" name="円/楕円 604"/>
        <xdr:cNvSpPr/>
      </xdr:nvSpPr>
      <xdr:spPr>
        <a:xfrm>
          <a:off x="16268700" y="945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52849</xdr:rowOff>
    </xdr:from>
    <xdr:ext cx="534377" cy="259045"/>
    <xdr:sp macro="" textlink="">
      <xdr:nvSpPr>
        <xdr:cNvPr id="606" name="教育費該当値テキスト"/>
        <xdr:cNvSpPr txBox="1"/>
      </xdr:nvSpPr>
      <xdr:spPr>
        <a:xfrm>
          <a:off x="16370300" y="93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81,140</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3823</xdr:rowOff>
    </xdr:from>
    <xdr:to>
      <xdr:col>22</xdr:col>
      <xdr:colOff>415925</xdr:colOff>
      <xdr:row>52</xdr:row>
      <xdr:rowOff>105423</xdr:rowOff>
    </xdr:to>
    <xdr:sp macro="" textlink="">
      <xdr:nvSpPr>
        <xdr:cNvPr id="607" name="円/楕円 606"/>
        <xdr:cNvSpPr/>
      </xdr:nvSpPr>
      <xdr:spPr>
        <a:xfrm>
          <a:off x="15430500" y="89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50</xdr:row>
      <xdr:rowOff>121950</xdr:rowOff>
    </xdr:from>
    <xdr:ext cx="599010" cy="259045"/>
    <xdr:sp macro="" textlink="">
      <xdr:nvSpPr>
        <xdr:cNvPr id="608" name="テキスト ボックス 607"/>
        <xdr:cNvSpPr txBox="1"/>
      </xdr:nvSpPr>
      <xdr:spPr>
        <a:xfrm>
          <a:off x="15181794" y="869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123,699</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107632</xdr:rowOff>
    </xdr:from>
    <xdr:to>
      <xdr:col>21</xdr:col>
      <xdr:colOff>212725</xdr:colOff>
      <xdr:row>54</xdr:row>
      <xdr:rowOff>37782</xdr:rowOff>
    </xdr:to>
    <xdr:sp macro="" textlink="">
      <xdr:nvSpPr>
        <xdr:cNvPr id="609" name="円/楕円 608"/>
        <xdr:cNvSpPr/>
      </xdr:nvSpPr>
      <xdr:spPr>
        <a:xfrm>
          <a:off x="14541500" y="919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54309</xdr:rowOff>
    </xdr:from>
    <xdr:ext cx="599010" cy="259045"/>
    <xdr:sp macro="" textlink="">
      <xdr:nvSpPr>
        <xdr:cNvPr id="610" name="テキスト ボックス 609"/>
        <xdr:cNvSpPr txBox="1"/>
      </xdr:nvSpPr>
      <xdr:spPr>
        <a:xfrm>
          <a:off x="14292794" y="896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102,025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114998</xdr:rowOff>
    </xdr:from>
    <xdr:to>
      <xdr:col>20</xdr:col>
      <xdr:colOff>9525</xdr:colOff>
      <xdr:row>57</xdr:row>
      <xdr:rowOff>45148</xdr:rowOff>
    </xdr:to>
    <xdr:sp macro="" textlink="">
      <xdr:nvSpPr>
        <xdr:cNvPr id="611" name="円/楕円 610"/>
        <xdr:cNvSpPr/>
      </xdr:nvSpPr>
      <xdr:spPr>
        <a:xfrm>
          <a:off x="13652500" y="97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61675</xdr:rowOff>
    </xdr:from>
    <xdr:ext cx="534377" cy="259045"/>
    <xdr:sp macro="" textlink="">
      <xdr:nvSpPr>
        <xdr:cNvPr id="612" name="テキスト ボックス 611"/>
        <xdr:cNvSpPr txBox="1"/>
      </xdr:nvSpPr>
      <xdr:spPr>
        <a:xfrm>
          <a:off x="13436111" y="949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60,945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149123</xdr:rowOff>
    </xdr:from>
    <xdr:to>
      <xdr:col>18</xdr:col>
      <xdr:colOff>492125</xdr:colOff>
      <xdr:row>57</xdr:row>
      <xdr:rowOff>79273</xdr:rowOff>
    </xdr:to>
    <xdr:sp macro="" textlink="">
      <xdr:nvSpPr>
        <xdr:cNvPr id="613" name="円/楕円 612"/>
        <xdr:cNvSpPr/>
      </xdr:nvSpPr>
      <xdr:spPr>
        <a:xfrm>
          <a:off x="12763500" y="97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95800</xdr:rowOff>
    </xdr:from>
    <xdr:ext cx="534377" cy="259045"/>
    <xdr:sp macro="" textlink="">
      <xdr:nvSpPr>
        <xdr:cNvPr id="614" name="テキスト ボックス 613"/>
        <xdr:cNvSpPr txBox="1"/>
      </xdr:nvSpPr>
      <xdr:spPr>
        <a:xfrm>
          <a:off x="12547111" y="952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6" name="直線コネクタ 635"/>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7" name="災害復旧費最小値テキスト"/>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8" name="直線コネクタ 63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39" name="災害復旧費最大値テキスト"/>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40" name="直線コネクタ 639"/>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116593</xdr:rowOff>
    </xdr:from>
    <xdr:to>
      <xdr:col>23</xdr:col>
      <xdr:colOff>517525</xdr:colOff>
      <xdr:row>78</xdr:row>
      <xdr:rowOff>118959</xdr:rowOff>
    </xdr:to>
    <xdr:cxnSp macro="">
      <xdr:nvCxnSpPr>
        <xdr:cNvPr id="641" name="直線コネクタ 640"/>
        <xdr:cNvCxnSpPr/>
      </xdr:nvCxnSpPr>
      <xdr:spPr>
        <a:xfrm>
          <a:off x="15481300" y="13489693"/>
          <a:ext cx="8382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62417</xdr:rowOff>
    </xdr:from>
    <xdr:ext cx="469744" cy="259045"/>
    <xdr:sp macro="" textlink="">
      <xdr:nvSpPr>
        <xdr:cNvPr id="642" name="災害復旧費平均値テキスト"/>
        <xdr:cNvSpPr txBox="1"/>
      </xdr:nvSpPr>
      <xdr:spPr>
        <a:xfrm>
          <a:off x="16370300" y="13435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3" name="フローチャート : 判断 642"/>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116593</xdr:rowOff>
    </xdr:from>
    <xdr:to>
      <xdr:col>22</xdr:col>
      <xdr:colOff>365125</xdr:colOff>
      <xdr:row>78</xdr:row>
      <xdr:rowOff>138250</xdr:rowOff>
    </xdr:to>
    <xdr:cxnSp macro="">
      <xdr:nvCxnSpPr>
        <xdr:cNvPr id="644" name="直線コネクタ 643"/>
        <xdr:cNvCxnSpPr/>
      </xdr:nvCxnSpPr>
      <xdr:spPr>
        <a:xfrm flipV="1">
          <a:off x="14592300" y="13489693"/>
          <a:ext cx="889000" cy="2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83245</xdr:rowOff>
    </xdr:from>
    <xdr:to>
      <xdr:col>22</xdr:col>
      <xdr:colOff>415925</xdr:colOff>
      <xdr:row>79</xdr:row>
      <xdr:rowOff>13395</xdr:rowOff>
    </xdr:to>
    <xdr:sp macro="" textlink="">
      <xdr:nvSpPr>
        <xdr:cNvPr id="645" name="フローチャート : 判断 644"/>
        <xdr:cNvSpPr/>
      </xdr:nvSpPr>
      <xdr:spPr>
        <a:xfrm>
          <a:off x="15430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4522</xdr:rowOff>
    </xdr:from>
    <xdr:ext cx="469744" cy="259045"/>
    <xdr:sp macro="" textlink="">
      <xdr:nvSpPr>
        <xdr:cNvPr id="646" name="テキスト ボックス 645"/>
        <xdr:cNvSpPr txBox="1"/>
      </xdr:nvSpPr>
      <xdr:spPr>
        <a:xfrm>
          <a:off x="15246427"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128533</xdr:rowOff>
    </xdr:from>
    <xdr:to>
      <xdr:col>21</xdr:col>
      <xdr:colOff>161925</xdr:colOff>
      <xdr:row>78</xdr:row>
      <xdr:rowOff>138250</xdr:rowOff>
    </xdr:to>
    <xdr:cxnSp macro="">
      <xdr:nvCxnSpPr>
        <xdr:cNvPr id="647" name="直線コネクタ 646"/>
        <xdr:cNvCxnSpPr/>
      </xdr:nvCxnSpPr>
      <xdr:spPr>
        <a:xfrm>
          <a:off x="13703300" y="13501633"/>
          <a:ext cx="889000" cy="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78698</xdr:rowOff>
    </xdr:from>
    <xdr:to>
      <xdr:col>21</xdr:col>
      <xdr:colOff>212725</xdr:colOff>
      <xdr:row>79</xdr:row>
      <xdr:rowOff>8848</xdr:rowOff>
    </xdr:to>
    <xdr:sp macro="" textlink="">
      <xdr:nvSpPr>
        <xdr:cNvPr id="648" name="フローチャート : 判断 647"/>
        <xdr:cNvSpPr/>
      </xdr:nvSpPr>
      <xdr:spPr>
        <a:xfrm>
          <a:off x="14541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25375</xdr:rowOff>
    </xdr:from>
    <xdr:ext cx="469744" cy="259045"/>
    <xdr:sp macro="" textlink="">
      <xdr:nvSpPr>
        <xdr:cNvPr id="649" name="テキスト ボックス 648"/>
        <xdr:cNvSpPr txBox="1"/>
      </xdr:nvSpPr>
      <xdr:spPr>
        <a:xfrm>
          <a:off x="14357427"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37943</xdr:rowOff>
    </xdr:from>
    <xdr:to>
      <xdr:col>19</xdr:col>
      <xdr:colOff>644525</xdr:colOff>
      <xdr:row>78</xdr:row>
      <xdr:rowOff>128533</xdr:rowOff>
    </xdr:to>
    <xdr:cxnSp macro="">
      <xdr:nvCxnSpPr>
        <xdr:cNvPr id="650" name="直線コネクタ 649"/>
        <xdr:cNvCxnSpPr/>
      </xdr:nvCxnSpPr>
      <xdr:spPr>
        <a:xfrm>
          <a:off x="12814300" y="13411043"/>
          <a:ext cx="889000" cy="9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73000</xdr:rowOff>
    </xdr:from>
    <xdr:to>
      <xdr:col>20</xdr:col>
      <xdr:colOff>9525</xdr:colOff>
      <xdr:row>79</xdr:row>
      <xdr:rowOff>3150</xdr:rowOff>
    </xdr:to>
    <xdr:sp macro="" textlink="">
      <xdr:nvSpPr>
        <xdr:cNvPr id="651" name="フローチャート : 判断 650"/>
        <xdr:cNvSpPr/>
      </xdr:nvSpPr>
      <xdr:spPr>
        <a:xfrm>
          <a:off x="13652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19677</xdr:rowOff>
    </xdr:from>
    <xdr:ext cx="469744" cy="259045"/>
    <xdr:sp macro="" textlink="">
      <xdr:nvSpPr>
        <xdr:cNvPr id="652" name="テキスト ボックス 651"/>
        <xdr:cNvSpPr txBox="1"/>
      </xdr:nvSpPr>
      <xdr:spPr>
        <a:xfrm>
          <a:off x="13468427"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70351</xdr:rowOff>
    </xdr:from>
    <xdr:to>
      <xdr:col>18</xdr:col>
      <xdr:colOff>492125</xdr:colOff>
      <xdr:row>79</xdr:row>
      <xdr:rowOff>501</xdr:rowOff>
    </xdr:to>
    <xdr:sp macro="" textlink="">
      <xdr:nvSpPr>
        <xdr:cNvPr id="653" name="フローチャート : 判断 652"/>
        <xdr:cNvSpPr/>
      </xdr:nvSpPr>
      <xdr:spPr>
        <a:xfrm>
          <a:off x="12763500" y="1344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163078</xdr:rowOff>
    </xdr:from>
    <xdr:ext cx="469744" cy="259045"/>
    <xdr:sp macro="" textlink="">
      <xdr:nvSpPr>
        <xdr:cNvPr id="654" name="テキスト ボックス 653"/>
        <xdr:cNvSpPr txBox="1"/>
      </xdr:nvSpPr>
      <xdr:spPr>
        <a:xfrm>
          <a:off x="12579427" y="1353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68159</xdr:rowOff>
    </xdr:from>
    <xdr:to>
      <xdr:col>23</xdr:col>
      <xdr:colOff>568325</xdr:colOff>
      <xdr:row>78</xdr:row>
      <xdr:rowOff>169759</xdr:rowOff>
    </xdr:to>
    <xdr:sp macro="" textlink="">
      <xdr:nvSpPr>
        <xdr:cNvPr id="660" name="円/楕円 659"/>
        <xdr:cNvSpPr/>
      </xdr:nvSpPr>
      <xdr:spPr>
        <a:xfrm>
          <a:off x="16268700" y="1344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27536</xdr:rowOff>
    </xdr:from>
    <xdr:ext cx="469744" cy="259045"/>
    <xdr:sp macro="" textlink="">
      <xdr:nvSpPr>
        <xdr:cNvPr id="661" name="災害復旧費該当値テキスト"/>
        <xdr:cNvSpPr txBox="1"/>
      </xdr:nvSpPr>
      <xdr:spPr>
        <a:xfrm>
          <a:off x="16370300" y="1322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65793</xdr:rowOff>
    </xdr:from>
    <xdr:to>
      <xdr:col>22</xdr:col>
      <xdr:colOff>415925</xdr:colOff>
      <xdr:row>78</xdr:row>
      <xdr:rowOff>167393</xdr:rowOff>
    </xdr:to>
    <xdr:sp macro="" textlink="">
      <xdr:nvSpPr>
        <xdr:cNvPr id="662" name="円/楕円 661"/>
        <xdr:cNvSpPr/>
      </xdr:nvSpPr>
      <xdr:spPr>
        <a:xfrm>
          <a:off x="15430500" y="134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12470</xdr:rowOff>
    </xdr:from>
    <xdr:ext cx="534377" cy="259045"/>
    <xdr:sp macro="" textlink="">
      <xdr:nvSpPr>
        <xdr:cNvPr id="663" name="テキスト ボックス 662"/>
        <xdr:cNvSpPr txBox="1"/>
      </xdr:nvSpPr>
      <xdr:spPr>
        <a:xfrm>
          <a:off x="15214111" y="132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87450</xdr:rowOff>
    </xdr:from>
    <xdr:to>
      <xdr:col>21</xdr:col>
      <xdr:colOff>212725</xdr:colOff>
      <xdr:row>79</xdr:row>
      <xdr:rowOff>17600</xdr:rowOff>
    </xdr:to>
    <xdr:sp macro="" textlink="">
      <xdr:nvSpPr>
        <xdr:cNvPr id="664" name="円/楕円 663"/>
        <xdr:cNvSpPr/>
      </xdr:nvSpPr>
      <xdr:spPr>
        <a:xfrm>
          <a:off x="14541500" y="134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8727</xdr:rowOff>
    </xdr:from>
    <xdr:ext cx="378565" cy="259045"/>
    <xdr:sp macro="" textlink="">
      <xdr:nvSpPr>
        <xdr:cNvPr id="665" name="テキスト ボックス 664"/>
        <xdr:cNvSpPr txBox="1"/>
      </xdr:nvSpPr>
      <xdr:spPr>
        <a:xfrm>
          <a:off x="14403017" y="1355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77733</xdr:rowOff>
    </xdr:from>
    <xdr:to>
      <xdr:col>20</xdr:col>
      <xdr:colOff>9525</xdr:colOff>
      <xdr:row>79</xdr:row>
      <xdr:rowOff>7883</xdr:rowOff>
    </xdr:to>
    <xdr:sp macro="" textlink="">
      <xdr:nvSpPr>
        <xdr:cNvPr id="666" name="円/楕円 665"/>
        <xdr:cNvSpPr/>
      </xdr:nvSpPr>
      <xdr:spPr>
        <a:xfrm>
          <a:off x="13652500" y="1345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170460</xdr:rowOff>
    </xdr:from>
    <xdr:ext cx="469744" cy="259045"/>
    <xdr:sp macro="" textlink="">
      <xdr:nvSpPr>
        <xdr:cNvPr id="667" name="テキスト ボックス 666"/>
        <xdr:cNvSpPr txBox="1"/>
      </xdr:nvSpPr>
      <xdr:spPr>
        <a:xfrm>
          <a:off x="13468427" y="1354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158593</xdr:rowOff>
    </xdr:from>
    <xdr:to>
      <xdr:col>18</xdr:col>
      <xdr:colOff>492125</xdr:colOff>
      <xdr:row>78</xdr:row>
      <xdr:rowOff>88743</xdr:rowOff>
    </xdr:to>
    <xdr:sp macro="" textlink="">
      <xdr:nvSpPr>
        <xdr:cNvPr id="668" name="円/楕円 667"/>
        <xdr:cNvSpPr/>
      </xdr:nvSpPr>
      <xdr:spPr>
        <a:xfrm>
          <a:off x="12763500" y="1336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105270</xdr:rowOff>
    </xdr:from>
    <xdr:ext cx="534377" cy="259045"/>
    <xdr:sp macro="" textlink="">
      <xdr:nvSpPr>
        <xdr:cNvPr id="669" name="テキスト ボックス 668"/>
        <xdr:cNvSpPr txBox="1"/>
      </xdr:nvSpPr>
      <xdr:spPr>
        <a:xfrm>
          <a:off x="12547111" y="1313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3" name="直線コネクタ 692"/>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4" name="公債費最小値テキスト"/>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5" name="直線コネクタ 694"/>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6" name="公債費最大値テキスト"/>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7" name="直線コネクタ 696"/>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77673</xdr:rowOff>
    </xdr:from>
    <xdr:to>
      <xdr:col>23</xdr:col>
      <xdr:colOff>517525</xdr:colOff>
      <xdr:row>93</xdr:row>
      <xdr:rowOff>94780</xdr:rowOff>
    </xdr:to>
    <xdr:cxnSp macro="">
      <xdr:nvCxnSpPr>
        <xdr:cNvPr id="698" name="直線コネクタ 697"/>
        <xdr:cNvCxnSpPr/>
      </xdr:nvCxnSpPr>
      <xdr:spPr>
        <a:xfrm flipV="1">
          <a:off x="15481300" y="16022523"/>
          <a:ext cx="8382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168432</xdr:rowOff>
    </xdr:from>
    <xdr:ext cx="534377" cy="259045"/>
    <xdr:sp macro="" textlink="">
      <xdr:nvSpPr>
        <xdr:cNvPr id="699" name="公債費平均値テキスト"/>
        <xdr:cNvSpPr txBox="1"/>
      </xdr:nvSpPr>
      <xdr:spPr>
        <a:xfrm>
          <a:off x="16370300" y="1611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700" name="フローチャート : 判断 699"/>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94780</xdr:rowOff>
    </xdr:from>
    <xdr:to>
      <xdr:col>22</xdr:col>
      <xdr:colOff>365125</xdr:colOff>
      <xdr:row>94</xdr:row>
      <xdr:rowOff>10821</xdr:rowOff>
    </xdr:to>
    <xdr:cxnSp macro="">
      <xdr:nvCxnSpPr>
        <xdr:cNvPr id="701" name="直線コネクタ 700"/>
        <xdr:cNvCxnSpPr/>
      </xdr:nvCxnSpPr>
      <xdr:spPr>
        <a:xfrm flipV="1">
          <a:off x="14592300" y="16039630"/>
          <a:ext cx="889000" cy="8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10998</xdr:rowOff>
    </xdr:from>
    <xdr:to>
      <xdr:col>22</xdr:col>
      <xdr:colOff>415925</xdr:colOff>
      <xdr:row>94</xdr:row>
      <xdr:rowOff>112598</xdr:rowOff>
    </xdr:to>
    <xdr:sp macro="" textlink="">
      <xdr:nvSpPr>
        <xdr:cNvPr id="702" name="フローチャート : 判断 701"/>
        <xdr:cNvSpPr/>
      </xdr:nvSpPr>
      <xdr:spPr>
        <a:xfrm>
          <a:off x="15430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103725</xdr:rowOff>
    </xdr:from>
    <xdr:ext cx="534377" cy="259045"/>
    <xdr:sp macro="" textlink="">
      <xdr:nvSpPr>
        <xdr:cNvPr id="703" name="テキスト ボックス 702"/>
        <xdr:cNvSpPr txBox="1"/>
      </xdr:nvSpPr>
      <xdr:spPr>
        <a:xfrm>
          <a:off x="15214111" y="1622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3124</xdr:rowOff>
    </xdr:from>
    <xdr:to>
      <xdr:col>21</xdr:col>
      <xdr:colOff>161925</xdr:colOff>
      <xdr:row>94</xdr:row>
      <xdr:rowOff>10821</xdr:rowOff>
    </xdr:to>
    <xdr:cxnSp macro="">
      <xdr:nvCxnSpPr>
        <xdr:cNvPr id="704" name="直線コネクタ 703"/>
        <xdr:cNvCxnSpPr/>
      </xdr:nvCxnSpPr>
      <xdr:spPr>
        <a:xfrm>
          <a:off x="13703300" y="16119424"/>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29820</xdr:rowOff>
    </xdr:from>
    <xdr:to>
      <xdr:col>21</xdr:col>
      <xdr:colOff>212725</xdr:colOff>
      <xdr:row>94</xdr:row>
      <xdr:rowOff>131420</xdr:rowOff>
    </xdr:to>
    <xdr:sp macro="" textlink="">
      <xdr:nvSpPr>
        <xdr:cNvPr id="705" name="フローチャート : 判断 704"/>
        <xdr:cNvSpPr/>
      </xdr:nvSpPr>
      <xdr:spPr>
        <a:xfrm>
          <a:off x="14541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122547</xdr:rowOff>
    </xdr:from>
    <xdr:ext cx="534377" cy="259045"/>
    <xdr:sp macro="" textlink="">
      <xdr:nvSpPr>
        <xdr:cNvPr id="706" name="テキスト ボックス 705"/>
        <xdr:cNvSpPr txBox="1"/>
      </xdr:nvSpPr>
      <xdr:spPr>
        <a:xfrm>
          <a:off x="14325111" y="162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3124</xdr:rowOff>
    </xdr:from>
    <xdr:to>
      <xdr:col>19</xdr:col>
      <xdr:colOff>644525</xdr:colOff>
      <xdr:row>94</xdr:row>
      <xdr:rowOff>15887</xdr:rowOff>
    </xdr:to>
    <xdr:cxnSp macro="">
      <xdr:nvCxnSpPr>
        <xdr:cNvPr id="707" name="直線コネクタ 706"/>
        <xdr:cNvCxnSpPr/>
      </xdr:nvCxnSpPr>
      <xdr:spPr>
        <a:xfrm flipV="1">
          <a:off x="12814300" y="16119424"/>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37212</xdr:rowOff>
    </xdr:from>
    <xdr:to>
      <xdr:col>20</xdr:col>
      <xdr:colOff>9525</xdr:colOff>
      <xdr:row>94</xdr:row>
      <xdr:rowOff>138812</xdr:rowOff>
    </xdr:to>
    <xdr:sp macro="" textlink="">
      <xdr:nvSpPr>
        <xdr:cNvPr id="708" name="フローチャート : 判断 707"/>
        <xdr:cNvSpPr/>
      </xdr:nvSpPr>
      <xdr:spPr>
        <a:xfrm>
          <a:off x="13652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129939</xdr:rowOff>
    </xdr:from>
    <xdr:ext cx="534377" cy="259045"/>
    <xdr:sp macro="" textlink="">
      <xdr:nvSpPr>
        <xdr:cNvPr id="709" name="テキスト ボックス 708"/>
        <xdr:cNvSpPr txBox="1"/>
      </xdr:nvSpPr>
      <xdr:spPr>
        <a:xfrm>
          <a:off x="13436111" y="162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32665</xdr:rowOff>
    </xdr:from>
    <xdr:to>
      <xdr:col>18</xdr:col>
      <xdr:colOff>492125</xdr:colOff>
      <xdr:row>94</xdr:row>
      <xdr:rowOff>134265</xdr:rowOff>
    </xdr:to>
    <xdr:sp macro="" textlink="">
      <xdr:nvSpPr>
        <xdr:cNvPr id="710" name="フローチャート : 判断 709"/>
        <xdr:cNvSpPr/>
      </xdr:nvSpPr>
      <xdr:spPr>
        <a:xfrm>
          <a:off x="12763500" y="1614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125392</xdr:rowOff>
    </xdr:from>
    <xdr:ext cx="534377" cy="259045"/>
    <xdr:sp macro="" textlink="">
      <xdr:nvSpPr>
        <xdr:cNvPr id="711" name="テキスト ボックス 710"/>
        <xdr:cNvSpPr txBox="1"/>
      </xdr:nvSpPr>
      <xdr:spPr>
        <a:xfrm>
          <a:off x="12547111" y="1624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26873</xdr:rowOff>
    </xdr:from>
    <xdr:to>
      <xdr:col>23</xdr:col>
      <xdr:colOff>568325</xdr:colOff>
      <xdr:row>93</xdr:row>
      <xdr:rowOff>128473</xdr:rowOff>
    </xdr:to>
    <xdr:sp macro="" textlink="">
      <xdr:nvSpPr>
        <xdr:cNvPr id="717" name="円/楕円 716"/>
        <xdr:cNvSpPr/>
      </xdr:nvSpPr>
      <xdr:spPr>
        <a:xfrm>
          <a:off x="16268700" y="159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49750</xdr:rowOff>
    </xdr:from>
    <xdr:ext cx="534377" cy="259045"/>
    <xdr:sp macro="" textlink="">
      <xdr:nvSpPr>
        <xdr:cNvPr id="718" name="公債費該当値テキスト"/>
        <xdr:cNvSpPr txBox="1"/>
      </xdr:nvSpPr>
      <xdr:spPr>
        <a:xfrm>
          <a:off x="16370300" y="1582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78,384</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43980</xdr:rowOff>
    </xdr:from>
    <xdr:to>
      <xdr:col>22</xdr:col>
      <xdr:colOff>415925</xdr:colOff>
      <xdr:row>93</xdr:row>
      <xdr:rowOff>145580</xdr:rowOff>
    </xdr:to>
    <xdr:sp macro="" textlink="">
      <xdr:nvSpPr>
        <xdr:cNvPr id="719" name="円/楕円 718"/>
        <xdr:cNvSpPr/>
      </xdr:nvSpPr>
      <xdr:spPr>
        <a:xfrm>
          <a:off x="15430500" y="159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162107</xdr:rowOff>
    </xdr:from>
    <xdr:ext cx="534377" cy="259045"/>
    <xdr:sp macro="" textlink="">
      <xdr:nvSpPr>
        <xdr:cNvPr id="720" name="テキスト ボックス 719"/>
        <xdr:cNvSpPr txBox="1"/>
      </xdr:nvSpPr>
      <xdr:spPr>
        <a:xfrm>
          <a:off x="15214111" y="1576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77,037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131471</xdr:rowOff>
    </xdr:from>
    <xdr:to>
      <xdr:col>21</xdr:col>
      <xdr:colOff>212725</xdr:colOff>
      <xdr:row>94</xdr:row>
      <xdr:rowOff>61621</xdr:rowOff>
    </xdr:to>
    <xdr:sp macro="" textlink="">
      <xdr:nvSpPr>
        <xdr:cNvPr id="721" name="円/楕円 720"/>
        <xdr:cNvSpPr/>
      </xdr:nvSpPr>
      <xdr:spPr>
        <a:xfrm>
          <a:off x="14541500" y="1607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78148</xdr:rowOff>
    </xdr:from>
    <xdr:ext cx="534377" cy="259045"/>
    <xdr:sp macro="" textlink="">
      <xdr:nvSpPr>
        <xdr:cNvPr id="722" name="テキスト ボックス 721"/>
        <xdr:cNvSpPr txBox="1"/>
      </xdr:nvSpPr>
      <xdr:spPr>
        <a:xfrm>
          <a:off x="14325111" y="1585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70,148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123774</xdr:rowOff>
    </xdr:from>
    <xdr:to>
      <xdr:col>20</xdr:col>
      <xdr:colOff>9525</xdr:colOff>
      <xdr:row>94</xdr:row>
      <xdr:rowOff>53924</xdr:rowOff>
    </xdr:to>
    <xdr:sp macro="" textlink="">
      <xdr:nvSpPr>
        <xdr:cNvPr id="723" name="円/楕円 722"/>
        <xdr:cNvSpPr/>
      </xdr:nvSpPr>
      <xdr:spPr>
        <a:xfrm>
          <a:off x="13652500" y="1606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70451</xdr:rowOff>
    </xdr:from>
    <xdr:ext cx="534377" cy="259045"/>
    <xdr:sp macro="" textlink="">
      <xdr:nvSpPr>
        <xdr:cNvPr id="724" name="テキスト ボックス 723"/>
        <xdr:cNvSpPr txBox="1"/>
      </xdr:nvSpPr>
      <xdr:spPr>
        <a:xfrm>
          <a:off x="13436111" y="158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70,754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136537</xdr:rowOff>
    </xdr:from>
    <xdr:to>
      <xdr:col>18</xdr:col>
      <xdr:colOff>492125</xdr:colOff>
      <xdr:row>94</xdr:row>
      <xdr:rowOff>66687</xdr:rowOff>
    </xdr:to>
    <xdr:sp macro="" textlink="">
      <xdr:nvSpPr>
        <xdr:cNvPr id="725" name="円/楕円 724"/>
        <xdr:cNvSpPr/>
      </xdr:nvSpPr>
      <xdr:spPr>
        <a:xfrm>
          <a:off x="12763500" y="1608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83214</xdr:rowOff>
    </xdr:from>
    <xdr:ext cx="534377" cy="259045"/>
    <xdr:sp macro="" textlink="">
      <xdr:nvSpPr>
        <xdr:cNvPr id="726" name="テキスト ボックス 725"/>
        <xdr:cNvSpPr txBox="1"/>
      </xdr:nvSpPr>
      <xdr:spPr>
        <a:xfrm>
          <a:off x="12547111" y="1585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11430</xdr:rowOff>
    </xdr:from>
    <xdr:to>
      <xdr:col>32</xdr:col>
      <xdr:colOff>186689</xdr:colOff>
      <xdr:row>39</xdr:row>
      <xdr:rowOff>44450</xdr:rowOff>
    </xdr:to>
    <xdr:cxnSp macro="">
      <xdr:nvCxnSpPr>
        <xdr:cNvPr id="750" name="直線コネクタ 749"/>
        <xdr:cNvCxnSpPr/>
      </xdr:nvCxnSpPr>
      <xdr:spPr>
        <a:xfrm flipV="1">
          <a:off x="22159595" y="5326380"/>
          <a:ext cx="1269"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63517</xdr:rowOff>
    </xdr:from>
    <xdr:ext cx="249299" cy="259045"/>
    <xdr:sp macro="" textlink="">
      <xdr:nvSpPr>
        <xdr:cNvPr id="751" name="諸支出金最小値テキスト"/>
        <xdr:cNvSpPr txBox="1"/>
      </xdr:nvSpPr>
      <xdr:spPr>
        <a:xfrm>
          <a:off x="2221230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129557</xdr:rowOff>
    </xdr:from>
    <xdr:ext cx="469744" cy="259045"/>
    <xdr:sp macro="" textlink="">
      <xdr:nvSpPr>
        <xdr:cNvPr id="753" name="諸支出金最大値テキスト"/>
        <xdr:cNvSpPr txBox="1"/>
      </xdr:nvSpPr>
      <xdr:spPr>
        <a:xfrm>
          <a:off x="22212300" y="51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31</xdr:row>
      <xdr:rowOff>11430</xdr:rowOff>
    </xdr:from>
    <xdr:to>
      <xdr:col>32</xdr:col>
      <xdr:colOff>276225</xdr:colOff>
      <xdr:row>31</xdr:row>
      <xdr:rowOff>11430</xdr:rowOff>
    </xdr:to>
    <xdr:cxnSp macro="">
      <xdr:nvCxnSpPr>
        <xdr:cNvPr id="754" name="直線コネクタ 753"/>
        <xdr:cNvCxnSpPr/>
      </xdr:nvCxnSpPr>
      <xdr:spPr>
        <a:xfrm>
          <a:off x="22072600" y="532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152417</xdr:rowOff>
    </xdr:from>
    <xdr:ext cx="313932" cy="259045"/>
    <xdr:sp macro="" textlink="">
      <xdr:nvSpPr>
        <xdr:cNvPr id="756" name="諸支出金平均値テキスト"/>
        <xdr:cNvSpPr txBox="1"/>
      </xdr:nvSpPr>
      <xdr:spPr>
        <a:xfrm>
          <a:off x="22212300" y="64960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129540</xdr:rowOff>
    </xdr:from>
    <xdr:to>
      <xdr:col>32</xdr:col>
      <xdr:colOff>238125</xdr:colOff>
      <xdr:row>39</xdr:row>
      <xdr:rowOff>59690</xdr:rowOff>
    </xdr:to>
    <xdr:sp macro="" textlink="">
      <xdr:nvSpPr>
        <xdr:cNvPr id="757" name="フローチャート : 判断 756"/>
        <xdr:cNvSpPr/>
      </xdr:nvSpPr>
      <xdr:spPr>
        <a:xfrm>
          <a:off x="22110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119380</xdr:rowOff>
    </xdr:from>
    <xdr:to>
      <xdr:col>31</xdr:col>
      <xdr:colOff>85725</xdr:colOff>
      <xdr:row>39</xdr:row>
      <xdr:rowOff>49530</xdr:rowOff>
    </xdr:to>
    <xdr:sp macro="" textlink="">
      <xdr:nvSpPr>
        <xdr:cNvPr id="759" name="フローチャート : 判断 758"/>
        <xdr:cNvSpPr/>
      </xdr:nvSpPr>
      <xdr:spPr>
        <a:xfrm>
          <a:off x="21272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66057</xdr:rowOff>
    </xdr:from>
    <xdr:ext cx="313932" cy="259045"/>
    <xdr:sp macro="" textlink="">
      <xdr:nvSpPr>
        <xdr:cNvPr id="760" name="テキスト ボックス 759"/>
        <xdr:cNvSpPr txBox="1"/>
      </xdr:nvSpPr>
      <xdr:spPr>
        <a:xfrm>
          <a:off x="21166333" y="6409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24130</xdr:rowOff>
    </xdr:from>
    <xdr:to>
      <xdr:col>29</xdr:col>
      <xdr:colOff>568325</xdr:colOff>
      <xdr:row>37</xdr:row>
      <xdr:rowOff>125730</xdr:rowOff>
    </xdr:to>
    <xdr:sp macro="" textlink="">
      <xdr:nvSpPr>
        <xdr:cNvPr id="762" name="フローチャート : 判断 761"/>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142257</xdr:rowOff>
    </xdr:from>
    <xdr:ext cx="378565" cy="259045"/>
    <xdr:sp macro="" textlink="">
      <xdr:nvSpPr>
        <xdr:cNvPr id="763" name="テキスト ボックス 762"/>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114300</xdr:rowOff>
    </xdr:from>
    <xdr:to>
      <xdr:col>28</xdr:col>
      <xdr:colOff>365125</xdr:colOff>
      <xdr:row>36</xdr:row>
      <xdr:rowOff>44450</xdr:rowOff>
    </xdr:to>
    <xdr:sp macro="" textlink="">
      <xdr:nvSpPr>
        <xdr:cNvPr id="765" name="フローチャート : 判断 764"/>
        <xdr:cNvSpPr/>
      </xdr:nvSpPr>
      <xdr:spPr>
        <a:xfrm>
          <a:off x="19494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60977</xdr:rowOff>
    </xdr:from>
    <xdr:ext cx="378565" cy="259045"/>
    <xdr:sp macro="" textlink="">
      <xdr:nvSpPr>
        <xdr:cNvPr id="766" name="テキスト ボックス 765"/>
        <xdr:cNvSpPr txBox="1"/>
      </xdr:nvSpPr>
      <xdr:spPr>
        <a:xfrm>
          <a:off x="19356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49530</xdr:rowOff>
    </xdr:from>
    <xdr:to>
      <xdr:col>27</xdr:col>
      <xdr:colOff>161925</xdr:colOff>
      <xdr:row>35</xdr:row>
      <xdr:rowOff>151130</xdr:rowOff>
    </xdr:to>
    <xdr:sp macro="" textlink="">
      <xdr:nvSpPr>
        <xdr:cNvPr id="767" name="フローチャート : 判断 766"/>
        <xdr:cNvSpPr/>
      </xdr:nvSpPr>
      <xdr:spPr>
        <a:xfrm>
          <a:off x="18605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167657</xdr:rowOff>
    </xdr:from>
    <xdr:ext cx="378565" cy="259045"/>
    <xdr:sp macro="" textlink="">
      <xdr:nvSpPr>
        <xdr:cNvPr id="768" name="テキスト ボックス 767"/>
        <xdr:cNvSpPr txBox="1"/>
      </xdr:nvSpPr>
      <xdr:spPr>
        <a:xfrm>
          <a:off x="18467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107967</xdr:rowOff>
    </xdr:from>
    <xdr:ext cx="249299" cy="259045"/>
    <xdr:sp macro="" textlink="">
      <xdr:nvSpPr>
        <xdr:cNvPr id="775" name="諸支出金該当値テキスト"/>
        <xdr:cNvSpPr txBox="1"/>
      </xdr:nvSpPr>
      <xdr:spPr>
        <a:xfrm>
          <a:off x="22212300" y="6623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一人あたりで比較すると、総務費、民生費及び衛生費が少なく、商工費、消防費及び教育費が多くなっている。商工費は、田村市産業団地整備事業、教育費は、学校統合にかかる小学校建設事業、教育施設の耐震化事業など普通建設事業の実施が要因と思われる。公債費も建設事業に伴う地方債の借入のため類似団体平均を上回る結果となっている。今後、生涯学習複合施設の建設、体育施設等の耐震化事業など地方債の借入は増える見込みである。また、人口は今後も減少していくことが予想されており、住民一人当たりのコストは増加傾向にあるため、事業の見直しや抑制に努め、歳出削減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積立額が堅調に推移し、実質収支額も黒字をもって決算することができたが、普通交付税の合併算定替の縮減による財政調整金の取り崩しを見据え、引き続き財政調整基金への積み立てや、実質収支額の確保に努め、標準財政規模比の向上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一般会計において、対前年比</a:t>
          </a:r>
          <a:r>
            <a:rPr kumimoji="1" lang="en-US" altLang="ja-JP" sz="1400">
              <a:latin typeface="ＭＳ ゴシック" pitchFamily="49" charset="-128"/>
              <a:ea typeface="ＭＳ ゴシック" pitchFamily="49" charset="-128"/>
            </a:rPr>
            <a:t>1.39</a:t>
          </a:r>
          <a:r>
            <a:rPr kumimoji="1" lang="ja-JP" altLang="en-US" sz="1400">
              <a:latin typeface="ＭＳ ゴシック" pitchFamily="49" charset="-128"/>
              <a:ea typeface="ＭＳ ゴシック" pitchFamily="49" charset="-128"/>
            </a:rPr>
            <a:t>％減となり、次年度への事業繰越の影響により赤字比率は算出されなかった。各会計において、引き続き歳入の確保に努め、歳出を抑制することにより黒字額の確保に努めたい。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115" zoomScaleNormal="11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27751421</v>
      </c>
      <c r="BO4" s="411"/>
      <c r="BP4" s="411"/>
      <c r="BQ4" s="411"/>
      <c r="BR4" s="411"/>
      <c r="BS4" s="411"/>
      <c r="BT4" s="411"/>
      <c r="BU4" s="412"/>
      <c r="BV4" s="410">
        <v>27512525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6.5</v>
      </c>
      <c r="CU4" s="588"/>
      <c r="CV4" s="588"/>
      <c r="CW4" s="588"/>
      <c r="CX4" s="588"/>
      <c r="CY4" s="588"/>
      <c r="CZ4" s="588"/>
      <c r="DA4" s="589"/>
      <c r="DB4" s="587">
        <v>7.9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26377142</v>
      </c>
      <c r="BO5" s="416"/>
      <c r="BP5" s="416"/>
      <c r="BQ5" s="416"/>
      <c r="BR5" s="416"/>
      <c r="BS5" s="416"/>
      <c r="BT5" s="416"/>
      <c r="BU5" s="417"/>
      <c r="BV5" s="415">
        <v>25965914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90.6</v>
      </c>
      <c r="CU5" s="386"/>
      <c r="CV5" s="386"/>
      <c r="CW5" s="386"/>
      <c r="CX5" s="386"/>
      <c r="CY5" s="386"/>
      <c r="CZ5" s="386"/>
      <c r="DA5" s="387"/>
      <c r="DB5" s="385">
        <v>85.4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1374279</v>
      </c>
      <c r="BO6" s="416"/>
      <c r="BP6" s="416"/>
      <c r="BQ6" s="416"/>
      <c r="BR6" s="416"/>
      <c r="BS6" s="416"/>
      <c r="BT6" s="416"/>
      <c r="BU6" s="417"/>
      <c r="BV6" s="415">
        <v>1546611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94.5</v>
      </c>
      <c r="CU6" s="562"/>
      <c r="CV6" s="562"/>
      <c r="CW6" s="562"/>
      <c r="CX6" s="562"/>
      <c r="CY6" s="562"/>
      <c r="CZ6" s="562"/>
      <c r="DA6" s="563"/>
      <c r="DB6" s="561">
        <v>89.4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459844</v>
      </c>
      <c r="BO7" s="416"/>
      <c r="BP7" s="416"/>
      <c r="BQ7" s="416"/>
      <c r="BR7" s="416"/>
      <c r="BS7" s="416"/>
      <c r="BT7" s="416"/>
      <c r="BU7" s="417"/>
      <c r="BV7" s="415">
        <v>400072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14013967</v>
      </c>
      <c r="CU7" s="416"/>
      <c r="CV7" s="416"/>
      <c r="CW7" s="416"/>
      <c r="CX7" s="416"/>
      <c r="CY7" s="416"/>
      <c r="CZ7" s="416"/>
      <c r="DA7" s="417"/>
      <c r="DB7" s="415">
        <v>14488022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914435</v>
      </c>
      <c r="BO8" s="416"/>
      <c r="BP8" s="416"/>
      <c r="BQ8" s="416"/>
      <c r="BR8" s="416"/>
      <c r="BS8" s="416"/>
      <c r="BT8" s="416"/>
      <c r="BU8" s="417"/>
      <c r="BV8" s="415">
        <v>1146539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0.33</v>
      </c>
      <c r="CU8" s="525"/>
      <c r="CV8" s="525"/>
      <c r="CW8" s="525"/>
      <c r="CX8" s="525"/>
      <c r="CY8" s="525"/>
      <c r="CZ8" s="525"/>
      <c r="DA8" s="526"/>
      <c r="DB8" s="524">
        <v>0.32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38503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-232104</v>
      </c>
      <c r="BO9" s="416"/>
      <c r="BP9" s="416"/>
      <c r="BQ9" s="416"/>
      <c r="BR9" s="416"/>
      <c r="BS9" s="416"/>
      <c r="BT9" s="416"/>
      <c r="BU9" s="417"/>
      <c r="BV9" s="415">
        <v>-691353</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18</v>
      </c>
      <c r="CU9" s="386"/>
      <c r="CV9" s="386"/>
      <c r="CW9" s="386"/>
      <c r="CX9" s="386"/>
      <c r="CY9" s="386"/>
      <c r="CZ9" s="386"/>
      <c r="DA9" s="387"/>
      <c r="DB9" s="385">
        <v>17.100000000000001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40422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18717</v>
      </c>
      <c r="BO10" s="416"/>
      <c r="BP10" s="416"/>
      <c r="BQ10" s="416"/>
      <c r="BR10" s="416"/>
      <c r="BS10" s="416"/>
      <c r="BT10" s="416"/>
      <c r="BU10" s="417"/>
      <c r="BV10" s="415">
        <v>321193</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99241</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38280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v>34300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38003</v>
      </c>
      <c r="S13" s="517"/>
      <c r="T13" s="517"/>
      <c r="U13" s="517"/>
      <c r="V13" s="518"/>
      <c r="W13" s="504" t="s">
        <v>124</v>
      </c>
      <c r="X13" s="428"/>
      <c r="Y13" s="428"/>
      <c r="Z13" s="428"/>
      <c r="AA13" s="428"/>
      <c r="AB13" s="429"/>
      <c r="AC13" s="391">
        <v>2616</v>
      </c>
      <c r="AD13" s="392"/>
      <c r="AE13" s="392"/>
      <c r="AF13" s="392"/>
      <c r="AG13" s="393"/>
      <c r="AH13" s="391">
        <v>3280</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-213387</v>
      </c>
      <c r="BO13" s="416"/>
      <c r="BP13" s="416"/>
      <c r="BQ13" s="416"/>
      <c r="BR13" s="416"/>
      <c r="BS13" s="416"/>
      <c r="BT13" s="416"/>
      <c r="BU13" s="417"/>
      <c r="BV13" s="415">
        <v>-305219</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6.6</v>
      </c>
      <c r="CU13" s="386"/>
      <c r="CV13" s="386"/>
      <c r="CW13" s="386"/>
      <c r="CX13" s="386"/>
      <c r="CY13" s="386"/>
      <c r="CZ13" s="386"/>
      <c r="DA13" s="387"/>
      <c r="DB13" s="385">
        <v>6.3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38890</v>
      </c>
      <c r="S14" s="517"/>
      <c r="T14" s="517"/>
      <c r="U14" s="517"/>
      <c r="V14" s="518"/>
      <c r="W14" s="519"/>
      <c r="X14" s="431"/>
      <c r="Y14" s="431"/>
      <c r="Z14" s="431"/>
      <c r="AA14" s="431"/>
      <c r="AB14" s="432"/>
      <c r="AC14" s="509">
        <v>13.2</v>
      </c>
      <c r="AD14" s="510"/>
      <c r="AE14" s="510"/>
      <c r="AF14" s="510"/>
      <c r="AG14" s="511"/>
      <c r="AH14" s="509">
        <v>16.600000000000001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29.1</v>
      </c>
      <c r="CU14" s="488"/>
      <c r="CV14" s="488"/>
      <c r="CW14" s="488"/>
      <c r="CX14" s="488"/>
      <c r="CY14" s="488"/>
      <c r="CZ14" s="488"/>
      <c r="DA14" s="489"/>
      <c r="DB14" s="520">
        <v>29.9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38614</v>
      </c>
      <c r="S15" s="517"/>
      <c r="T15" s="517"/>
      <c r="U15" s="517"/>
      <c r="V15" s="518"/>
      <c r="W15" s="504" t="s">
        <v>131</v>
      </c>
      <c r="X15" s="428"/>
      <c r="Y15" s="428"/>
      <c r="Z15" s="428"/>
      <c r="AA15" s="428"/>
      <c r="AB15" s="429"/>
      <c r="AC15" s="391">
        <v>7659</v>
      </c>
      <c r="AD15" s="392"/>
      <c r="AE15" s="392"/>
      <c r="AF15" s="392"/>
      <c r="AG15" s="393"/>
      <c r="AH15" s="391">
        <v>7436</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3769116</v>
      </c>
      <c r="BO15" s="411"/>
      <c r="BP15" s="411"/>
      <c r="BQ15" s="411"/>
      <c r="BR15" s="411"/>
      <c r="BS15" s="411"/>
      <c r="BT15" s="411"/>
      <c r="BU15" s="412"/>
      <c r="BV15" s="410">
        <v>3665723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38.5</v>
      </c>
      <c r="AD16" s="510"/>
      <c r="AE16" s="510"/>
      <c r="AF16" s="510"/>
      <c r="AG16" s="511"/>
      <c r="AH16" s="509">
        <v>37.6</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11437820</v>
      </c>
      <c r="BO16" s="416"/>
      <c r="BP16" s="416"/>
      <c r="BQ16" s="416"/>
      <c r="BR16" s="416"/>
      <c r="BS16" s="416"/>
      <c r="BT16" s="416"/>
      <c r="BU16" s="417"/>
      <c r="BV16" s="415">
        <v>11121091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9603</v>
      </c>
      <c r="AD17" s="392"/>
      <c r="AE17" s="392"/>
      <c r="AF17" s="392"/>
      <c r="AG17" s="393"/>
      <c r="AH17" s="391">
        <v>9074</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4732599</v>
      </c>
      <c r="BO17" s="416"/>
      <c r="BP17" s="416"/>
      <c r="BQ17" s="416"/>
      <c r="BR17" s="416"/>
      <c r="BS17" s="416"/>
      <c r="BT17" s="416"/>
      <c r="BU17" s="417"/>
      <c r="BV17" s="415">
        <v>4629094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458.33</v>
      </c>
      <c r="M18" s="480"/>
      <c r="N18" s="480"/>
      <c r="O18" s="480"/>
      <c r="P18" s="480"/>
      <c r="Q18" s="480"/>
      <c r="R18" s="481"/>
      <c r="S18" s="481"/>
      <c r="T18" s="481"/>
      <c r="U18" s="481"/>
      <c r="V18" s="482"/>
      <c r="W18" s="496"/>
      <c r="X18" s="497"/>
      <c r="Y18" s="497"/>
      <c r="Z18" s="497"/>
      <c r="AA18" s="497"/>
      <c r="AB18" s="505"/>
      <c r="AC18" s="379">
        <v>48.3</v>
      </c>
      <c r="AD18" s="380"/>
      <c r="AE18" s="380"/>
      <c r="AF18" s="380"/>
      <c r="AG18" s="483"/>
      <c r="AH18" s="379">
        <v>45.9</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12639729</v>
      </c>
      <c r="BO18" s="416"/>
      <c r="BP18" s="416"/>
      <c r="BQ18" s="416"/>
      <c r="BR18" s="416"/>
      <c r="BS18" s="416"/>
      <c r="BT18" s="416"/>
      <c r="BU18" s="417"/>
      <c r="BV18" s="415">
        <v>12315944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84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16190857</v>
      </c>
      <c r="BO19" s="416"/>
      <c r="BP19" s="416"/>
      <c r="BQ19" s="416"/>
      <c r="BR19" s="416"/>
      <c r="BS19" s="416"/>
      <c r="BT19" s="416"/>
      <c r="BU19" s="417"/>
      <c r="BV19" s="415">
        <v>17060486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12734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25503664</v>
      </c>
      <c r="BO23" s="416"/>
      <c r="BP23" s="416"/>
      <c r="BQ23" s="416"/>
      <c r="BR23" s="416"/>
      <c r="BS23" s="416"/>
      <c r="BT23" s="416"/>
      <c r="BU23" s="417"/>
      <c r="BV23" s="415">
        <v>26365418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10100</v>
      </c>
      <c r="R24" s="392"/>
      <c r="S24" s="392"/>
      <c r="T24" s="392"/>
      <c r="U24" s="392"/>
      <c r="V24" s="393"/>
      <c r="W24" s="457"/>
      <c r="X24" s="448"/>
      <c r="Y24" s="449"/>
      <c r="Z24" s="388" t="s">
        <v>154</v>
      </c>
      <c r="AA24" s="389"/>
      <c r="AB24" s="389"/>
      <c r="AC24" s="389"/>
      <c r="AD24" s="389"/>
      <c r="AE24" s="389"/>
      <c r="AF24" s="389"/>
      <c r="AG24" s="390"/>
      <c r="AH24" s="391">
        <v>407</v>
      </c>
      <c r="AI24" s="392"/>
      <c r="AJ24" s="392"/>
      <c r="AK24" s="392"/>
      <c r="AL24" s="393"/>
      <c r="AM24" s="391">
        <v>1231989</v>
      </c>
      <c r="AN24" s="392"/>
      <c r="AO24" s="392"/>
      <c r="AP24" s="392"/>
      <c r="AQ24" s="392"/>
      <c r="AR24" s="393"/>
      <c r="AS24" s="391">
        <v>3027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16063905</v>
      </c>
      <c r="BO24" s="416"/>
      <c r="BP24" s="416"/>
      <c r="BQ24" s="416"/>
      <c r="BR24" s="416"/>
      <c r="BS24" s="416"/>
      <c r="BT24" s="416"/>
      <c r="BU24" s="417"/>
      <c r="BV24" s="415">
        <v>16681257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2</v>
      </c>
      <c r="M25" s="392"/>
      <c r="N25" s="392"/>
      <c r="O25" s="392"/>
      <c r="P25" s="393"/>
      <c r="Q25" s="391">
        <v>8000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7121538</v>
      </c>
      <c r="BO25" s="411"/>
      <c r="BP25" s="411"/>
      <c r="BQ25" s="411"/>
      <c r="BR25" s="411"/>
      <c r="BS25" s="411"/>
      <c r="BT25" s="411"/>
      <c r="BU25" s="412"/>
      <c r="BV25" s="410">
        <v>3203090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7360</v>
      </c>
      <c r="R26" s="392"/>
      <c r="S26" s="392"/>
      <c r="T26" s="392"/>
      <c r="U26" s="392"/>
      <c r="V26" s="393"/>
      <c r="W26" s="457"/>
      <c r="X26" s="448"/>
      <c r="Y26" s="449"/>
      <c r="Z26" s="388" t="s">
        <v>160</v>
      </c>
      <c r="AA26" s="470"/>
      <c r="AB26" s="470"/>
      <c r="AC26" s="470"/>
      <c r="AD26" s="470"/>
      <c r="AE26" s="470"/>
      <c r="AF26" s="470"/>
      <c r="AG26" s="471"/>
      <c r="AH26" s="391">
        <v>11</v>
      </c>
      <c r="AI26" s="392"/>
      <c r="AJ26" s="392"/>
      <c r="AK26" s="392"/>
      <c r="AL26" s="393"/>
      <c r="AM26" s="391">
        <v>29227</v>
      </c>
      <c r="AN26" s="392"/>
      <c r="AO26" s="392"/>
      <c r="AP26" s="392"/>
      <c r="AQ26" s="392"/>
      <c r="AR26" s="393"/>
      <c r="AS26" s="391">
        <v>2657</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4630</v>
      </c>
      <c r="R27" s="392"/>
      <c r="S27" s="392"/>
      <c r="T27" s="392"/>
      <c r="U27" s="392"/>
      <c r="V27" s="393"/>
      <c r="W27" s="457"/>
      <c r="X27" s="448"/>
      <c r="Y27" s="449"/>
      <c r="Z27" s="388" t="s">
        <v>163</v>
      </c>
      <c r="AA27" s="389"/>
      <c r="AB27" s="389"/>
      <c r="AC27" s="389"/>
      <c r="AD27" s="389"/>
      <c r="AE27" s="389"/>
      <c r="AF27" s="389"/>
      <c r="AG27" s="390"/>
      <c r="AH27" s="391">
        <v>16</v>
      </c>
      <c r="AI27" s="392"/>
      <c r="AJ27" s="392"/>
      <c r="AK27" s="392"/>
      <c r="AL27" s="393"/>
      <c r="AM27" s="391">
        <v>49812</v>
      </c>
      <c r="AN27" s="392"/>
      <c r="AO27" s="392"/>
      <c r="AP27" s="392"/>
      <c r="AQ27" s="392"/>
      <c r="AR27" s="393"/>
      <c r="AS27" s="391">
        <v>3113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802613</v>
      </c>
      <c r="BO27" s="419"/>
      <c r="BP27" s="419"/>
      <c r="BQ27" s="419"/>
      <c r="BR27" s="419"/>
      <c r="BS27" s="419"/>
      <c r="BT27" s="419"/>
      <c r="BU27" s="420"/>
      <c r="BV27" s="418">
        <v>802177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4060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5007966</v>
      </c>
      <c r="BO28" s="411"/>
      <c r="BP28" s="411"/>
      <c r="BQ28" s="411"/>
      <c r="BR28" s="411"/>
      <c r="BS28" s="411"/>
      <c r="BT28" s="411"/>
      <c r="BU28" s="412"/>
      <c r="BV28" s="410">
        <v>4409249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18</v>
      </c>
      <c r="M29" s="392"/>
      <c r="N29" s="392"/>
      <c r="O29" s="392"/>
      <c r="P29" s="393"/>
      <c r="Q29" s="391">
        <v>3850</v>
      </c>
      <c r="R29" s="392"/>
      <c r="S29" s="392"/>
      <c r="T29" s="392"/>
      <c r="U29" s="392"/>
      <c r="V29" s="393"/>
      <c r="W29" s="458"/>
      <c r="X29" s="459"/>
      <c r="Y29" s="460"/>
      <c r="Z29" s="388" t="s">
        <v>170</v>
      </c>
      <c r="AA29" s="389"/>
      <c r="AB29" s="389"/>
      <c r="AC29" s="389"/>
      <c r="AD29" s="389"/>
      <c r="AE29" s="389"/>
      <c r="AF29" s="389"/>
      <c r="AG29" s="390"/>
      <c r="AH29" s="391">
        <v>423</v>
      </c>
      <c r="AI29" s="392"/>
      <c r="AJ29" s="392"/>
      <c r="AK29" s="392"/>
      <c r="AL29" s="393"/>
      <c r="AM29" s="391">
        <v>1281801</v>
      </c>
      <c r="AN29" s="392"/>
      <c r="AO29" s="392"/>
      <c r="AP29" s="392"/>
      <c r="AQ29" s="392"/>
      <c r="AR29" s="393"/>
      <c r="AS29" s="391">
        <v>3030</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1639060</v>
      </c>
      <c r="BO29" s="416"/>
      <c r="BP29" s="416"/>
      <c r="BQ29" s="416"/>
      <c r="BR29" s="416"/>
      <c r="BS29" s="416"/>
      <c r="BT29" s="416"/>
      <c r="BU29" s="417"/>
      <c r="BV29" s="415">
        <v>1638194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96.8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3187102</v>
      </c>
      <c r="BO30" s="419"/>
      <c r="BP30" s="419"/>
      <c r="BQ30" s="419"/>
      <c r="BR30" s="419"/>
      <c r="BS30" s="419"/>
      <c r="BT30" s="419"/>
      <c r="BU30" s="420"/>
      <c r="BV30" s="418">
        <v>730764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IF('各会計、関係団体の財政状況及び健全化判断比率'!B32="","",'各会計、関係団体の財政状況及び健全化判断比率'!B32)</f>
        <v>滝根町観光事業特別会計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福島県市町村総合事務組合一般会計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滝根観光振興公社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授産場事業特別会計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IF('各会計、関係団体の財政状況及び健全化判断比率'!B33="","",'各会計、関係団体の財政状況及び健全化判断比率'!B33)</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福島県市町村総合事務組合消防補償等特別会計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常葉振興公社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診療所事業特別会計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IF('各会計、関係団体の財政状況及び健全化判断比率'!B34="","",'各会計、関係団体の財政状況及び健全化判断比率'!B34)</f>
        <v>公共下水道事業特別会計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福島県市町村総合事務組合消防賞じゅつ金特別会計</v>
      </c>
      <c r="BZ36" s="374"/>
      <c r="CA36" s="374"/>
      <c r="CB36" s="374"/>
      <c r="CC36" s="374"/>
      <c r="CD36" s="374"/>
      <c r="CE36" s="374"/>
      <c r="CF36" s="374"/>
      <c r="CG36" s="374"/>
      <c r="CH36" s="374"/>
      <c r="CI36" s="374"/>
      <c r="CJ36" s="374"/>
      <c r="CK36" s="374"/>
      <c r="CL36" s="374"/>
      <c r="CM36" s="374"/>
      <c r="CN36" s="167"/>
      <c r="CO36" s="375">
        <f t="shared" si="3"/>
        <v>23</v>
      </c>
      <c r="CP36" s="375"/>
      <c r="CQ36" s="374" t="str">
        <f>IF('各会計、関係団体の財政状況及び健全化判断比率'!BS9="","",'各会計、関係団体の財政状況及び健全化判断比率'!BS9)</f>
        <v>ハム工房都路</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福島県市町村総合事務組合非常勤職員公務災害補償特別会計</v>
      </c>
      <c r="BZ37" s="374"/>
      <c r="CA37" s="374"/>
      <c r="CB37" s="374"/>
      <c r="CC37" s="374"/>
      <c r="CD37" s="374"/>
      <c r="CE37" s="374"/>
      <c r="CF37" s="374"/>
      <c r="CG37" s="374"/>
      <c r="CH37" s="374"/>
      <c r="CI37" s="374"/>
      <c r="CJ37" s="374"/>
      <c r="CK37" s="374"/>
      <c r="CL37" s="374"/>
      <c r="CM37" s="374"/>
      <c r="CN37" s="167"/>
      <c r="CO37" s="375">
        <f t="shared" si="3"/>
        <v>24</v>
      </c>
      <c r="CP37" s="375"/>
      <c r="CQ37" s="374" t="str">
        <f>IF('各会計、関係団体の財政状況及び健全化判断比率'!BS10="","",'各会計、関係団体の財政状況及び健全化判断比率'!BS10)</f>
        <v>まちづくりふねひき</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福島県市町村総合事務組合自治会館管理特別会計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福島県後期高齢者医療広域連合一般会計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福島県後期高齢者医療広域連合後期高齢者医療特別会計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田村広域行政組合　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公立小野町地方綜合病院企業団</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郡山地方広域消防組合一般会計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530</v>
      </c>
      <c r="D34" s="1184"/>
      <c r="E34" s="1185"/>
      <c r="F34" s="32">
        <v>8.0399999999999991</v>
      </c>
      <c r="G34" s="33">
        <v>6.8</v>
      </c>
      <c r="H34" s="33">
        <v>12.76</v>
      </c>
      <c r="I34" s="33">
        <v>7.91</v>
      </c>
      <c r="J34" s="34">
        <v>6.52</v>
      </c>
      <c r="K34" s="22"/>
      <c r="L34" s="22"/>
      <c r="M34" s="22"/>
      <c r="N34" s="22"/>
      <c r="O34" s="22"/>
      <c r="P34" s="22"/>
    </row>
    <row r="35" spans="1:16" ht="39" customHeight="1" x14ac:dyDescent="0.15">
      <c r="A35" s="22"/>
      <c r="B35" s="35"/>
      <c r="C35" s="1178" t="s">
        <v>531</v>
      </c>
      <c r="D35" s="1179"/>
      <c r="E35" s="1180"/>
      <c r="F35" s="36">
        <v>2.5499999999999998</v>
      </c>
      <c r="G35" s="37">
        <v>2.96</v>
      </c>
      <c r="H35" s="37">
        <v>3.05</v>
      </c>
      <c r="I35" s="37">
        <v>3.07</v>
      </c>
      <c r="J35" s="38">
        <v>3.33</v>
      </c>
      <c r="K35" s="22"/>
      <c r="L35" s="22"/>
      <c r="M35" s="22"/>
      <c r="N35" s="22"/>
      <c r="O35" s="22"/>
      <c r="P35" s="22"/>
    </row>
    <row r="36" spans="1:16" ht="39" customHeight="1" x14ac:dyDescent="0.15">
      <c r="A36" s="22"/>
      <c r="B36" s="35"/>
      <c r="C36" s="1178" t="s">
        <v>532</v>
      </c>
      <c r="D36" s="1179"/>
      <c r="E36" s="1180"/>
      <c r="F36" s="36">
        <v>0.32</v>
      </c>
      <c r="G36" s="37">
        <v>0.76</v>
      </c>
      <c r="H36" s="37">
        <v>0.95</v>
      </c>
      <c r="I36" s="37">
        <v>0.95</v>
      </c>
      <c r="J36" s="38">
        <v>1.24</v>
      </c>
      <c r="K36" s="22"/>
      <c r="L36" s="22"/>
      <c r="M36" s="22"/>
      <c r="N36" s="22"/>
      <c r="O36" s="22"/>
      <c r="P36" s="22"/>
    </row>
    <row r="37" spans="1:16" ht="39" customHeight="1" x14ac:dyDescent="0.15">
      <c r="A37" s="22"/>
      <c r="B37" s="35"/>
      <c r="C37" s="1178" t="s">
        <v>533</v>
      </c>
      <c r="D37" s="1179"/>
      <c r="E37" s="1180"/>
      <c r="F37" s="36">
        <v>3.63</v>
      </c>
      <c r="G37" s="37">
        <v>1.89</v>
      </c>
      <c r="H37" s="37">
        <v>0.99</v>
      </c>
      <c r="I37" s="37">
        <v>0.91</v>
      </c>
      <c r="J37" s="38">
        <v>0.94</v>
      </c>
      <c r="K37" s="22"/>
      <c r="L37" s="22"/>
      <c r="M37" s="22"/>
      <c r="N37" s="22"/>
      <c r="O37" s="22"/>
      <c r="P37" s="22"/>
    </row>
    <row r="38" spans="1:16" ht="39" customHeight="1" x14ac:dyDescent="0.15">
      <c r="A38" s="22"/>
      <c r="B38" s="35"/>
      <c r="C38" s="1178" t="s">
        <v>534</v>
      </c>
      <c r="D38" s="1179"/>
      <c r="E38" s="1180"/>
      <c r="F38" s="36">
        <v>0.36</v>
      </c>
      <c r="G38" s="37">
        <v>0.1</v>
      </c>
      <c r="H38" s="37">
        <v>0.82</v>
      </c>
      <c r="I38" s="37">
        <v>0.24</v>
      </c>
      <c r="J38" s="38">
        <v>0.33</v>
      </c>
      <c r="K38" s="22"/>
      <c r="L38" s="22"/>
      <c r="M38" s="22"/>
      <c r="N38" s="22"/>
      <c r="O38" s="22"/>
      <c r="P38" s="22"/>
    </row>
    <row r="39" spans="1:16" ht="39" customHeight="1" x14ac:dyDescent="0.15">
      <c r="A39" s="22"/>
      <c r="B39" s="35"/>
      <c r="C39" s="1178" t="s">
        <v>535</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536</v>
      </c>
      <c r="D40" s="1179"/>
      <c r="E40" s="1180"/>
      <c r="F40" s="36">
        <v>0.01</v>
      </c>
      <c r="G40" s="37">
        <v>0</v>
      </c>
      <c r="H40" s="37">
        <v>0</v>
      </c>
      <c r="I40" s="37">
        <v>0</v>
      </c>
      <c r="J40" s="38">
        <v>0</v>
      </c>
      <c r="K40" s="22"/>
      <c r="L40" s="22"/>
      <c r="M40" s="22"/>
      <c r="N40" s="22"/>
      <c r="O40" s="22"/>
      <c r="P40" s="22"/>
    </row>
    <row r="41" spans="1:16" ht="39" customHeight="1" x14ac:dyDescent="0.15">
      <c r="A41" s="22"/>
      <c r="B41" s="35"/>
      <c r="C41" s="1178" t="s">
        <v>537</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538</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539</v>
      </c>
      <c r="D43" s="1182"/>
      <c r="E43" s="1183"/>
      <c r="F43" s="41">
        <v>0.22</v>
      </c>
      <c r="G43" s="42">
        <v>0.17</v>
      </c>
      <c r="H43" s="42">
        <v>0.03</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2826</v>
      </c>
      <c r="L45" s="60">
        <v>2788</v>
      </c>
      <c r="M45" s="60">
        <v>2733</v>
      </c>
      <c r="N45" s="60">
        <v>2900</v>
      </c>
      <c r="O45" s="61">
        <v>3004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347</v>
      </c>
      <c r="L48" s="64">
        <v>373</v>
      </c>
      <c r="M48" s="64">
        <v>373</v>
      </c>
      <c r="N48" s="64">
        <v>387</v>
      </c>
      <c r="O48" s="65">
        <v>437</v>
      </c>
      <c r="P48" s="48"/>
      <c r="Q48" s="48"/>
      <c r="R48" s="48"/>
      <c r="S48" s="48"/>
      <c r="T48" s="48"/>
      <c r="U48" s="48"/>
    </row>
    <row r="49" spans="1:21" ht="30.75" customHeight="1" x14ac:dyDescent="0.15">
      <c r="A49" s="48"/>
      <c r="B49" s="1196"/>
      <c r="C49" s="1197"/>
      <c r="D49" s="62"/>
      <c r="E49" s="1188" t="s">
        <v>16</v>
      </c>
      <c r="F49" s="1188"/>
      <c r="G49" s="1188"/>
      <c r="H49" s="1188"/>
      <c r="I49" s="1188"/>
      <c r="J49" s="1189"/>
      <c r="K49" s="63">
        <v>16</v>
      </c>
      <c r="L49" s="64">
        <v>8</v>
      </c>
      <c r="M49" s="64">
        <v>12</v>
      </c>
      <c r="N49" s="64">
        <v>186</v>
      </c>
      <c r="O49" s="65">
        <v>189</v>
      </c>
      <c r="P49" s="48"/>
      <c r="Q49" s="48"/>
      <c r="R49" s="48"/>
      <c r="S49" s="48"/>
      <c r="T49" s="48"/>
      <c r="U49" s="48"/>
    </row>
    <row r="50" spans="1:21" ht="30.75" customHeight="1" x14ac:dyDescent="0.15">
      <c r="A50" s="48"/>
      <c r="B50" s="1196"/>
      <c r="C50" s="1197"/>
      <c r="D50" s="62"/>
      <c r="E50" s="1188" t="s">
        <v>17</v>
      </c>
      <c r="F50" s="1188"/>
      <c r="G50" s="1188"/>
      <c r="H50" s="1188"/>
      <c r="I50" s="1188"/>
      <c r="J50" s="1189"/>
      <c r="K50" s="63">
        <v>271</v>
      </c>
      <c r="L50" s="64">
        <v>227</v>
      </c>
      <c r="M50" s="64">
        <v>190</v>
      </c>
      <c r="N50" s="64">
        <v>47</v>
      </c>
      <c r="O50" s="65">
        <v>17</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1</v>
      </c>
      <c r="N51" s="64">
        <v>1</v>
      </c>
      <c r="O51" s="65">
        <v>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2532</v>
      </c>
      <c r="L52" s="64">
        <v>2576</v>
      </c>
      <c r="M52" s="64">
        <v>2649</v>
      </c>
      <c r="N52" s="64">
        <v>2733</v>
      </c>
      <c r="O52" s="65">
        <v>2758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928</v>
      </c>
      <c r="L53" s="69">
        <v>820</v>
      </c>
      <c r="M53" s="69">
        <v>660</v>
      </c>
      <c r="N53" s="69">
        <v>788</v>
      </c>
      <c r="O53" s="70">
        <v>890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25108</v>
      </c>
      <c r="J41" s="83">
        <v>24420</v>
      </c>
      <c r="K41" s="83">
        <v>26459</v>
      </c>
      <c r="L41" s="83">
        <v>26365</v>
      </c>
      <c r="M41" s="84">
        <v>25504</v>
      </c>
    </row>
    <row r="42" spans="2:13" ht="27.75" customHeight="1" x14ac:dyDescent="0.15">
      <c r="B42" s="1204"/>
      <c r="C42" s="1205"/>
      <c r="D42" s="85"/>
      <c r="E42" s="1208" t="s">
        <v>26</v>
      </c>
      <c r="F42" s="1208"/>
      <c r="G42" s="1208"/>
      <c r="H42" s="1209"/>
      <c r="I42" s="86">
        <v>167</v>
      </c>
      <c r="J42" s="87">
        <v>96</v>
      </c>
      <c r="K42" s="87">
        <v>1033</v>
      </c>
      <c r="L42" s="87">
        <v>17</v>
      </c>
      <c r="M42" s="88" t="s">
        <v>481</v>
      </c>
    </row>
    <row r="43" spans="2:13" ht="27.75" customHeight="1" x14ac:dyDescent="0.15">
      <c r="B43" s="1204"/>
      <c r="C43" s="1205"/>
      <c r="D43" s="85"/>
      <c r="E43" s="1208" t="s">
        <v>27</v>
      </c>
      <c r="F43" s="1208"/>
      <c r="G43" s="1208"/>
      <c r="H43" s="1209"/>
      <c r="I43" s="86">
        <v>6627</v>
      </c>
      <c r="J43" s="87">
        <v>6459</v>
      </c>
      <c r="K43" s="87">
        <v>6421</v>
      </c>
      <c r="L43" s="87">
        <v>6471</v>
      </c>
      <c r="M43" s="88">
        <v>6680</v>
      </c>
    </row>
    <row r="44" spans="2:13" ht="27.75" customHeight="1" x14ac:dyDescent="0.15">
      <c r="B44" s="1204"/>
      <c r="C44" s="1205"/>
      <c r="D44" s="85"/>
      <c r="E44" s="1208" t="s">
        <v>28</v>
      </c>
      <c r="F44" s="1208"/>
      <c r="G44" s="1208"/>
      <c r="H44" s="1209"/>
      <c r="I44" s="86">
        <v>1371</v>
      </c>
      <c r="J44" s="87">
        <v>1186</v>
      </c>
      <c r="K44" s="87">
        <v>1081</v>
      </c>
      <c r="L44" s="87">
        <v>936</v>
      </c>
      <c r="M44" s="88">
        <v>1054</v>
      </c>
    </row>
    <row r="45" spans="2:13" ht="27.75" customHeight="1" x14ac:dyDescent="0.15">
      <c r="B45" s="1204"/>
      <c r="C45" s="1205"/>
      <c r="D45" s="85"/>
      <c r="E45" s="1208" t="s">
        <v>29</v>
      </c>
      <c r="F45" s="1208"/>
      <c r="G45" s="1208"/>
      <c r="H45" s="1209"/>
      <c r="I45" s="86">
        <v>5071</v>
      </c>
      <c r="J45" s="87">
        <v>4957</v>
      </c>
      <c r="K45" s="87">
        <v>4531</v>
      </c>
      <c r="L45" s="87">
        <v>4369</v>
      </c>
      <c r="M45" s="88">
        <v>4085</v>
      </c>
    </row>
    <row r="46" spans="2:13" ht="27.75" customHeight="1" x14ac:dyDescent="0.15">
      <c r="B46" s="1204"/>
      <c r="C46" s="1205"/>
      <c r="D46" s="89"/>
      <c r="E46" s="1208" t="s">
        <v>30</v>
      </c>
      <c r="F46" s="1208"/>
      <c r="G46" s="1208"/>
      <c r="H46" s="1209"/>
      <c r="I46" s="86" t="s">
        <v>481</v>
      </c>
      <c r="J46" s="87" t="s">
        <v>481</v>
      </c>
      <c r="K46" s="87" t="s">
        <v>481</v>
      </c>
      <c r="L46" s="87" t="s">
        <v>481</v>
      </c>
      <c r="M46" s="88" t="s">
        <v>481</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6931</v>
      </c>
      <c r="J50" s="87">
        <v>6951</v>
      </c>
      <c r="K50" s="87">
        <v>6370</v>
      </c>
      <c r="L50" s="87">
        <v>7964</v>
      </c>
      <c r="M50" s="88">
        <v>8158</v>
      </c>
    </row>
    <row r="51" spans="2:13" ht="27.75" customHeight="1" x14ac:dyDescent="0.15">
      <c r="B51" s="1204"/>
      <c r="C51" s="1205"/>
      <c r="D51" s="85"/>
      <c r="E51" s="1208" t="s">
        <v>36</v>
      </c>
      <c r="F51" s="1208"/>
      <c r="G51" s="1208"/>
      <c r="H51" s="1209"/>
      <c r="I51" s="86">
        <v>321</v>
      </c>
      <c r="J51" s="87">
        <v>284</v>
      </c>
      <c r="K51" s="87">
        <v>669</v>
      </c>
      <c r="L51" s="87">
        <v>747</v>
      </c>
      <c r="M51" s="88">
        <v>662</v>
      </c>
    </row>
    <row r="52" spans="2:13" ht="27.75" customHeight="1" x14ac:dyDescent="0.15">
      <c r="B52" s="1206"/>
      <c r="C52" s="1207"/>
      <c r="D52" s="85"/>
      <c r="E52" s="1208" t="s">
        <v>37</v>
      </c>
      <c r="F52" s="1208"/>
      <c r="G52" s="1208"/>
      <c r="H52" s="1209"/>
      <c r="I52" s="86">
        <v>24924</v>
      </c>
      <c r="J52" s="87">
        <v>24948</v>
      </c>
      <c r="K52" s="87">
        <v>26155</v>
      </c>
      <c r="L52" s="87">
        <v>25899</v>
      </c>
      <c r="M52" s="88">
        <v>25195</v>
      </c>
    </row>
    <row r="53" spans="2:13" ht="27.75" customHeight="1" thickBot="1" x14ac:dyDescent="0.2">
      <c r="B53" s="1210" t="s">
        <v>21</v>
      </c>
      <c r="C53" s="1211"/>
      <c r="D53" s="92"/>
      <c r="E53" s="1212" t="s">
        <v>38</v>
      </c>
      <c r="F53" s="1212"/>
      <c r="G53" s="1212"/>
      <c r="H53" s="1213"/>
      <c r="I53" s="93">
        <v>6167</v>
      </c>
      <c r="J53" s="94">
        <v>4935</v>
      </c>
      <c r="K53" s="94">
        <v>6331</v>
      </c>
      <c r="L53" s="94">
        <v>3549</v>
      </c>
      <c r="M53" s="95">
        <v>3309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576</v>
      </c>
      <c r="I42" s="354"/>
      <c r="J42" s="354"/>
      <c r="K42" s="354"/>
      <c r="L42" s="246"/>
      <c r="M42" s="246"/>
      <c r="N42" s="246"/>
      <c r="O42" s="246"/>
    </row>
    <row r="43" spans="2:17" x14ac:dyDescent="0.15">
      <c r="B43" s="250"/>
      <c r="C43" s="246"/>
      <c r="D43" s="246"/>
      <c r="E43" s="246"/>
      <c r="F43" s="246"/>
      <c r="G43" s="1221" t="s">
        <v>585</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577</v>
      </c>
    </row>
    <row r="50" spans="1:17" x14ac:dyDescent="0.15">
      <c r="B50" s="250"/>
      <c r="C50" s="246"/>
      <c r="D50" s="246"/>
      <c r="E50" s="246"/>
      <c r="F50" s="246"/>
      <c r="G50" s="1230"/>
      <c r="H50" s="1231"/>
      <c r="I50" s="1231"/>
      <c r="J50" s="1232"/>
      <c r="K50" s="356" t="s">
        <v>521</v>
      </c>
      <c r="L50" s="356" t="s">
        <v>522</v>
      </c>
      <c r="M50" s="356" t="s">
        <v>523</v>
      </c>
      <c r="N50" s="356" t="s">
        <v>524</v>
      </c>
      <c r="O50" s="356" t="s">
        <v>525</v>
      </c>
    </row>
    <row r="51" spans="1:17" x14ac:dyDescent="0.15">
      <c r="B51" s="250"/>
      <c r="C51" s="246"/>
      <c r="D51" s="246"/>
      <c r="E51" s="246"/>
      <c r="F51" s="246"/>
      <c r="G51" s="1233" t="s">
        <v>578</v>
      </c>
      <c r="H51" s="1234"/>
      <c r="I51" s="1239" t="s">
        <v>579</v>
      </c>
      <c r="J51" s="1239"/>
      <c r="K51" s="1241"/>
      <c r="L51" s="1241"/>
      <c r="M51" s="1241"/>
      <c r="N51" s="1242">
        <v>29.9</v>
      </c>
      <c r="O51" s="1242">
        <v>29.1</v>
      </c>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584</v>
      </c>
      <c r="J53" s="1243"/>
      <c r="K53" s="1250"/>
      <c r="L53" s="1250"/>
      <c r="M53" s="1250"/>
      <c r="N53" s="1252">
        <v>57.6</v>
      </c>
      <c r="O53" s="1252">
        <v>57.3</v>
      </c>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580</v>
      </c>
      <c r="H55" s="1245"/>
      <c r="I55" s="1243" t="s">
        <v>579</v>
      </c>
      <c r="J55" s="1243"/>
      <c r="K55" s="1241"/>
      <c r="L55" s="1241"/>
      <c r="M55" s="1241"/>
      <c r="N55" s="1242">
        <v>32.799999999999997</v>
      </c>
      <c r="O55" s="1242">
        <v>20.2</v>
      </c>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584</v>
      </c>
      <c r="J57" s="1253"/>
      <c r="K57" s="1250"/>
      <c r="L57" s="1250"/>
      <c r="M57" s="1250"/>
      <c r="N57" s="1252">
        <v>58.6</v>
      </c>
      <c r="O57" s="1252">
        <v>57.1</v>
      </c>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581</v>
      </c>
      <c r="C63" s="246"/>
      <c r="D63" s="246"/>
      <c r="E63" s="246"/>
      <c r="F63" s="246"/>
      <c r="G63" s="246"/>
      <c r="H63" s="246"/>
      <c r="I63" s="246"/>
      <c r="J63" s="246"/>
      <c r="K63" s="246"/>
      <c r="L63" s="246"/>
      <c r="M63" s="246"/>
      <c r="N63" s="246"/>
      <c r="O63" s="246"/>
    </row>
    <row r="64" spans="1:17" x14ac:dyDescent="0.15">
      <c r="B64" s="250"/>
      <c r="C64" s="246"/>
      <c r="D64" s="246"/>
      <c r="E64" s="246"/>
      <c r="F64" s="246"/>
      <c r="G64" s="353" t="s">
        <v>576</v>
      </c>
      <c r="I64" s="354"/>
      <c r="J64" s="354"/>
      <c r="K64" s="354"/>
      <c r="L64" s="246"/>
      <c r="M64" s="246"/>
      <c r="N64" s="246"/>
      <c r="O64" s="246"/>
    </row>
    <row r="65" spans="2:30" x14ac:dyDescent="0.15">
      <c r="B65" s="250"/>
      <c r="C65" s="246"/>
      <c r="D65" s="246"/>
      <c r="E65" s="246"/>
      <c r="F65" s="246"/>
      <c r="G65" s="1221" t="s">
        <v>586</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582</v>
      </c>
      <c r="I71" s="370"/>
      <c r="J71" s="366"/>
      <c r="K71" s="366"/>
      <c r="L71" s="367"/>
      <c r="M71" s="366"/>
      <c r="N71" s="367"/>
      <c r="O71" s="368"/>
    </row>
    <row r="72" spans="2:30" x14ac:dyDescent="0.15">
      <c r="B72" s="250"/>
      <c r="C72" s="246"/>
      <c r="D72" s="246"/>
      <c r="E72" s="246"/>
      <c r="F72" s="246"/>
      <c r="G72" s="1230"/>
      <c r="H72" s="1231"/>
      <c r="I72" s="1231"/>
      <c r="J72" s="1232"/>
      <c r="K72" s="356" t="s">
        <v>521</v>
      </c>
      <c r="L72" s="356" t="s">
        <v>522</v>
      </c>
      <c r="M72" s="356" t="s">
        <v>523</v>
      </c>
      <c r="N72" s="356" t="s">
        <v>524</v>
      </c>
      <c r="O72" s="356" t="s">
        <v>525</v>
      </c>
    </row>
    <row r="73" spans="2:30" x14ac:dyDescent="0.15">
      <c r="B73" s="250"/>
      <c r="C73" s="246"/>
      <c r="D73" s="246"/>
      <c r="E73" s="246"/>
      <c r="F73" s="246"/>
      <c r="G73" s="1233" t="s">
        <v>578</v>
      </c>
      <c r="H73" s="1234"/>
      <c r="I73" s="1239" t="s">
        <v>579</v>
      </c>
      <c r="J73" s="1239"/>
      <c r="K73" s="1254">
        <v>51.9</v>
      </c>
      <c r="L73" s="1254">
        <v>40.799999999999997</v>
      </c>
      <c r="M73" s="1242">
        <v>53.5</v>
      </c>
      <c r="N73" s="1242">
        <v>29.9</v>
      </c>
      <c r="O73" s="1242">
        <v>29.1</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583</v>
      </c>
      <c r="J75" s="1243"/>
      <c r="K75" s="1252">
        <v>8.1999999999999993</v>
      </c>
      <c r="L75" s="1252">
        <v>7.7</v>
      </c>
      <c r="M75" s="1252">
        <v>6.7</v>
      </c>
      <c r="N75" s="1252">
        <v>6.3</v>
      </c>
      <c r="O75" s="1252">
        <v>6.6</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580</v>
      </c>
      <c r="H77" s="1245"/>
      <c r="I77" s="1243" t="s">
        <v>579</v>
      </c>
      <c r="J77" s="1243"/>
      <c r="K77" s="1254">
        <v>64.599999999999994</v>
      </c>
      <c r="L77" s="1254">
        <v>52.8</v>
      </c>
      <c r="M77" s="1242">
        <v>48.6</v>
      </c>
      <c r="N77" s="1242">
        <v>32.799999999999997</v>
      </c>
      <c r="O77" s="1242">
        <v>20.2</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583</v>
      </c>
      <c r="J79" s="1253"/>
      <c r="K79" s="1256">
        <v>12.4</v>
      </c>
      <c r="L79" s="1256">
        <v>11.5</v>
      </c>
      <c r="M79" s="1256">
        <v>10.4</v>
      </c>
      <c r="N79" s="1256">
        <v>9.5</v>
      </c>
      <c r="O79" s="1256">
        <v>8.6</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111818</v>
      </c>
      <c r="E3" s="118"/>
      <c r="F3" s="119">
        <v>70489</v>
      </c>
      <c r="G3" s="120"/>
      <c r="H3" s="121"/>
    </row>
    <row r="4" spans="1:8" x14ac:dyDescent="0.15">
      <c r="A4" s="122"/>
      <c r="B4" s="123"/>
      <c r="C4" s="124"/>
      <c r="D4" s="125">
        <v>83167</v>
      </c>
      <c r="E4" s="126"/>
      <c r="F4" s="127">
        <v>37817</v>
      </c>
      <c r="G4" s="128"/>
      <c r="H4" s="129"/>
    </row>
    <row r="5" spans="1:8" x14ac:dyDescent="0.15">
      <c r="A5" s="110" t="s">
        <v>515</v>
      </c>
      <c r="B5" s="115"/>
      <c r="C5" s="116"/>
      <c r="D5" s="117">
        <v>111018</v>
      </c>
      <c r="E5" s="118"/>
      <c r="F5" s="119">
        <v>84389</v>
      </c>
      <c r="G5" s="120"/>
      <c r="H5" s="121"/>
    </row>
    <row r="6" spans="1:8" x14ac:dyDescent="0.15">
      <c r="A6" s="122"/>
      <c r="B6" s="123"/>
      <c r="C6" s="124"/>
      <c r="D6" s="125">
        <v>84501</v>
      </c>
      <c r="E6" s="126"/>
      <c r="F6" s="127">
        <v>44339</v>
      </c>
      <c r="G6" s="128"/>
      <c r="H6" s="129"/>
    </row>
    <row r="7" spans="1:8" x14ac:dyDescent="0.15">
      <c r="A7" s="110" t="s">
        <v>516</v>
      </c>
      <c r="B7" s="115"/>
      <c r="C7" s="116"/>
      <c r="D7" s="117">
        <v>234885</v>
      </c>
      <c r="E7" s="118"/>
      <c r="F7" s="119">
        <v>83623</v>
      </c>
      <c r="G7" s="120"/>
      <c r="H7" s="121"/>
    </row>
    <row r="8" spans="1:8" x14ac:dyDescent="0.15">
      <c r="A8" s="122"/>
      <c r="B8" s="123"/>
      <c r="C8" s="124"/>
      <c r="D8" s="125">
        <v>140659</v>
      </c>
      <c r="E8" s="126"/>
      <c r="F8" s="127">
        <v>48787</v>
      </c>
      <c r="G8" s="128"/>
      <c r="H8" s="129"/>
    </row>
    <row r="9" spans="1:8" x14ac:dyDescent="0.15">
      <c r="A9" s="110" t="s">
        <v>517</v>
      </c>
      <c r="B9" s="115"/>
      <c r="C9" s="116"/>
      <c r="D9" s="117">
        <v>170089</v>
      </c>
      <c r="E9" s="118"/>
      <c r="F9" s="119">
        <v>87974</v>
      </c>
      <c r="G9" s="120"/>
      <c r="H9" s="121"/>
    </row>
    <row r="10" spans="1:8" x14ac:dyDescent="0.15">
      <c r="A10" s="122"/>
      <c r="B10" s="123"/>
      <c r="C10" s="124"/>
      <c r="D10" s="125">
        <v>56070</v>
      </c>
      <c r="E10" s="126"/>
      <c r="F10" s="127">
        <v>48183</v>
      </c>
      <c r="G10" s="128"/>
      <c r="H10" s="129"/>
    </row>
    <row r="11" spans="1:8" x14ac:dyDescent="0.15">
      <c r="A11" s="110" t="s">
        <v>518</v>
      </c>
      <c r="B11" s="115"/>
      <c r="C11" s="116"/>
      <c r="D11" s="117">
        <v>134762</v>
      </c>
      <c r="E11" s="118"/>
      <c r="F11" s="119">
        <v>78864</v>
      </c>
      <c r="G11" s="120"/>
      <c r="H11" s="121"/>
    </row>
    <row r="12" spans="1:8" x14ac:dyDescent="0.15">
      <c r="A12" s="122"/>
      <c r="B12" s="123"/>
      <c r="C12" s="130"/>
      <c r="D12" s="125">
        <v>77173</v>
      </c>
      <c r="E12" s="126"/>
      <c r="F12" s="127">
        <v>46136</v>
      </c>
      <c r="G12" s="128"/>
      <c r="H12" s="129"/>
    </row>
    <row r="13" spans="1:8" x14ac:dyDescent="0.15">
      <c r="A13" s="110"/>
      <c r="B13" s="115"/>
      <c r="C13" s="131"/>
      <c r="D13" s="132">
        <v>152514</v>
      </c>
      <c r="E13" s="133"/>
      <c r="F13" s="134">
        <v>81068</v>
      </c>
      <c r="G13" s="135"/>
      <c r="H13" s="121"/>
    </row>
    <row r="14" spans="1:8" x14ac:dyDescent="0.15">
      <c r="A14" s="122"/>
      <c r="B14" s="123"/>
      <c r="C14" s="124"/>
      <c r="D14" s="125">
        <v>88314</v>
      </c>
      <c r="E14" s="126"/>
      <c r="F14" s="127">
        <v>45052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8.2200000000000006</v>
      </c>
      <c r="C19" s="136">
        <f>ROUND(VALUE(SUBSTITUTE(実質収支比率等に係る経年分析!G$48,"▲","-")),2)</f>
        <v>6.81</v>
      </c>
      <c r="D19" s="136">
        <f>ROUND(VALUE(SUBSTITUTE(実質収支比率等に係る経年分析!H$48,"▲","-")),2)</f>
        <v>12.76</v>
      </c>
      <c r="E19" s="136">
        <f>ROUND(VALUE(SUBSTITUTE(実質収支比率等に係る経年分析!I$48,"▲","-")),2)</f>
        <v>7.91</v>
      </c>
      <c r="F19" s="136">
        <f>ROUND(VALUE(SUBSTITUTE(実質収支比率等に係る経年分析!J$48,"▲","-")),2)</f>
        <v>6.53</v>
      </c>
    </row>
    <row r="20" spans="1:11" x14ac:dyDescent="0.15">
      <c r="A20" s="136" t="s">
        <v>43</v>
      </c>
      <c r="B20" s="136">
        <f>ROUND(VALUE(SUBSTITUTE(実質収支比率等に係る経年分析!F$47,"▲","-")),2)</f>
        <v>27.09</v>
      </c>
      <c r="C20" s="136">
        <f>ROUND(VALUE(SUBSTITUTE(実質収支比率等に係る経年分析!G$47,"▲","-")),2)</f>
        <v>24.54</v>
      </c>
      <c r="D20" s="136">
        <f>ROUND(VALUE(SUBSTITUTE(実質収支比率等に係る経年分析!H$47,"▲","-")),2)</f>
        <v>22.17</v>
      </c>
      <c r="E20" s="136">
        <f>ROUND(VALUE(SUBSTITUTE(実質収支比率等に係る経年分析!I$47,"▲","-")),2)</f>
        <v>30.43</v>
      </c>
      <c r="F20" s="136">
        <f>ROUND(VALUE(SUBSTITUTE(実質収支比率等に係る経年分析!J$47,"▲","-")),2)</f>
        <v>35.74</v>
      </c>
    </row>
    <row r="21" spans="1:11" x14ac:dyDescent="0.15">
      <c r="A21" s="136" t="s">
        <v>44</v>
      </c>
      <c r="B21" s="136">
        <f>IF(ISNUMBER(VALUE(SUBSTITUTE(実質収支比率等に係る経年分析!F$49,"▲","-"))),ROUND(VALUE(SUBSTITUTE(実質収支比率等に係る経年分析!F$49,"▲","-")),2),NA())</f>
        <v>-3.47</v>
      </c>
      <c r="C21" s="136">
        <f>IF(ISNUMBER(VALUE(SUBSTITUTE(実質収支比率等に係る経年分析!G$49,"▲","-"))),ROUND(VALUE(SUBSTITUTE(実質収支比率等に係る経年分析!G$49,"▲","-")),2),NA())</f>
        <v>-2.97</v>
      </c>
      <c r="D21" s="136">
        <f>IF(ISNUMBER(VALUE(SUBSTITUTE(実質収支比率等に係る経年分析!H$49,"▲","-"))),ROUND(VALUE(SUBSTITUTE(実質収支比率等に係る経年分析!H$49,"▲","-")),2),NA())</f>
        <v>3.22</v>
      </c>
      <c r="E21" s="136">
        <f>IF(ISNUMBER(VALUE(SUBSTITUTE(実質収支比率等に係る経年分析!I$49,"▲","-"))),ROUND(VALUE(SUBSTITUTE(実質収支比率等に係る経年分析!I$49,"▲","-")),2),NA())</f>
        <v>-2.11</v>
      </c>
      <c r="F21" s="136">
        <f>IF(ISNUMBER(VALUE(SUBSTITUTE(実質収支比率等に係る経年分析!J$49,"▲","-"))),ROUND(VALUE(SUBSTITUTE(実質収支比率等に係る経年分析!J$49,"▲","-")),2),NA())</f>
        <v>-1.52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診療所事業特別会計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授産場事業特別会計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滝根町観光事業特別会計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0.33</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3.63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1.89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0.94</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1.24</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2.5499999999999998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3.05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3.07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3.33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8.0399999999999991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12.76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7.91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6.52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2532</v>
      </c>
      <c r="E42" s="138"/>
      <c r="F42" s="138"/>
      <c r="G42" s="138">
        <f>'実質公債費比率（分子）の構造'!L$52</f>
        <v>2576</v>
      </c>
      <c r="H42" s="138"/>
      <c r="I42" s="138"/>
      <c r="J42" s="138">
        <f>'実質公債費比率（分子）の構造'!M$52</f>
        <v>2649</v>
      </c>
      <c r="K42" s="138"/>
      <c r="L42" s="138"/>
      <c r="M42" s="138">
        <f>'実質公債費比率（分子）の構造'!N$52</f>
        <v>2733</v>
      </c>
      <c r="N42" s="138"/>
      <c r="O42" s="138"/>
      <c r="P42" s="138">
        <f>'実質公債費比率（分子）の構造'!O$52</f>
        <v>2758</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1</v>
      </c>
      <c r="I43" s="138"/>
      <c r="J43" s="138"/>
      <c r="K43" s="138">
        <f>'実質公債費比率（分子）の構造'!N$51</f>
        <v>1</v>
      </c>
      <c r="L43" s="138"/>
      <c r="M43" s="138"/>
      <c r="N43" s="138">
        <f>'実質公債費比率（分子）の構造'!O$51</f>
        <v>1</v>
      </c>
      <c r="O43" s="138"/>
      <c r="P43" s="138"/>
    </row>
    <row r="44" spans="1:16" x14ac:dyDescent="0.15">
      <c r="A44" s="138" t="s">
        <v>53</v>
      </c>
      <c r="B44" s="138">
        <f>'実質公債費比率（分子）の構造'!K$50</f>
        <v>271</v>
      </c>
      <c r="C44" s="138"/>
      <c r="D44" s="138"/>
      <c r="E44" s="138">
        <f>'実質公債費比率（分子）の構造'!L$50</f>
        <v>227</v>
      </c>
      <c r="F44" s="138"/>
      <c r="G44" s="138"/>
      <c r="H44" s="138">
        <f>'実質公債費比率（分子）の構造'!M$50</f>
        <v>190</v>
      </c>
      <c r="I44" s="138"/>
      <c r="J44" s="138"/>
      <c r="K44" s="138">
        <f>'実質公債費比率（分子）の構造'!N$50</f>
        <v>47</v>
      </c>
      <c r="L44" s="138"/>
      <c r="M44" s="138"/>
      <c r="N44" s="138">
        <f>'実質公債費比率（分子）の構造'!O$50</f>
        <v>17</v>
      </c>
      <c r="O44" s="138"/>
      <c r="P44" s="138"/>
    </row>
    <row r="45" spans="1:16" x14ac:dyDescent="0.15">
      <c r="A45" s="138" t="s">
        <v>54</v>
      </c>
      <c r="B45" s="138">
        <f>'実質公債費比率（分子）の構造'!K$49</f>
        <v>16</v>
      </c>
      <c r="C45" s="138"/>
      <c r="D45" s="138"/>
      <c r="E45" s="138">
        <f>'実質公債費比率（分子）の構造'!L$49</f>
        <v>8</v>
      </c>
      <c r="F45" s="138"/>
      <c r="G45" s="138"/>
      <c r="H45" s="138">
        <f>'実質公債費比率（分子）の構造'!M$49</f>
        <v>12</v>
      </c>
      <c r="I45" s="138"/>
      <c r="J45" s="138"/>
      <c r="K45" s="138">
        <f>'実質公債費比率（分子）の構造'!N$49</f>
        <v>186</v>
      </c>
      <c r="L45" s="138"/>
      <c r="M45" s="138"/>
      <c r="N45" s="138">
        <f>'実質公債費比率（分子）の構造'!O$49</f>
        <v>189</v>
      </c>
      <c r="O45" s="138"/>
      <c r="P45" s="138"/>
    </row>
    <row r="46" spans="1:16" x14ac:dyDescent="0.15">
      <c r="A46" s="138" t="s">
        <v>55</v>
      </c>
      <c r="B46" s="138">
        <f>'実質公債費比率（分子）の構造'!K$48</f>
        <v>347</v>
      </c>
      <c r="C46" s="138"/>
      <c r="D46" s="138"/>
      <c r="E46" s="138">
        <f>'実質公債費比率（分子）の構造'!L$48</f>
        <v>373</v>
      </c>
      <c r="F46" s="138"/>
      <c r="G46" s="138"/>
      <c r="H46" s="138">
        <f>'実質公債費比率（分子）の構造'!M$48</f>
        <v>373</v>
      </c>
      <c r="I46" s="138"/>
      <c r="J46" s="138"/>
      <c r="K46" s="138">
        <f>'実質公債費比率（分子）の構造'!N$48</f>
        <v>387</v>
      </c>
      <c r="L46" s="138"/>
      <c r="M46" s="138"/>
      <c r="N46" s="138">
        <f>'実質公債費比率（分子）の構造'!O$48</f>
        <v>437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2826</v>
      </c>
      <c r="C49" s="138"/>
      <c r="D49" s="138"/>
      <c r="E49" s="138">
        <f>'実質公債費比率（分子）の構造'!L$45</f>
        <v>2788</v>
      </c>
      <c r="F49" s="138"/>
      <c r="G49" s="138"/>
      <c r="H49" s="138">
        <f>'実質公債費比率（分子）の構造'!M$45</f>
        <v>2733</v>
      </c>
      <c r="I49" s="138"/>
      <c r="J49" s="138"/>
      <c r="K49" s="138">
        <f>'実質公債費比率（分子）の構造'!N$45</f>
        <v>2900</v>
      </c>
      <c r="L49" s="138"/>
      <c r="M49" s="138"/>
      <c r="N49" s="138">
        <f>'実質公債費比率（分子）の構造'!O$45</f>
        <v>3004</v>
      </c>
      <c r="O49" s="138"/>
      <c r="P49" s="138"/>
    </row>
    <row r="50" spans="1:16" x14ac:dyDescent="0.15">
      <c r="A50" s="138" t="s">
        <v>59</v>
      </c>
      <c r="B50" s="138" t="e">
        <f>NA()</f>
        <v>#N/A</v>
      </c>
      <c r="C50" s="138">
        <f>IF(ISNUMBER('実質公債費比率（分子）の構造'!K$53),'実質公債費比率（分子）の構造'!K$53,NA())</f>
        <v>928</v>
      </c>
      <c r="D50" s="138" t="e">
        <f>NA()</f>
        <v>#N/A</v>
      </c>
      <c r="E50" s="138" t="e">
        <f>NA()</f>
        <v>#N/A</v>
      </c>
      <c r="F50" s="138">
        <f>IF(ISNUMBER('実質公債費比率（分子）の構造'!L$53),'実質公債費比率（分子）の構造'!L$53,NA())</f>
        <v>820</v>
      </c>
      <c r="G50" s="138" t="e">
        <f>NA()</f>
        <v>#N/A</v>
      </c>
      <c r="H50" s="138" t="e">
        <f>NA()</f>
        <v>#N/A</v>
      </c>
      <c r="I50" s="138">
        <f>IF(ISNUMBER('実質公債費比率（分子）の構造'!M$53),'実質公債費比率（分子）の構造'!M$53,NA())</f>
        <v>660</v>
      </c>
      <c r="J50" s="138" t="e">
        <f>NA()</f>
        <v>#N/A</v>
      </c>
      <c r="K50" s="138" t="e">
        <f>NA()</f>
        <v>#N/A</v>
      </c>
      <c r="L50" s="138">
        <f>IF(ISNUMBER('実質公債費比率（分子）の構造'!N$53),'実質公債費比率（分子）の構造'!N$53,NA())</f>
        <v>788</v>
      </c>
      <c r="M50" s="138" t="e">
        <f>NA()</f>
        <v>#N/A</v>
      </c>
      <c r="N50" s="138" t="e">
        <f>NA()</f>
        <v>#N/A</v>
      </c>
      <c r="O50" s="138">
        <f>IF(ISNUMBER('実質公債費比率（分子）の構造'!O$53),'実質公債費比率（分子）の構造'!O$53,NA())</f>
        <v>890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24924</v>
      </c>
      <c r="E56" s="137"/>
      <c r="F56" s="137"/>
      <c r="G56" s="137">
        <f>'将来負担比率（分子）の構造'!J$52</f>
        <v>24948</v>
      </c>
      <c r="H56" s="137"/>
      <c r="I56" s="137"/>
      <c r="J56" s="137">
        <f>'将来負担比率（分子）の構造'!K$52</f>
        <v>26155</v>
      </c>
      <c r="K56" s="137"/>
      <c r="L56" s="137"/>
      <c r="M56" s="137">
        <f>'将来負担比率（分子）の構造'!L$52</f>
        <v>25899</v>
      </c>
      <c r="N56" s="137"/>
      <c r="O56" s="137"/>
      <c r="P56" s="137">
        <f>'将来負担比率（分子）の構造'!M$52</f>
        <v>25195</v>
      </c>
    </row>
    <row r="57" spans="1:16" x14ac:dyDescent="0.15">
      <c r="A57" s="137" t="s">
        <v>36</v>
      </c>
      <c r="B57" s="137"/>
      <c r="C57" s="137"/>
      <c r="D57" s="137">
        <f>'将来負担比率（分子）の構造'!I$51</f>
        <v>321</v>
      </c>
      <c r="E57" s="137"/>
      <c r="F57" s="137"/>
      <c r="G57" s="137">
        <f>'将来負担比率（分子）の構造'!J$51</f>
        <v>284</v>
      </c>
      <c r="H57" s="137"/>
      <c r="I57" s="137"/>
      <c r="J57" s="137">
        <f>'将来負担比率（分子）の構造'!K$51</f>
        <v>669</v>
      </c>
      <c r="K57" s="137"/>
      <c r="L57" s="137"/>
      <c r="M57" s="137">
        <f>'将来負担比率（分子）の構造'!L$51</f>
        <v>747</v>
      </c>
      <c r="N57" s="137"/>
      <c r="O57" s="137"/>
      <c r="P57" s="137">
        <f>'将来負担比率（分子）の構造'!M$51</f>
        <v>662</v>
      </c>
    </row>
    <row r="58" spans="1:16" x14ac:dyDescent="0.15">
      <c r="A58" s="137" t="s">
        <v>35</v>
      </c>
      <c r="B58" s="137"/>
      <c r="C58" s="137"/>
      <c r="D58" s="137">
        <f>'将来負担比率（分子）の構造'!I$50</f>
        <v>6931</v>
      </c>
      <c r="E58" s="137"/>
      <c r="F58" s="137"/>
      <c r="G58" s="137">
        <f>'将来負担比率（分子）の構造'!J$50</f>
        <v>6951</v>
      </c>
      <c r="H58" s="137"/>
      <c r="I58" s="137"/>
      <c r="J58" s="137">
        <f>'将来負担比率（分子）の構造'!K$50</f>
        <v>6370</v>
      </c>
      <c r="K58" s="137"/>
      <c r="L58" s="137"/>
      <c r="M58" s="137">
        <f>'将来負担比率（分子）の構造'!L$50</f>
        <v>7964</v>
      </c>
      <c r="N58" s="137"/>
      <c r="O58" s="137"/>
      <c r="P58" s="137">
        <f>'将来負担比率（分子）の構造'!M$50</f>
        <v>8158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5071</v>
      </c>
      <c r="C62" s="137"/>
      <c r="D62" s="137"/>
      <c r="E62" s="137">
        <f>'将来負担比率（分子）の構造'!J$45</f>
        <v>4957</v>
      </c>
      <c r="F62" s="137"/>
      <c r="G62" s="137"/>
      <c r="H62" s="137">
        <f>'将来負担比率（分子）の構造'!K$45</f>
        <v>4531</v>
      </c>
      <c r="I62" s="137"/>
      <c r="J62" s="137"/>
      <c r="K62" s="137">
        <f>'将来負担比率（分子）の構造'!L$45</f>
        <v>4369</v>
      </c>
      <c r="L62" s="137"/>
      <c r="M62" s="137"/>
      <c r="N62" s="137">
        <f>'将来負担比率（分子）の構造'!M$45</f>
        <v>4085</v>
      </c>
      <c r="O62" s="137"/>
      <c r="P62" s="137"/>
    </row>
    <row r="63" spans="1:16" x14ac:dyDescent="0.15">
      <c r="A63" s="137" t="s">
        <v>28</v>
      </c>
      <c r="B63" s="137">
        <f>'将来負担比率（分子）の構造'!I$44</f>
        <v>1371</v>
      </c>
      <c r="C63" s="137"/>
      <c r="D63" s="137"/>
      <c r="E63" s="137">
        <f>'将来負担比率（分子）の構造'!J$44</f>
        <v>1186</v>
      </c>
      <c r="F63" s="137"/>
      <c r="G63" s="137"/>
      <c r="H63" s="137">
        <f>'将来負担比率（分子）の構造'!K$44</f>
        <v>1081</v>
      </c>
      <c r="I63" s="137"/>
      <c r="J63" s="137"/>
      <c r="K63" s="137">
        <f>'将来負担比率（分子）の構造'!L$44</f>
        <v>936</v>
      </c>
      <c r="L63" s="137"/>
      <c r="M63" s="137"/>
      <c r="N63" s="137">
        <f>'将来負担比率（分子）の構造'!M$44</f>
        <v>1054</v>
      </c>
      <c r="O63" s="137"/>
      <c r="P63" s="137"/>
    </row>
    <row r="64" spans="1:16" x14ac:dyDescent="0.15">
      <c r="A64" s="137" t="s">
        <v>27</v>
      </c>
      <c r="B64" s="137">
        <f>'将来負担比率（分子）の構造'!I$43</f>
        <v>6627</v>
      </c>
      <c r="C64" s="137"/>
      <c r="D64" s="137"/>
      <c r="E64" s="137">
        <f>'将来負担比率（分子）の構造'!J$43</f>
        <v>6459</v>
      </c>
      <c r="F64" s="137"/>
      <c r="G64" s="137"/>
      <c r="H64" s="137">
        <f>'将来負担比率（分子）の構造'!K$43</f>
        <v>6421</v>
      </c>
      <c r="I64" s="137"/>
      <c r="J64" s="137"/>
      <c r="K64" s="137">
        <f>'将来負担比率（分子）の構造'!L$43</f>
        <v>6471</v>
      </c>
      <c r="L64" s="137"/>
      <c r="M64" s="137"/>
      <c r="N64" s="137">
        <f>'将来負担比率（分子）の構造'!M$43</f>
        <v>6680</v>
      </c>
      <c r="O64" s="137"/>
      <c r="P64" s="137"/>
    </row>
    <row r="65" spans="1:16" x14ac:dyDescent="0.15">
      <c r="A65" s="137" t="s">
        <v>26</v>
      </c>
      <c r="B65" s="137">
        <f>'将来負担比率（分子）の構造'!I$42</f>
        <v>167</v>
      </c>
      <c r="C65" s="137"/>
      <c r="D65" s="137"/>
      <c r="E65" s="137">
        <f>'将来負担比率（分子）の構造'!J$42</f>
        <v>96</v>
      </c>
      <c r="F65" s="137"/>
      <c r="G65" s="137"/>
      <c r="H65" s="137">
        <f>'将来負担比率（分子）の構造'!K$42</f>
        <v>1033</v>
      </c>
      <c r="I65" s="137"/>
      <c r="J65" s="137"/>
      <c r="K65" s="137">
        <f>'将来負担比率（分子）の構造'!L$42</f>
        <v>17</v>
      </c>
      <c r="L65" s="137"/>
      <c r="M65" s="137"/>
      <c r="N65" s="137" t="str">
        <f>'将来負担比率（分子）の構造'!M$42</f>
        <v>-</v>
      </c>
      <c r="O65" s="137"/>
      <c r="P65" s="137"/>
    </row>
    <row r="66" spans="1:16" x14ac:dyDescent="0.15">
      <c r="A66" s="137" t="s">
        <v>25</v>
      </c>
      <c r="B66" s="137">
        <f>'将来負担比率（分子）の構造'!I$41</f>
        <v>25108</v>
      </c>
      <c r="C66" s="137"/>
      <c r="D66" s="137"/>
      <c r="E66" s="137">
        <f>'将来負担比率（分子）の構造'!J$41</f>
        <v>24420</v>
      </c>
      <c r="F66" s="137"/>
      <c r="G66" s="137"/>
      <c r="H66" s="137">
        <f>'将来負担比率（分子）の構造'!K$41</f>
        <v>26459</v>
      </c>
      <c r="I66" s="137"/>
      <c r="J66" s="137"/>
      <c r="K66" s="137">
        <f>'将来負担比率（分子）の構造'!L$41</f>
        <v>26365</v>
      </c>
      <c r="L66" s="137"/>
      <c r="M66" s="137"/>
      <c r="N66" s="137">
        <f>'将来負担比率（分子）の構造'!M$41</f>
        <v>25504</v>
      </c>
      <c r="O66" s="137"/>
      <c r="P66" s="137"/>
    </row>
    <row r="67" spans="1:16" x14ac:dyDescent="0.15">
      <c r="A67" s="137" t="s">
        <v>63</v>
      </c>
      <c r="B67" s="137" t="e">
        <f>NA()</f>
        <v>#N/A</v>
      </c>
      <c r="C67" s="137">
        <f>IF(ISNUMBER('将来負担比率（分子）の構造'!I$53), IF('将来負担比率（分子）の構造'!I$53 &lt; 0, 0, '将来負担比率（分子）の構造'!I$53), NA())</f>
        <v>6167</v>
      </c>
      <c r="D67" s="137" t="e">
        <f>NA()</f>
        <v>#N/A</v>
      </c>
      <c r="E67" s="137" t="e">
        <f>NA()</f>
        <v>#N/A</v>
      </c>
      <c r="F67" s="137">
        <f>IF(ISNUMBER('将来負担比率（分子）の構造'!J$53), IF('将来負担比率（分子）の構造'!J$53 &lt; 0, 0, '将来負担比率（分子）の構造'!J$53), NA())</f>
        <v>4935</v>
      </c>
      <c r="G67" s="137" t="e">
        <f>NA()</f>
        <v>#N/A</v>
      </c>
      <c r="H67" s="137" t="e">
        <f>NA()</f>
        <v>#N/A</v>
      </c>
      <c r="I67" s="137">
        <f>IF(ISNUMBER('将来負担比率（分子）の構造'!K$53), IF('将来負担比率（分子）の構造'!K$53 &lt; 0, 0, '将来負担比率（分子）の構造'!K$53), NA())</f>
        <v>6331</v>
      </c>
      <c r="J67" s="137" t="e">
        <f>NA()</f>
        <v>#N/A</v>
      </c>
      <c r="K67" s="137" t="e">
        <f>NA()</f>
        <v>#N/A</v>
      </c>
      <c r="L67" s="137">
        <f>IF(ISNUMBER('将来負担比率（分子）の構造'!L$53), IF('将来負担比率（分子）の構造'!L$53 &lt; 0, 0, '将来負担比率（分子）の構造'!L$53), NA())</f>
        <v>3549</v>
      </c>
      <c r="M67" s="137" t="e">
        <f>NA()</f>
        <v>#N/A</v>
      </c>
      <c r="N67" s="137" t="e">
        <f>NA()</f>
        <v>#N/A</v>
      </c>
      <c r="O67" s="137">
        <f>IF(ISNUMBER('将来負担比率（分子）の構造'!M$53), IF('将来負担比率（分子）の構造'!M$53 &lt; 0, 0, '将来負担比率（分子）の構造'!M$53), NA())</f>
        <v>3309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3712520</v>
      </c>
      <c r="S5" s="671"/>
      <c r="T5" s="671"/>
      <c r="U5" s="671"/>
      <c r="V5" s="671"/>
      <c r="W5" s="671"/>
      <c r="X5" s="671"/>
      <c r="Y5" s="718"/>
      <c r="Z5" s="731">
        <v>13.4</v>
      </c>
      <c r="AA5" s="731"/>
      <c r="AB5" s="731"/>
      <c r="AC5" s="731"/>
      <c r="AD5" s="732">
        <v>3712520</v>
      </c>
      <c r="AE5" s="732"/>
      <c r="AF5" s="732"/>
      <c r="AG5" s="732"/>
      <c r="AH5" s="732"/>
      <c r="AI5" s="732"/>
      <c r="AJ5" s="732"/>
      <c r="AK5" s="732"/>
      <c r="AL5" s="719">
        <v>27.7</v>
      </c>
      <c r="AM5" s="688"/>
      <c r="AN5" s="688"/>
      <c r="AO5" s="720"/>
      <c r="AP5" s="707" t="s">
        <v>209</v>
      </c>
      <c r="AQ5" s="708"/>
      <c r="AR5" s="708"/>
      <c r="AS5" s="708"/>
      <c r="AT5" s="708"/>
      <c r="AU5" s="708"/>
      <c r="AV5" s="708"/>
      <c r="AW5" s="708"/>
      <c r="AX5" s="708"/>
      <c r="AY5" s="708"/>
      <c r="AZ5" s="708"/>
      <c r="BA5" s="708"/>
      <c r="BB5" s="708"/>
      <c r="BC5" s="708"/>
      <c r="BD5" s="708"/>
      <c r="BE5" s="708"/>
      <c r="BF5" s="709"/>
      <c r="BG5" s="620">
        <v>3712354</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247374</v>
      </c>
      <c r="S6" s="621"/>
      <c r="T6" s="621"/>
      <c r="U6" s="621"/>
      <c r="V6" s="621"/>
      <c r="W6" s="621"/>
      <c r="X6" s="621"/>
      <c r="Y6" s="622"/>
      <c r="Z6" s="673">
        <v>0.9</v>
      </c>
      <c r="AA6" s="673"/>
      <c r="AB6" s="673"/>
      <c r="AC6" s="673"/>
      <c r="AD6" s="674">
        <v>247374</v>
      </c>
      <c r="AE6" s="674"/>
      <c r="AF6" s="674"/>
      <c r="AG6" s="674"/>
      <c r="AH6" s="674"/>
      <c r="AI6" s="674"/>
      <c r="AJ6" s="674"/>
      <c r="AK6" s="674"/>
      <c r="AL6" s="643">
        <v>1.8</v>
      </c>
      <c r="AM6" s="675"/>
      <c r="AN6" s="675"/>
      <c r="AO6" s="676"/>
      <c r="AP6" s="617" t="s">
        <v>215</v>
      </c>
      <c r="AQ6" s="618"/>
      <c r="AR6" s="618"/>
      <c r="AS6" s="618"/>
      <c r="AT6" s="618"/>
      <c r="AU6" s="618"/>
      <c r="AV6" s="618"/>
      <c r="AW6" s="618"/>
      <c r="AX6" s="618"/>
      <c r="AY6" s="618"/>
      <c r="AZ6" s="618"/>
      <c r="BA6" s="618"/>
      <c r="BB6" s="618"/>
      <c r="BC6" s="618"/>
      <c r="BD6" s="618"/>
      <c r="BE6" s="618"/>
      <c r="BF6" s="619"/>
      <c r="BG6" s="620">
        <v>3712354</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211253</v>
      </c>
      <c r="CS6" s="621"/>
      <c r="CT6" s="621"/>
      <c r="CU6" s="621"/>
      <c r="CV6" s="621"/>
      <c r="CW6" s="621"/>
      <c r="CX6" s="621"/>
      <c r="CY6" s="622"/>
      <c r="CZ6" s="673">
        <v>0.8</v>
      </c>
      <c r="DA6" s="673"/>
      <c r="DB6" s="673"/>
      <c r="DC6" s="673"/>
      <c r="DD6" s="626" t="s">
        <v>210</v>
      </c>
      <c r="DE6" s="621"/>
      <c r="DF6" s="621"/>
      <c r="DG6" s="621"/>
      <c r="DH6" s="621"/>
      <c r="DI6" s="621"/>
      <c r="DJ6" s="621"/>
      <c r="DK6" s="621"/>
      <c r="DL6" s="621"/>
      <c r="DM6" s="621"/>
      <c r="DN6" s="621"/>
      <c r="DO6" s="621"/>
      <c r="DP6" s="622"/>
      <c r="DQ6" s="626">
        <v>211253</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3501</v>
      </c>
      <c r="S7" s="621"/>
      <c r="T7" s="621"/>
      <c r="U7" s="621"/>
      <c r="V7" s="621"/>
      <c r="W7" s="621"/>
      <c r="X7" s="621"/>
      <c r="Y7" s="622"/>
      <c r="Z7" s="673">
        <v>0</v>
      </c>
      <c r="AA7" s="673"/>
      <c r="AB7" s="673"/>
      <c r="AC7" s="673"/>
      <c r="AD7" s="674">
        <v>3501</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1704552</v>
      </c>
      <c r="BH7" s="621"/>
      <c r="BI7" s="621"/>
      <c r="BJ7" s="621"/>
      <c r="BK7" s="621"/>
      <c r="BL7" s="621"/>
      <c r="BM7" s="621"/>
      <c r="BN7" s="622"/>
      <c r="BO7" s="673">
        <v>45.9</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2334337</v>
      </c>
      <c r="CS7" s="621"/>
      <c r="CT7" s="621"/>
      <c r="CU7" s="621"/>
      <c r="CV7" s="621"/>
      <c r="CW7" s="621"/>
      <c r="CX7" s="621"/>
      <c r="CY7" s="622"/>
      <c r="CZ7" s="673">
        <v>8.8000000000000007</v>
      </c>
      <c r="DA7" s="673"/>
      <c r="DB7" s="673"/>
      <c r="DC7" s="673"/>
      <c r="DD7" s="626">
        <v>135511</v>
      </c>
      <c r="DE7" s="621"/>
      <c r="DF7" s="621"/>
      <c r="DG7" s="621"/>
      <c r="DH7" s="621"/>
      <c r="DI7" s="621"/>
      <c r="DJ7" s="621"/>
      <c r="DK7" s="621"/>
      <c r="DL7" s="621"/>
      <c r="DM7" s="621"/>
      <c r="DN7" s="621"/>
      <c r="DO7" s="621"/>
      <c r="DP7" s="622"/>
      <c r="DQ7" s="626">
        <v>2071229</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9725</v>
      </c>
      <c r="S8" s="621"/>
      <c r="T8" s="621"/>
      <c r="U8" s="621"/>
      <c r="V8" s="621"/>
      <c r="W8" s="621"/>
      <c r="X8" s="621"/>
      <c r="Y8" s="622"/>
      <c r="Z8" s="673">
        <v>0</v>
      </c>
      <c r="AA8" s="673"/>
      <c r="AB8" s="673"/>
      <c r="AC8" s="673"/>
      <c r="AD8" s="674">
        <v>9725</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66058</v>
      </c>
      <c r="BH8" s="621"/>
      <c r="BI8" s="621"/>
      <c r="BJ8" s="621"/>
      <c r="BK8" s="621"/>
      <c r="BL8" s="621"/>
      <c r="BM8" s="621"/>
      <c r="BN8" s="622"/>
      <c r="BO8" s="673">
        <v>1.8</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6091890</v>
      </c>
      <c r="CS8" s="621"/>
      <c r="CT8" s="621"/>
      <c r="CU8" s="621"/>
      <c r="CV8" s="621"/>
      <c r="CW8" s="621"/>
      <c r="CX8" s="621"/>
      <c r="CY8" s="622"/>
      <c r="CZ8" s="673">
        <v>23.1</v>
      </c>
      <c r="DA8" s="673"/>
      <c r="DB8" s="673"/>
      <c r="DC8" s="673"/>
      <c r="DD8" s="626">
        <v>112467</v>
      </c>
      <c r="DE8" s="621"/>
      <c r="DF8" s="621"/>
      <c r="DG8" s="621"/>
      <c r="DH8" s="621"/>
      <c r="DI8" s="621"/>
      <c r="DJ8" s="621"/>
      <c r="DK8" s="621"/>
      <c r="DL8" s="621"/>
      <c r="DM8" s="621"/>
      <c r="DN8" s="621"/>
      <c r="DO8" s="621"/>
      <c r="DP8" s="622"/>
      <c r="DQ8" s="626">
        <v>2958789</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5216</v>
      </c>
      <c r="S9" s="621"/>
      <c r="T9" s="621"/>
      <c r="U9" s="621"/>
      <c r="V9" s="621"/>
      <c r="W9" s="621"/>
      <c r="X9" s="621"/>
      <c r="Y9" s="622"/>
      <c r="Z9" s="673">
        <v>0</v>
      </c>
      <c r="AA9" s="673"/>
      <c r="AB9" s="673"/>
      <c r="AC9" s="673"/>
      <c r="AD9" s="674">
        <v>5216</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1341835</v>
      </c>
      <c r="BH9" s="621"/>
      <c r="BI9" s="621"/>
      <c r="BJ9" s="621"/>
      <c r="BK9" s="621"/>
      <c r="BL9" s="621"/>
      <c r="BM9" s="621"/>
      <c r="BN9" s="622"/>
      <c r="BO9" s="673">
        <v>36.1</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1732201</v>
      </c>
      <c r="CS9" s="621"/>
      <c r="CT9" s="621"/>
      <c r="CU9" s="621"/>
      <c r="CV9" s="621"/>
      <c r="CW9" s="621"/>
      <c r="CX9" s="621"/>
      <c r="CY9" s="622"/>
      <c r="CZ9" s="673">
        <v>6.6</v>
      </c>
      <c r="DA9" s="673"/>
      <c r="DB9" s="673"/>
      <c r="DC9" s="673"/>
      <c r="DD9" s="626">
        <v>133374</v>
      </c>
      <c r="DE9" s="621"/>
      <c r="DF9" s="621"/>
      <c r="DG9" s="621"/>
      <c r="DH9" s="621"/>
      <c r="DI9" s="621"/>
      <c r="DJ9" s="621"/>
      <c r="DK9" s="621"/>
      <c r="DL9" s="621"/>
      <c r="DM9" s="621"/>
      <c r="DN9" s="621"/>
      <c r="DO9" s="621"/>
      <c r="DP9" s="622"/>
      <c r="DQ9" s="626">
        <v>1313237</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617125</v>
      </c>
      <c r="S10" s="621"/>
      <c r="T10" s="621"/>
      <c r="U10" s="621"/>
      <c r="V10" s="621"/>
      <c r="W10" s="621"/>
      <c r="X10" s="621"/>
      <c r="Y10" s="622"/>
      <c r="Z10" s="673">
        <v>2.2000000000000002</v>
      </c>
      <c r="AA10" s="673"/>
      <c r="AB10" s="673"/>
      <c r="AC10" s="673"/>
      <c r="AD10" s="674">
        <v>617125</v>
      </c>
      <c r="AE10" s="674"/>
      <c r="AF10" s="674"/>
      <c r="AG10" s="674"/>
      <c r="AH10" s="674"/>
      <c r="AI10" s="674"/>
      <c r="AJ10" s="674"/>
      <c r="AK10" s="674"/>
      <c r="AL10" s="643">
        <v>4.5999999999999996</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81819</v>
      </c>
      <c r="BH10" s="621"/>
      <c r="BI10" s="621"/>
      <c r="BJ10" s="621"/>
      <c r="BK10" s="621"/>
      <c r="BL10" s="621"/>
      <c r="BM10" s="621"/>
      <c r="BN10" s="622"/>
      <c r="BO10" s="673">
        <v>2.2000000000000002</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22606</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194</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214840</v>
      </c>
      <c r="BH11" s="621"/>
      <c r="BI11" s="621"/>
      <c r="BJ11" s="621"/>
      <c r="BK11" s="621"/>
      <c r="BL11" s="621"/>
      <c r="BM11" s="621"/>
      <c r="BN11" s="622"/>
      <c r="BO11" s="673">
        <v>5.8</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1474189</v>
      </c>
      <c r="CS11" s="621"/>
      <c r="CT11" s="621"/>
      <c r="CU11" s="621"/>
      <c r="CV11" s="621"/>
      <c r="CW11" s="621"/>
      <c r="CX11" s="621"/>
      <c r="CY11" s="622"/>
      <c r="CZ11" s="673">
        <v>5.6</v>
      </c>
      <c r="DA11" s="673"/>
      <c r="DB11" s="673"/>
      <c r="DC11" s="673"/>
      <c r="DD11" s="626">
        <v>724022</v>
      </c>
      <c r="DE11" s="621"/>
      <c r="DF11" s="621"/>
      <c r="DG11" s="621"/>
      <c r="DH11" s="621"/>
      <c r="DI11" s="621"/>
      <c r="DJ11" s="621"/>
      <c r="DK11" s="621"/>
      <c r="DL11" s="621"/>
      <c r="DM11" s="621"/>
      <c r="DN11" s="621"/>
      <c r="DO11" s="621"/>
      <c r="DP11" s="622"/>
      <c r="DQ11" s="626">
        <v>535095</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1572578</v>
      </c>
      <c r="BH12" s="621"/>
      <c r="BI12" s="621"/>
      <c r="BJ12" s="621"/>
      <c r="BK12" s="621"/>
      <c r="BL12" s="621"/>
      <c r="BM12" s="621"/>
      <c r="BN12" s="622"/>
      <c r="BO12" s="673">
        <v>42.4</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4279597</v>
      </c>
      <c r="CS12" s="621"/>
      <c r="CT12" s="621"/>
      <c r="CU12" s="621"/>
      <c r="CV12" s="621"/>
      <c r="CW12" s="621"/>
      <c r="CX12" s="621"/>
      <c r="CY12" s="622"/>
      <c r="CZ12" s="673">
        <v>16.2</v>
      </c>
      <c r="DA12" s="673"/>
      <c r="DB12" s="673"/>
      <c r="DC12" s="673"/>
      <c r="DD12" s="626">
        <v>864496</v>
      </c>
      <c r="DE12" s="621"/>
      <c r="DF12" s="621"/>
      <c r="DG12" s="621"/>
      <c r="DH12" s="621"/>
      <c r="DI12" s="621"/>
      <c r="DJ12" s="621"/>
      <c r="DK12" s="621"/>
      <c r="DL12" s="621"/>
      <c r="DM12" s="621"/>
      <c r="DN12" s="621"/>
      <c r="DO12" s="621"/>
      <c r="DP12" s="622"/>
      <c r="DQ12" s="626">
        <v>468462</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41839</v>
      </c>
      <c r="S13" s="621"/>
      <c r="T13" s="621"/>
      <c r="U13" s="621"/>
      <c r="V13" s="621"/>
      <c r="W13" s="621"/>
      <c r="X13" s="621"/>
      <c r="Y13" s="622"/>
      <c r="Z13" s="673">
        <v>0.2</v>
      </c>
      <c r="AA13" s="673"/>
      <c r="AB13" s="673"/>
      <c r="AC13" s="673"/>
      <c r="AD13" s="674">
        <v>41839</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1557134</v>
      </c>
      <c r="BH13" s="621"/>
      <c r="BI13" s="621"/>
      <c r="BJ13" s="621"/>
      <c r="BK13" s="621"/>
      <c r="BL13" s="621"/>
      <c r="BM13" s="621"/>
      <c r="BN13" s="622"/>
      <c r="BO13" s="673">
        <v>41.9</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2517406</v>
      </c>
      <c r="CS13" s="621"/>
      <c r="CT13" s="621"/>
      <c r="CU13" s="621"/>
      <c r="CV13" s="621"/>
      <c r="CW13" s="621"/>
      <c r="CX13" s="621"/>
      <c r="CY13" s="622"/>
      <c r="CZ13" s="673">
        <v>9.5</v>
      </c>
      <c r="DA13" s="673"/>
      <c r="DB13" s="673"/>
      <c r="DC13" s="673"/>
      <c r="DD13" s="626">
        <v>1630558</v>
      </c>
      <c r="DE13" s="621"/>
      <c r="DF13" s="621"/>
      <c r="DG13" s="621"/>
      <c r="DH13" s="621"/>
      <c r="DI13" s="621"/>
      <c r="DJ13" s="621"/>
      <c r="DK13" s="621"/>
      <c r="DL13" s="621"/>
      <c r="DM13" s="621"/>
      <c r="DN13" s="621"/>
      <c r="DO13" s="621"/>
      <c r="DP13" s="622"/>
      <c r="DQ13" s="626">
        <v>1656025</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137098</v>
      </c>
      <c r="BH14" s="621"/>
      <c r="BI14" s="621"/>
      <c r="BJ14" s="621"/>
      <c r="BK14" s="621"/>
      <c r="BL14" s="621"/>
      <c r="BM14" s="621"/>
      <c r="BN14" s="622"/>
      <c r="BO14" s="673">
        <v>3.7</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1259758</v>
      </c>
      <c r="CS14" s="621"/>
      <c r="CT14" s="621"/>
      <c r="CU14" s="621"/>
      <c r="CV14" s="621"/>
      <c r="CW14" s="621"/>
      <c r="CX14" s="621"/>
      <c r="CY14" s="622"/>
      <c r="CZ14" s="673">
        <v>4.8</v>
      </c>
      <c r="DA14" s="673"/>
      <c r="DB14" s="673"/>
      <c r="DC14" s="673"/>
      <c r="DD14" s="626">
        <v>116176</v>
      </c>
      <c r="DE14" s="621"/>
      <c r="DF14" s="621"/>
      <c r="DG14" s="621"/>
      <c r="DH14" s="621"/>
      <c r="DI14" s="621"/>
      <c r="DJ14" s="621"/>
      <c r="DK14" s="621"/>
      <c r="DL14" s="621"/>
      <c r="DM14" s="621"/>
      <c r="DN14" s="621"/>
      <c r="DO14" s="621"/>
      <c r="DP14" s="622"/>
      <c r="DQ14" s="626">
        <v>1140254</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12092</v>
      </c>
      <c r="S15" s="621"/>
      <c r="T15" s="621"/>
      <c r="U15" s="621"/>
      <c r="V15" s="621"/>
      <c r="W15" s="621"/>
      <c r="X15" s="621"/>
      <c r="Y15" s="622"/>
      <c r="Z15" s="673">
        <v>0</v>
      </c>
      <c r="AA15" s="673"/>
      <c r="AB15" s="673"/>
      <c r="AC15" s="673"/>
      <c r="AD15" s="674">
        <v>12092</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297311</v>
      </c>
      <c r="BH15" s="621"/>
      <c r="BI15" s="621"/>
      <c r="BJ15" s="621"/>
      <c r="BK15" s="621"/>
      <c r="BL15" s="621"/>
      <c r="BM15" s="621"/>
      <c r="BN15" s="622"/>
      <c r="BO15" s="673">
        <v>8</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3106055</v>
      </c>
      <c r="CS15" s="621"/>
      <c r="CT15" s="621"/>
      <c r="CU15" s="621"/>
      <c r="CV15" s="621"/>
      <c r="CW15" s="621"/>
      <c r="CX15" s="621"/>
      <c r="CY15" s="622"/>
      <c r="CZ15" s="673">
        <v>11.8</v>
      </c>
      <c r="DA15" s="673"/>
      <c r="DB15" s="673"/>
      <c r="DC15" s="673"/>
      <c r="DD15" s="626">
        <v>1442100</v>
      </c>
      <c r="DE15" s="621"/>
      <c r="DF15" s="621"/>
      <c r="DG15" s="621"/>
      <c r="DH15" s="621"/>
      <c r="DI15" s="621"/>
      <c r="DJ15" s="621"/>
      <c r="DK15" s="621"/>
      <c r="DL15" s="621"/>
      <c r="DM15" s="621"/>
      <c r="DN15" s="621"/>
      <c r="DO15" s="621"/>
      <c r="DP15" s="622"/>
      <c r="DQ15" s="626">
        <v>1506088</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9844197</v>
      </c>
      <c r="S16" s="621"/>
      <c r="T16" s="621"/>
      <c r="U16" s="621"/>
      <c r="V16" s="621"/>
      <c r="W16" s="621"/>
      <c r="X16" s="621"/>
      <c r="Y16" s="622"/>
      <c r="Z16" s="673">
        <v>35.5</v>
      </c>
      <c r="AA16" s="673"/>
      <c r="AB16" s="673"/>
      <c r="AC16" s="673"/>
      <c r="AD16" s="674">
        <v>8707797</v>
      </c>
      <c r="AE16" s="674"/>
      <c r="AF16" s="674"/>
      <c r="AG16" s="674"/>
      <c r="AH16" s="674"/>
      <c r="AI16" s="674"/>
      <c r="AJ16" s="674"/>
      <c r="AK16" s="674"/>
      <c r="AL16" s="643">
        <v>65.099999999999994</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v>815</v>
      </c>
      <c r="BH16" s="621"/>
      <c r="BI16" s="621"/>
      <c r="BJ16" s="621"/>
      <c r="BK16" s="621"/>
      <c r="BL16" s="621"/>
      <c r="BM16" s="621"/>
      <c r="BN16" s="622"/>
      <c r="BO16" s="673">
        <v>0</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347316</v>
      </c>
      <c r="CS16" s="621"/>
      <c r="CT16" s="621"/>
      <c r="CU16" s="621"/>
      <c r="CV16" s="621"/>
      <c r="CW16" s="621"/>
      <c r="CX16" s="621"/>
      <c r="CY16" s="622"/>
      <c r="CZ16" s="673">
        <v>1.3</v>
      </c>
      <c r="DA16" s="673"/>
      <c r="DB16" s="673"/>
      <c r="DC16" s="673"/>
      <c r="DD16" s="626" t="s">
        <v>112</v>
      </c>
      <c r="DE16" s="621"/>
      <c r="DF16" s="621"/>
      <c r="DG16" s="621"/>
      <c r="DH16" s="621"/>
      <c r="DI16" s="621"/>
      <c r="DJ16" s="621"/>
      <c r="DK16" s="621"/>
      <c r="DL16" s="621"/>
      <c r="DM16" s="621"/>
      <c r="DN16" s="621"/>
      <c r="DO16" s="621"/>
      <c r="DP16" s="622"/>
      <c r="DQ16" s="626">
        <v>45051</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8707797</v>
      </c>
      <c r="S17" s="621"/>
      <c r="T17" s="621"/>
      <c r="U17" s="621"/>
      <c r="V17" s="621"/>
      <c r="W17" s="621"/>
      <c r="X17" s="621"/>
      <c r="Y17" s="622"/>
      <c r="Z17" s="673">
        <v>31.4</v>
      </c>
      <c r="AA17" s="673"/>
      <c r="AB17" s="673"/>
      <c r="AC17" s="673"/>
      <c r="AD17" s="674">
        <v>8707797</v>
      </c>
      <c r="AE17" s="674"/>
      <c r="AF17" s="674"/>
      <c r="AG17" s="674"/>
      <c r="AH17" s="674"/>
      <c r="AI17" s="674"/>
      <c r="AJ17" s="674"/>
      <c r="AK17" s="674"/>
      <c r="AL17" s="643">
        <v>65.099999999999994</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3000534</v>
      </c>
      <c r="CS17" s="621"/>
      <c r="CT17" s="621"/>
      <c r="CU17" s="621"/>
      <c r="CV17" s="621"/>
      <c r="CW17" s="621"/>
      <c r="CX17" s="621"/>
      <c r="CY17" s="622"/>
      <c r="CZ17" s="673">
        <v>11.4</v>
      </c>
      <c r="DA17" s="673"/>
      <c r="DB17" s="673"/>
      <c r="DC17" s="673"/>
      <c r="DD17" s="626" t="s">
        <v>112</v>
      </c>
      <c r="DE17" s="621"/>
      <c r="DF17" s="621"/>
      <c r="DG17" s="621"/>
      <c r="DH17" s="621"/>
      <c r="DI17" s="621"/>
      <c r="DJ17" s="621"/>
      <c r="DK17" s="621"/>
      <c r="DL17" s="621"/>
      <c r="DM17" s="621"/>
      <c r="DN17" s="621"/>
      <c r="DO17" s="621"/>
      <c r="DP17" s="622"/>
      <c r="DQ17" s="626">
        <v>2910901</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700072</v>
      </c>
      <c r="S18" s="621"/>
      <c r="T18" s="621"/>
      <c r="U18" s="621"/>
      <c r="V18" s="621"/>
      <c r="W18" s="621"/>
      <c r="X18" s="621"/>
      <c r="Y18" s="622"/>
      <c r="Z18" s="673">
        <v>2.5</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v>436328</v>
      </c>
      <c r="S19" s="621"/>
      <c r="T19" s="621"/>
      <c r="U19" s="621"/>
      <c r="V19" s="621"/>
      <c r="W19" s="621"/>
      <c r="X19" s="621"/>
      <c r="Y19" s="622"/>
      <c r="Z19" s="673">
        <v>1.6</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166</v>
      </c>
      <c r="BH19" s="621"/>
      <c r="BI19" s="621"/>
      <c r="BJ19" s="621"/>
      <c r="BK19" s="621"/>
      <c r="BL19" s="621"/>
      <c r="BM19" s="621"/>
      <c r="BN19" s="622"/>
      <c r="BO19" s="673">
        <v>0</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14493589</v>
      </c>
      <c r="S20" s="621"/>
      <c r="T20" s="621"/>
      <c r="U20" s="621"/>
      <c r="V20" s="621"/>
      <c r="W20" s="621"/>
      <c r="X20" s="621"/>
      <c r="Y20" s="622"/>
      <c r="Z20" s="673">
        <v>52.2</v>
      </c>
      <c r="AA20" s="673"/>
      <c r="AB20" s="673"/>
      <c r="AC20" s="673"/>
      <c r="AD20" s="674">
        <v>13357189</v>
      </c>
      <c r="AE20" s="674"/>
      <c r="AF20" s="674"/>
      <c r="AG20" s="674"/>
      <c r="AH20" s="674"/>
      <c r="AI20" s="674"/>
      <c r="AJ20" s="674"/>
      <c r="AK20" s="674"/>
      <c r="AL20" s="643">
        <v>99.8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166</v>
      </c>
      <c r="BH20" s="621"/>
      <c r="BI20" s="621"/>
      <c r="BJ20" s="621"/>
      <c r="BK20" s="621"/>
      <c r="BL20" s="621"/>
      <c r="BM20" s="621"/>
      <c r="BN20" s="622"/>
      <c r="BO20" s="673">
        <v>0</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26377142</v>
      </c>
      <c r="CS20" s="621"/>
      <c r="CT20" s="621"/>
      <c r="CU20" s="621"/>
      <c r="CV20" s="621"/>
      <c r="CW20" s="621"/>
      <c r="CX20" s="621"/>
      <c r="CY20" s="622"/>
      <c r="CZ20" s="673">
        <v>100</v>
      </c>
      <c r="DA20" s="673"/>
      <c r="DB20" s="673"/>
      <c r="DC20" s="673"/>
      <c r="DD20" s="626">
        <v>5158704</v>
      </c>
      <c r="DE20" s="621"/>
      <c r="DF20" s="621"/>
      <c r="DG20" s="621"/>
      <c r="DH20" s="621"/>
      <c r="DI20" s="621"/>
      <c r="DJ20" s="621"/>
      <c r="DK20" s="621"/>
      <c r="DL20" s="621"/>
      <c r="DM20" s="621"/>
      <c r="DN20" s="621"/>
      <c r="DO20" s="621"/>
      <c r="DP20" s="622"/>
      <c r="DQ20" s="626">
        <v>14816578</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3686</v>
      </c>
      <c r="S21" s="621"/>
      <c r="T21" s="621"/>
      <c r="U21" s="621"/>
      <c r="V21" s="621"/>
      <c r="W21" s="621"/>
      <c r="X21" s="621"/>
      <c r="Y21" s="622"/>
      <c r="Z21" s="673">
        <v>0</v>
      </c>
      <c r="AA21" s="673"/>
      <c r="AB21" s="673"/>
      <c r="AC21" s="673"/>
      <c r="AD21" s="674">
        <v>3686</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166</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13808</v>
      </c>
      <c r="S22" s="621"/>
      <c r="T22" s="621"/>
      <c r="U22" s="621"/>
      <c r="V22" s="621"/>
      <c r="W22" s="621"/>
      <c r="X22" s="621"/>
      <c r="Y22" s="622"/>
      <c r="Z22" s="673">
        <v>0</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252128</v>
      </c>
      <c r="S23" s="621"/>
      <c r="T23" s="621"/>
      <c r="U23" s="621"/>
      <c r="V23" s="621"/>
      <c r="W23" s="621"/>
      <c r="X23" s="621"/>
      <c r="Y23" s="622"/>
      <c r="Z23" s="673">
        <v>0.9</v>
      </c>
      <c r="AA23" s="673"/>
      <c r="AB23" s="673"/>
      <c r="AC23" s="673"/>
      <c r="AD23" s="674">
        <v>10077</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222351</v>
      </c>
      <c r="S24" s="621"/>
      <c r="T24" s="621"/>
      <c r="U24" s="621"/>
      <c r="V24" s="621"/>
      <c r="W24" s="621"/>
      <c r="X24" s="621"/>
      <c r="Y24" s="622"/>
      <c r="Z24" s="673">
        <v>0.8</v>
      </c>
      <c r="AA24" s="673"/>
      <c r="AB24" s="673"/>
      <c r="AC24" s="673"/>
      <c r="AD24" s="674">
        <v>1264</v>
      </c>
      <c r="AE24" s="674"/>
      <c r="AF24" s="674"/>
      <c r="AG24" s="674"/>
      <c r="AH24" s="674"/>
      <c r="AI24" s="674"/>
      <c r="AJ24" s="674"/>
      <c r="AK24" s="674"/>
      <c r="AL24" s="643">
        <v>0</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9037143</v>
      </c>
      <c r="CS24" s="671"/>
      <c r="CT24" s="671"/>
      <c r="CU24" s="671"/>
      <c r="CV24" s="671"/>
      <c r="CW24" s="671"/>
      <c r="CX24" s="671"/>
      <c r="CY24" s="718"/>
      <c r="CZ24" s="722">
        <v>34.299999999999997</v>
      </c>
      <c r="DA24" s="723"/>
      <c r="DB24" s="723"/>
      <c r="DC24" s="724"/>
      <c r="DD24" s="717">
        <v>7027955</v>
      </c>
      <c r="DE24" s="671"/>
      <c r="DF24" s="671"/>
      <c r="DG24" s="671"/>
      <c r="DH24" s="671"/>
      <c r="DI24" s="671"/>
      <c r="DJ24" s="671"/>
      <c r="DK24" s="718"/>
      <c r="DL24" s="717">
        <v>7001980</v>
      </c>
      <c r="DM24" s="671"/>
      <c r="DN24" s="671"/>
      <c r="DO24" s="671"/>
      <c r="DP24" s="671"/>
      <c r="DQ24" s="671"/>
      <c r="DR24" s="671"/>
      <c r="DS24" s="671"/>
      <c r="DT24" s="671"/>
      <c r="DU24" s="671"/>
      <c r="DV24" s="718"/>
      <c r="DW24" s="719">
        <v>50.2</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5289357</v>
      </c>
      <c r="S25" s="621"/>
      <c r="T25" s="621"/>
      <c r="U25" s="621"/>
      <c r="V25" s="621"/>
      <c r="W25" s="621"/>
      <c r="X25" s="621"/>
      <c r="Y25" s="622"/>
      <c r="Z25" s="673">
        <v>19.100000000000001</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3566645</v>
      </c>
      <c r="CS25" s="639"/>
      <c r="CT25" s="639"/>
      <c r="CU25" s="639"/>
      <c r="CV25" s="639"/>
      <c r="CW25" s="639"/>
      <c r="CX25" s="639"/>
      <c r="CY25" s="640"/>
      <c r="CZ25" s="623">
        <v>13.5</v>
      </c>
      <c r="DA25" s="641"/>
      <c r="DB25" s="641"/>
      <c r="DC25" s="642"/>
      <c r="DD25" s="626">
        <v>3356890</v>
      </c>
      <c r="DE25" s="639"/>
      <c r="DF25" s="639"/>
      <c r="DG25" s="639"/>
      <c r="DH25" s="639"/>
      <c r="DI25" s="639"/>
      <c r="DJ25" s="639"/>
      <c r="DK25" s="640"/>
      <c r="DL25" s="626">
        <v>3337081</v>
      </c>
      <c r="DM25" s="639"/>
      <c r="DN25" s="639"/>
      <c r="DO25" s="639"/>
      <c r="DP25" s="639"/>
      <c r="DQ25" s="639"/>
      <c r="DR25" s="639"/>
      <c r="DS25" s="639"/>
      <c r="DT25" s="639"/>
      <c r="DU25" s="639"/>
      <c r="DV25" s="640"/>
      <c r="DW25" s="643">
        <v>23.9</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v>1480</v>
      </c>
      <c r="S26" s="621"/>
      <c r="T26" s="621"/>
      <c r="U26" s="621"/>
      <c r="V26" s="621"/>
      <c r="W26" s="621"/>
      <c r="X26" s="621"/>
      <c r="Y26" s="622"/>
      <c r="Z26" s="673">
        <v>0</v>
      </c>
      <c r="AA26" s="673"/>
      <c r="AB26" s="673"/>
      <c r="AC26" s="673"/>
      <c r="AD26" s="674">
        <v>1480</v>
      </c>
      <c r="AE26" s="674"/>
      <c r="AF26" s="674"/>
      <c r="AG26" s="674"/>
      <c r="AH26" s="674"/>
      <c r="AI26" s="674"/>
      <c r="AJ26" s="674"/>
      <c r="AK26" s="674"/>
      <c r="AL26" s="643">
        <v>0</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2299207</v>
      </c>
      <c r="CS26" s="621"/>
      <c r="CT26" s="621"/>
      <c r="CU26" s="621"/>
      <c r="CV26" s="621"/>
      <c r="CW26" s="621"/>
      <c r="CX26" s="621"/>
      <c r="CY26" s="622"/>
      <c r="CZ26" s="623">
        <v>8.6999999999999993</v>
      </c>
      <c r="DA26" s="641"/>
      <c r="DB26" s="641"/>
      <c r="DC26" s="642"/>
      <c r="DD26" s="626">
        <v>2129986</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3045961</v>
      </c>
      <c r="S27" s="621"/>
      <c r="T27" s="621"/>
      <c r="U27" s="621"/>
      <c r="V27" s="621"/>
      <c r="W27" s="621"/>
      <c r="X27" s="621"/>
      <c r="Y27" s="622"/>
      <c r="Z27" s="673">
        <v>11</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3712520</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2469964</v>
      </c>
      <c r="CS27" s="639"/>
      <c r="CT27" s="639"/>
      <c r="CU27" s="639"/>
      <c r="CV27" s="639"/>
      <c r="CW27" s="639"/>
      <c r="CX27" s="639"/>
      <c r="CY27" s="640"/>
      <c r="CZ27" s="623">
        <v>9.4</v>
      </c>
      <c r="DA27" s="641"/>
      <c r="DB27" s="641"/>
      <c r="DC27" s="642"/>
      <c r="DD27" s="626">
        <v>760164</v>
      </c>
      <c r="DE27" s="639"/>
      <c r="DF27" s="639"/>
      <c r="DG27" s="639"/>
      <c r="DH27" s="639"/>
      <c r="DI27" s="639"/>
      <c r="DJ27" s="639"/>
      <c r="DK27" s="640"/>
      <c r="DL27" s="626">
        <v>753998</v>
      </c>
      <c r="DM27" s="639"/>
      <c r="DN27" s="639"/>
      <c r="DO27" s="639"/>
      <c r="DP27" s="639"/>
      <c r="DQ27" s="639"/>
      <c r="DR27" s="639"/>
      <c r="DS27" s="639"/>
      <c r="DT27" s="639"/>
      <c r="DU27" s="639"/>
      <c r="DV27" s="640"/>
      <c r="DW27" s="643">
        <v>5.4</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108784</v>
      </c>
      <c r="S28" s="621"/>
      <c r="T28" s="621"/>
      <c r="U28" s="621"/>
      <c r="V28" s="621"/>
      <c r="W28" s="621"/>
      <c r="X28" s="621"/>
      <c r="Y28" s="622"/>
      <c r="Z28" s="673">
        <v>0.4</v>
      </c>
      <c r="AA28" s="673"/>
      <c r="AB28" s="673"/>
      <c r="AC28" s="673"/>
      <c r="AD28" s="674">
        <v>7511</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3000534</v>
      </c>
      <c r="CS28" s="621"/>
      <c r="CT28" s="621"/>
      <c r="CU28" s="621"/>
      <c r="CV28" s="621"/>
      <c r="CW28" s="621"/>
      <c r="CX28" s="621"/>
      <c r="CY28" s="622"/>
      <c r="CZ28" s="623">
        <v>11.4</v>
      </c>
      <c r="DA28" s="641"/>
      <c r="DB28" s="641"/>
      <c r="DC28" s="642"/>
      <c r="DD28" s="626">
        <v>2910901</v>
      </c>
      <c r="DE28" s="621"/>
      <c r="DF28" s="621"/>
      <c r="DG28" s="621"/>
      <c r="DH28" s="621"/>
      <c r="DI28" s="621"/>
      <c r="DJ28" s="621"/>
      <c r="DK28" s="622"/>
      <c r="DL28" s="626">
        <v>2910901</v>
      </c>
      <c r="DM28" s="621"/>
      <c r="DN28" s="621"/>
      <c r="DO28" s="621"/>
      <c r="DP28" s="621"/>
      <c r="DQ28" s="621"/>
      <c r="DR28" s="621"/>
      <c r="DS28" s="621"/>
      <c r="DT28" s="621"/>
      <c r="DU28" s="621"/>
      <c r="DV28" s="622"/>
      <c r="DW28" s="643">
        <v>20.9</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34378</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289</v>
      </c>
      <c r="CG29" s="654"/>
      <c r="CH29" s="654"/>
      <c r="CI29" s="654"/>
      <c r="CJ29" s="654"/>
      <c r="CK29" s="654"/>
      <c r="CL29" s="654"/>
      <c r="CM29" s="654"/>
      <c r="CN29" s="654"/>
      <c r="CO29" s="654"/>
      <c r="CP29" s="654"/>
      <c r="CQ29" s="655"/>
      <c r="CR29" s="620">
        <v>2999692</v>
      </c>
      <c r="CS29" s="639"/>
      <c r="CT29" s="639"/>
      <c r="CU29" s="639"/>
      <c r="CV29" s="639"/>
      <c r="CW29" s="639"/>
      <c r="CX29" s="639"/>
      <c r="CY29" s="640"/>
      <c r="CZ29" s="623">
        <v>11.4</v>
      </c>
      <c r="DA29" s="641"/>
      <c r="DB29" s="641"/>
      <c r="DC29" s="642"/>
      <c r="DD29" s="626">
        <v>2910059</v>
      </c>
      <c r="DE29" s="639"/>
      <c r="DF29" s="639"/>
      <c r="DG29" s="639"/>
      <c r="DH29" s="639"/>
      <c r="DI29" s="639"/>
      <c r="DJ29" s="639"/>
      <c r="DK29" s="640"/>
      <c r="DL29" s="626">
        <v>2910059</v>
      </c>
      <c r="DM29" s="639"/>
      <c r="DN29" s="639"/>
      <c r="DO29" s="639"/>
      <c r="DP29" s="639"/>
      <c r="DQ29" s="639"/>
      <c r="DR29" s="639"/>
      <c r="DS29" s="639"/>
      <c r="DT29" s="639"/>
      <c r="DU29" s="639"/>
      <c r="DV29" s="640"/>
      <c r="DW29" s="643">
        <v>20.9</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625819</v>
      </c>
      <c r="S30" s="621"/>
      <c r="T30" s="621"/>
      <c r="U30" s="621"/>
      <c r="V30" s="621"/>
      <c r="W30" s="621"/>
      <c r="X30" s="621"/>
      <c r="Y30" s="622"/>
      <c r="Z30" s="673">
        <v>2.2999999999999998</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98.2</v>
      </c>
      <c r="BH30" s="687"/>
      <c r="BI30" s="687"/>
      <c r="BJ30" s="687"/>
      <c r="BK30" s="687"/>
      <c r="BL30" s="687"/>
      <c r="BM30" s="688">
        <v>92.6</v>
      </c>
      <c r="BN30" s="687"/>
      <c r="BO30" s="687"/>
      <c r="BP30" s="687"/>
      <c r="BQ30" s="689"/>
      <c r="BR30" s="686">
        <v>98.1</v>
      </c>
      <c r="BS30" s="687"/>
      <c r="BT30" s="687"/>
      <c r="BU30" s="687"/>
      <c r="BV30" s="687"/>
      <c r="BW30" s="687"/>
      <c r="BX30" s="688">
        <v>92.2</v>
      </c>
      <c r="BY30" s="687"/>
      <c r="BZ30" s="687"/>
      <c r="CA30" s="687"/>
      <c r="CB30" s="689"/>
      <c r="CD30" s="692"/>
      <c r="CE30" s="693"/>
      <c r="CF30" s="657" t="s">
        <v>293</v>
      </c>
      <c r="CG30" s="654"/>
      <c r="CH30" s="654"/>
      <c r="CI30" s="654"/>
      <c r="CJ30" s="654"/>
      <c r="CK30" s="654"/>
      <c r="CL30" s="654"/>
      <c r="CM30" s="654"/>
      <c r="CN30" s="654"/>
      <c r="CO30" s="654"/>
      <c r="CP30" s="654"/>
      <c r="CQ30" s="655"/>
      <c r="CR30" s="620">
        <v>2774354</v>
      </c>
      <c r="CS30" s="621"/>
      <c r="CT30" s="621"/>
      <c r="CU30" s="621"/>
      <c r="CV30" s="621"/>
      <c r="CW30" s="621"/>
      <c r="CX30" s="621"/>
      <c r="CY30" s="622"/>
      <c r="CZ30" s="623">
        <v>10.5</v>
      </c>
      <c r="DA30" s="641"/>
      <c r="DB30" s="641"/>
      <c r="DC30" s="642"/>
      <c r="DD30" s="626">
        <v>2689704</v>
      </c>
      <c r="DE30" s="621"/>
      <c r="DF30" s="621"/>
      <c r="DG30" s="621"/>
      <c r="DH30" s="621"/>
      <c r="DI30" s="621"/>
      <c r="DJ30" s="621"/>
      <c r="DK30" s="622"/>
      <c r="DL30" s="626">
        <v>2689704</v>
      </c>
      <c r="DM30" s="621"/>
      <c r="DN30" s="621"/>
      <c r="DO30" s="621"/>
      <c r="DP30" s="621"/>
      <c r="DQ30" s="621"/>
      <c r="DR30" s="621"/>
      <c r="DS30" s="621"/>
      <c r="DT30" s="621"/>
      <c r="DU30" s="621"/>
      <c r="DV30" s="622"/>
      <c r="DW30" s="643">
        <v>19.3</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966613</v>
      </c>
      <c r="S31" s="621"/>
      <c r="T31" s="621"/>
      <c r="U31" s="621"/>
      <c r="V31" s="621"/>
      <c r="W31" s="621"/>
      <c r="X31" s="621"/>
      <c r="Y31" s="622"/>
      <c r="Z31" s="673">
        <v>3.5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v>
      </c>
      <c r="BH31" s="639"/>
      <c r="BI31" s="639"/>
      <c r="BJ31" s="639"/>
      <c r="BK31" s="639"/>
      <c r="BL31" s="639"/>
      <c r="BM31" s="675">
        <v>93.3</v>
      </c>
      <c r="BN31" s="685"/>
      <c r="BO31" s="685"/>
      <c r="BP31" s="685"/>
      <c r="BQ31" s="649"/>
      <c r="BR31" s="684">
        <v>97.8</v>
      </c>
      <c r="BS31" s="639"/>
      <c r="BT31" s="639"/>
      <c r="BU31" s="639"/>
      <c r="BV31" s="639"/>
      <c r="BW31" s="639"/>
      <c r="BX31" s="675">
        <v>93.3</v>
      </c>
      <c r="BY31" s="685"/>
      <c r="BZ31" s="685"/>
      <c r="CA31" s="685"/>
      <c r="CB31" s="649"/>
      <c r="CD31" s="692"/>
      <c r="CE31" s="693"/>
      <c r="CF31" s="657" t="s">
        <v>297</v>
      </c>
      <c r="CG31" s="654"/>
      <c r="CH31" s="654"/>
      <c r="CI31" s="654"/>
      <c r="CJ31" s="654"/>
      <c r="CK31" s="654"/>
      <c r="CL31" s="654"/>
      <c r="CM31" s="654"/>
      <c r="CN31" s="654"/>
      <c r="CO31" s="654"/>
      <c r="CP31" s="654"/>
      <c r="CQ31" s="655"/>
      <c r="CR31" s="620">
        <v>225338</v>
      </c>
      <c r="CS31" s="639"/>
      <c r="CT31" s="639"/>
      <c r="CU31" s="639"/>
      <c r="CV31" s="639"/>
      <c r="CW31" s="639"/>
      <c r="CX31" s="639"/>
      <c r="CY31" s="640"/>
      <c r="CZ31" s="623">
        <v>0.9</v>
      </c>
      <c r="DA31" s="641"/>
      <c r="DB31" s="641"/>
      <c r="DC31" s="642"/>
      <c r="DD31" s="626">
        <v>220355</v>
      </c>
      <c r="DE31" s="639"/>
      <c r="DF31" s="639"/>
      <c r="DG31" s="639"/>
      <c r="DH31" s="639"/>
      <c r="DI31" s="639"/>
      <c r="DJ31" s="639"/>
      <c r="DK31" s="640"/>
      <c r="DL31" s="626">
        <v>220355</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780867</v>
      </c>
      <c r="S32" s="621"/>
      <c r="T32" s="621"/>
      <c r="U32" s="621"/>
      <c r="V32" s="621"/>
      <c r="W32" s="621"/>
      <c r="X32" s="621"/>
      <c r="Y32" s="622"/>
      <c r="Z32" s="673">
        <v>2.8</v>
      </c>
      <c r="AA32" s="673"/>
      <c r="AB32" s="673"/>
      <c r="AC32" s="673"/>
      <c r="AD32" s="674">
        <v>85</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98.1</v>
      </c>
      <c r="BH32" s="605"/>
      <c r="BI32" s="605"/>
      <c r="BJ32" s="605"/>
      <c r="BK32" s="605"/>
      <c r="BL32" s="605"/>
      <c r="BM32" s="668">
        <v>90.4</v>
      </c>
      <c r="BN32" s="605"/>
      <c r="BO32" s="605"/>
      <c r="BP32" s="605"/>
      <c r="BQ32" s="662"/>
      <c r="BR32" s="683">
        <v>98</v>
      </c>
      <c r="BS32" s="605"/>
      <c r="BT32" s="605"/>
      <c r="BU32" s="605"/>
      <c r="BV32" s="605"/>
      <c r="BW32" s="605"/>
      <c r="BX32" s="668">
        <v>89.5</v>
      </c>
      <c r="BY32" s="605"/>
      <c r="BZ32" s="605"/>
      <c r="CA32" s="605"/>
      <c r="CB32" s="662"/>
      <c r="CD32" s="694"/>
      <c r="CE32" s="695"/>
      <c r="CF32" s="657" t="s">
        <v>300</v>
      </c>
      <c r="CG32" s="654"/>
      <c r="CH32" s="654"/>
      <c r="CI32" s="654"/>
      <c r="CJ32" s="654"/>
      <c r="CK32" s="654"/>
      <c r="CL32" s="654"/>
      <c r="CM32" s="654"/>
      <c r="CN32" s="654"/>
      <c r="CO32" s="654"/>
      <c r="CP32" s="654"/>
      <c r="CQ32" s="655"/>
      <c r="CR32" s="620">
        <v>842</v>
      </c>
      <c r="CS32" s="621"/>
      <c r="CT32" s="621"/>
      <c r="CU32" s="621"/>
      <c r="CV32" s="621"/>
      <c r="CW32" s="621"/>
      <c r="CX32" s="621"/>
      <c r="CY32" s="622"/>
      <c r="CZ32" s="623">
        <v>0</v>
      </c>
      <c r="DA32" s="641"/>
      <c r="DB32" s="641"/>
      <c r="DC32" s="642"/>
      <c r="DD32" s="626">
        <v>842</v>
      </c>
      <c r="DE32" s="621"/>
      <c r="DF32" s="621"/>
      <c r="DG32" s="621"/>
      <c r="DH32" s="621"/>
      <c r="DI32" s="621"/>
      <c r="DJ32" s="621"/>
      <c r="DK32" s="622"/>
      <c r="DL32" s="626">
        <v>842</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1912600</v>
      </c>
      <c r="S33" s="621"/>
      <c r="T33" s="621"/>
      <c r="U33" s="621"/>
      <c r="V33" s="621"/>
      <c r="W33" s="621"/>
      <c r="X33" s="621"/>
      <c r="Y33" s="622"/>
      <c r="Z33" s="673">
        <v>6.9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11833979</v>
      </c>
      <c r="CS33" s="639"/>
      <c r="CT33" s="639"/>
      <c r="CU33" s="639"/>
      <c r="CV33" s="639"/>
      <c r="CW33" s="639"/>
      <c r="CX33" s="639"/>
      <c r="CY33" s="640"/>
      <c r="CZ33" s="623">
        <v>44.9</v>
      </c>
      <c r="DA33" s="641"/>
      <c r="DB33" s="641"/>
      <c r="DC33" s="642"/>
      <c r="DD33" s="626">
        <v>6211069</v>
      </c>
      <c r="DE33" s="639"/>
      <c r="DF33" s="639"/>
      <c r="DG33" s="639"/>
      <c r="DH33" s="639"/>
      <c r="DI33" s="639"/>
      <c r="DJ33" s="639"/>
      <c r="DK33" s="640"/>
      <c r="DL33" s="626">
        <v>5637749</v>
      </c>
      <c r="DM33" s="639"/>
      <c r="DN33" s="639"/>
      <c r="DO33" s="639"/>
      <c r="DP33" s="639"/>
      <c r="DQ33" s="639"/>
      <c r="DR33" s="639"/>
      <c r="DS33" s="639"/>
      <c r="DT33" s="639"/>
      <c r="DU33" s="639"/>
      <c r="DV33" s="640"/>
      <c r="DW33" s="643">
        <v>40.4</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3784517</v>
      </c>
      <c r="CS34" s="621"/>
      <c r="CT34" s="621"/>
      <c r="CU34" s="621"/>
      <c r="CV34" s="621"/>
      <c r="CW34" s="621"/>
      <c r="CX34" s="621"/>
      <c r="CY34" s="622"/>
      <c r="CZ34" s="623">
        <v>14.3</v>
      </c>
      <c r="DA34" s="641"/>
      <c r="DB34" s="641"/>
      <c r="DC34" s="642"/>
      <c r="DD34" s="626">
        <v>2174662</v>
      </c>
      <c r="DE34" s="621"/>
      <c r="DF34" s="621"/>
      <c r="DG34" s="621"/>
      <c r="DH34" s="621"/>
      <c r="DI34" s="621"/>
      <c r="DJ34" s="621"/>
      <c r="DK34" s="622"/>
      <c r="DL34" s="626">
        <v>1871524</v>
      </c>
      <c r="DM34" s="621"/>
      <c r="DN34" s="621"/>
      <c r="DO34" s="621"/>
      <c r="DP34" s="621"/>
      <c r="DQ34" s="621"/>
      <c r="DR34" s="621"/>
      <c r="DS34" s="621"/>
      <c r="DT34" s="621"/>
      <c r="DU34" s="621"/>
      <c r="DV34" s="622"/>
      <c r="DW34" s="643">
        <v>13.4</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573500</v>
      </c>
      <c r="S35" s="621"/>
      <c r="T35" s="621"/>
      <c r="U35" s="621"/>
      <c r="V35" s="621"/>
      <c r="W35" s="621"/>
      <c r="X35" s="621"/>
      <c r="Y35" s="622"/>
      <c r="Z35" s="673">
        <v>2.1</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1587460</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132100</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145676</v>
      </c>
      <c r="CS35" s="639"/>
      <c r="CT35" s="639"/>
      <c r="CU35" s="639"/>
      <c r="CV35" s="639"/>
      <c r="CW35" s="639"/>
      <c r="CX35" s="639"/>
      <c r="CY35" s="640"/>
      <c r="CZ35" s="623">
        <v>0.6</v>
      </c>
      <c r="DA35" s="641"/>
      <c r="DB35" s="641"/>
      <c r="DC35" s="642"/>
      <c r="DD35" s="626">
        <v>143968</v>
      </c>
      <c r="DE35" s="639"/>
      <c r="DF35" s="639"/>
      <c r="DG35" s="639"/>
      <c r="DH35" s="639"/>
      <c r="DI35" s="639"/>
      <c r="DJ35" s="639"/>
      <c r="DK35" s="640"/>
      <c r="DL35" s="626">
        <v>143512</v>
      </c>
      <c r="DM35" s="639"/>
      <c r="DN35" s="639"/>
      <c r="DO35" s="639"/>
      <c r="DP35" s="639"/>
      <c r="DQ35" s="639"/>
      <c r="DR35" s="639"/>
      <c r="DS35" s="639"/>
      <c r="DT35" s="639"/>
      <c r="DU35" s="639"/>
      <c r="DV35" s="640"/>
      <c r="DW35" s="643">
        <v>1</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27751421</v>
      </c>
      <c r="S36" s="661"/>
      <c r="T36" s="661"/>
      <c r="U36" s="661"/>
      <c r="V36" s="661"/>
      <c r="W36" s="661"/>
      <c r="X36" s="661"/>
      <c r="Y36" s="664"/>
      <c r="Z36" s="665">
        <v>100</v>
      </c>
      <c r="AA36" s="665"/>
      <c r="AB36" s="665"/>
      <c r="AC36" s="665"/>
      <c r="AD36" s="666">
        <v>13381292</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450018</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103105</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3196874</v>
      </c>
      <c r="CS36" s="621"/>
      <c r="CT36" s="621"/>
      <c r="CU36" s="621"/>
      <c r="CV36" s="621"/>
      <c r="CW36" s="621"/>
      <c r="CX36" s="621"/>
      <c r="CY36" s="622"/>
      <c r="CZ36" s="623">
        <v>12.1</v>
      </c>
      <c r="DA36" s="641"/>
      <c r="DB36" s="641"/>
      <c r="DC36" s="642"/>
      <c r="DD36" s="626">
        <v>2652899</v>
      </c>
      <c r="DE36" s="621"/>
      <c r="DF36" s="621"/>
      <c r="DG36" s="621"/>
      <c r="DH36" s="621"/>
      <c r="DI36" s="621"/>
      <c r="DJ36" s="621"/>
      <c r="DK36" s="622"/>
      <c r="DL36" s="626">
        <v>2439366</v>
      </c>
      <c r="DM36" s="621"/>
      <c r="DN36" s="621"/>
      <c r="DO36" s="621"/>
      <c r="DP36" s="621"/>
      <c r="DQ36" s="621"/>
      <c r="DR36" s="621"/>
      <c r="DS36" s="621"/>
      <c r="DT36" s="621"/>
      <c r="DU36" s="621"/>
      <c r="DV36" s="622"/>
      <c r="DW36" s="643">
        <v>17.5</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101802</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5610</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1524757</v>
      </c>
      <c r="CS37" s="639"/>
      <c r="CT37" s="639"/>
      <c r="CU37" s="639"/>
      <c r="CV37" s="639"/>
      <c r="CW37" s="639"/>
      <c r="CX37" s="639"/>
      <c r="CY37" s="640"/>
      <c r="CZ37" s="623">
        <v>5.8</v>
      </c>
      <c r="DA37" s="641"/>
      <c r="DB37" s="641"/>
      <c r="DC37" s="642"/>
      <c r="DD37" s="626">
        <v>1509247</v>
      </c>
      <c r="DE37" s="639"/>
      <c r="DF37" s="639"/>
      <c r="DG37" s="639"/>
      <c r="DH37" s="639"/>
      <c r="DI37" s="639"/>
      <c r="DJ37" s="639"/>
      <c r="DK37" s="640"/>
      <c r="DL37" s="626">
        <v>1509247</v>
      </c>
      <c r="DM37" s="639"/>
      <c r="DN37" s="639"/>
      <c r="DO37" s="639"/>
      <c r="DP37" s="639"/>
      <c r="DQ37" s="639"/>
      <c r="DR37" s="639"/>
      <c r="DS37" s="639"/>
      <c r="DT37" s="639"/>
      <c r="DU37" s="639"/>
      <c r="DV37" s="640"/>
      <c r="DW37" s="643">
        <v>10.8</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13908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9837</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1471750</v>
      </c>
      <c r="CS38" s="621"/>
      <c r="CT38" s="621"/>
      <c r="CU38" s="621"/>
      <c r="CV38" s="621"/>
      <c r="CW38" s="621"/>
      <c r="CX38" s="621"/>
      <c r="CY38" s="622"/>
      <c r="CZ38" s="623">
        <v>5.6</v>
      </c>
      <c r="DA38" s="641"/>
      <c r="DB38" s="641"/>
      <c r="DC38" s="642"/>
      <c r="DD38" s="626">
        <v>1206976</v>
      </c>
      <c r="DE38" s="621"/>
      <c r="DF38" s="621"/>
      <c r="DG38" s="621"/>
      <c r="DH38" s="621"/>
      <c r="DI38" s="621"/>
      <c r="DJ38" s="621"/>
      <c r="DK38" s="622"/>
      <c r="DL38" s="626">
        <v>1183347</v>
      </c>
      <c r="DM38" s="621"/>
      <c r="DN38" s="621"/>
      <c r="DO38" s="621"/>
      <c r="DP38" s="621"/>
      <c r="DQ38" s="621"/>
      <c r="DR38" s="621"/>
      <c r="DS38" s="621"/>
      <c r="DT38" s="621"/>
      <c r="DU38" s="621"/>
      <c r="DV38" s="622"/>
      <c r="DW38" s="643">
        <v>8.5</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93</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3073963</v>
      </c>
      <c r="CS39" s="639"/>
      <c r="CT39" s="639"/>
      <c r="CU39" s="639"/>
      <c r="CV39" s="639"/>
      <c r="CW39" s="639"/>
      <c r="CX39" s="639"/>
      <c r="CY39" s="640"/>
      <c r="CZ39" s="623">
        <v>11.7</v>
      </c>
      <c r="DA39" s="641"/>
      <c r="DB39" s="641"/>
      <c r="DC39" s="642"/>
      <c r="DD39" s="626">
        <v>13386</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309618</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134</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161199</v>
      </c>
      <c r="CS40" s="621"/>
      <c r="CT40" s="621"/>
      <c r="CU40" s="621"/>
      <c r="CV40" s="621"/>
      <c r="CW40" s="621"/>
      <c r="CX40" s="621"/>
      <c r="CY40" s="622"/>
      <c r="CZ40" s="623">
        <v>0.6</v>
      </c>
      <c r="DA40" s="641"/>
      <c r="DB40" s="641"/>
      <c r="DC40" s="642"/>
      <c r="DD40" s="626">
        <v>19178</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712114</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279</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5506020</v>
      </c>
      <c r="CS42" s="621"/>
      <c r="CT42" s="621"/>
      <c r="CU42" s="621"/>
      <c r="CV42" s="621"/>
      <c r="CW42" s="621"/>
      <c r="CX42" s="621"/>
      <c r="CY42" s="622"/>
      <c r="CZ42" s="623">
        <v>20.9</v>
      </c>
      <c r="DA42" s="624"/>
      <c r="DB42" s="624"/>
      <c r="DC42" s="625"/>
      <c r="DD42" s="626">
        <v>1577554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122295</v>
      </c>
      <c r="CS43" s="639"/>
      <c r="CT43" s="639"/>
      <c r="CU43" s="639"/>
      <c r="CV43" s="639"/>
      <c r="CW43" s="639"/>
      <c r="CX43" s="639"/>
      <c r="CY43" s="640"/>
      <c r="CZ43" s="623">
        <v>0.5</v>
      </c>
      <c r="DA43" s="641"/>
      <c r="DB43" s="641"/>
      <c r="DC43" s="642"/>
      <c r="DD43" s="626">
        <v>122295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288</v>
      </c>
      <c r="CE44" s="634"/>
      <c r="CF44" s="617" t="s">
        <v>338</v>
      </c>
      <c r="CG44" s="618"/>
      <c r="CH44" s="618"/>
      <c r="CI44" s="618"/>
      <c r="CJ44" s="618"/>
      <c r="CK44" s="618"/>
      <c r="CL44" s="618"/>
      <c r="CM44" s="618"/>
      <c r="CN44" s="618"/>
      <c r="CO44" s="618"/>
      <c r="CP44" s="618"/>
      <c r="CQ44" s="619"/>
      <c r="CR44" s="620">
        <v>5158704</v>
      </c>
      <c r="CS44" s="621"/>
      <c r="CT44" s="621"/>
      <c r="CU44" s="621"/>
      <c r="CV44" s="621"/>
      <c r="CW44" s="621"/>
      <c r="CX44" s="621"/>
      <c r="CY44" s="622"/>
      <c r="CZ44" s="623">
        <v>19.600000000000001</v>
      </c>
      <c r="DA44" s="624"/>
      <c r="DB44" s="624"/>
      <c r="DC44" s="625"/>
      <c r="DD44" s="626">
        <v>1532503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2204525</v>
      </c>
      <c r="CS45" s="639"/>
      <c r="CT45" s="639"/>
      <c r="CU45" s="639"/>
      <c r="CV45" s="639"/>
      <c r="CW45" s="639"/>
      <c r="CX45" s="639"/>
      <c r="CY45" s="640"/>
      <c r="CZ45" s="623">
        <v>8.4</v>
      </c>
      <c r="DA45" s="641"/>
      <c r="DB45" s="641"/>
      <c r="DC45" s="642"/>
      <c r="DD45" s="626">
        <v>220059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2954179</v>
      </c>
      <c r="CS46" s="621"/>
      <c r="CT46" s="621"/>
      <c r="CU46" s="621"/>
      <c r="CV46" s="621"/>
      <c r="CW46" s="621"/>
      <c r="CX46" s="621"/>
      <c r="CY46" s="622"/>
      <c r="CZ46" s="623">
        <v>11.2</v>
      </c>
      <c r="DA46" s="624"/>
      <c r="DB46" s="624"/>
      <c r="DC46" s="625"/>
      <c r="DD46" s="626">
        <v>1312444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347316</v>
      </c>
      <c r="CS47" s="639"/>
      <c r="CT47" s="639"/>
      <c r="CU47" s="639"/>
      <c r="CV47" s="639"/>
      <c r="CW47" s="639"/>
      <c r="CX47" s="639"/>
      <c r="CY47" s="640"/>
      <c r="CZ47" s="623">
        <v>1.3</v>
      </c>
      <c r="DA47" s="641"/>
      <c r="DB47" s="641"/>
      <c r="DC47" s="642"/>
      <c r="DD47" s="626">
        <v>45051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26377142</v>
      </c>
      <c r="CS49" s="605"/>
      <c r="CT49" s="605"/>
      <c r="CU49" s="605"/>
      <c r="CV49" s="605"/>
      <c r="CW49" s="605"/>
      <c r="CX49" s="605"/>
      <c r="CY49" s="606"/>
      <c r="CZ49" s="607">
        <v>100</v>
      </c>
      <c r="DA49" s="608"/>
      <c r="DB49" s="608"/>
      <c r="DC49" s="609"/>
      <c r="DD49" s="610">
        <v>14816578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27580</v>
      </c>
      <c r="R7" s="1134"/>
      <c r="S7" s="1134"/>
      <c r="T7" s="1134"/>
      <c r="U7" s="1134"/>
      <c r="V7" s="1134">
        <v>26206</v>
      </c>
      <c r="W7" s="1134"/>
      <c r="X7" s="1134"/>
      <c r="Y7" s="1134"/>
      <c r="Z7" s="1134"/>
      <c r="AA7" s="1134">
        <v>1374</v>
      </c>
      <c r="AB7" s="1134"/>
      <c r="AC7" s="1134"/>
      <c r="AD7" s="1134"/>
      <c r="AE7" s="1135"/>
      <c r="AF7" s="1136">
        <v>914</v>
      </c>
      <c r="AG7" s="1137"/>
      <c r="AH7" s="1137"/>
      <c r="AI7" s="1137"/>
      <c r="AJ7" s="1138"/>
      <c r="AK7" s="1120">
        <v>170</v>
      </c>
      <c r="AL7" s="1121"/>
      <c r="AM7" s="1121"/>
      <c r="AN7" s="1121"/>
      <c r="AO7" s="1121"/>
      <c r="AP7" s="1121">
        <v>25504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540</v>
      </c>
      <c r="BT7" s="1125"/>
      <c r="BU7" s="1125"/>
      <c r="BV7" s="1125"/>
      <c r="BW7" s="1125"/>
      <c r="BX7" s="1125"/>
      <c r="BY7" s="1125"/>
      <c r="BZ7" s="1125"/>
      <c r="CA7" s="1125"/>
      <c r="CB7" s="1125"/>
      <c r="CC7" s="1125"/>
      <c r="CD7" s="1125"/>
      <c r="CE7" s="1125"/>
      <c r="CF7" s="1125"/>
      <c r="CG7" s="1126"/>
      <c r="CH7" s="1117" t="s">
        <v>557</v>
      </c>
      <c r="CI7" s="1118"/>
      <c r="CJ7" s="1118"/>
      <c r="CK7" s="1118"/>
      <c r="CL7" s="1119"/>
      <c r="CM7" s="1117">
        <v>71</v>
      </c>
      <c r="CN7" s="1118"/>
      <c r="CO7" s="1118"/>
      <c r="CP7" s="1118"/>
      <c r="CQ7" s="1119"/>
      <c r="CR7" s="1117">
        <v>30</v>
      </c>
      <c r="CS7" s="1118"/>
      <c r="CT7" s="1118"/>
      <c r="CU7" s="1118"/>
      <c r="CV7" s="1119"/>
      <c r="CW7" s="1117" t="s">
        <v>555</v>
      </c>
      <c r="CX7" s="1118"/>
      <c r="CY7" s="1118"/>
      <c r="CZ7" s="1118"/>
      <c r="DA7" s="1119"/>
      <c r="DB7" s="1117" t="s">
        <v>555</v>
      </c>
      <c r="DC7" s="1118"/>
      <c r="DD7" s="1118"/>
      <c r="DE7" s="1118"/>
      <c r="DF7" s="1119"/>
      <c r="DG7" s="1117" t="s">
        <v>555</v>
      </c>
      <c r="DH7" s="1118"/>
      <c r="DI7" s="1118"/>
      <c r="DJ7" s="1118"/>
      <c r="DK7" s="1119"/>
      <c r="DL7" s="1117" t="s">
        <v>555</v>
      </c>
      <c r="DM7" s="1118"/>
      <c r="DN7" s="1118"/>
      <c r="DO7" s="1118"/>
      <c r="DP7" s="1119"/>
      <c r="DQ7" s="1117" t="s">
        <v>555</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59</v>
      </c>
      <c r="R8" s="1073"/>
      <c r="S8" s="1073"/>
      <c r="T8" s="1073"/>
      <c r="U8" s="1073"/>
      <c r="V8" s="1073">
        <v>59</v>
      </c>
      <c r="W8" s="1073"/>
      <c r="X8" s="1073"/>
      <c r="Y8" s="1073"/>
      <c r="Z8" s="1073"/>
      <c r="AA8" s="1073" t="s">
        <v>559</v>
      </c>
      <c r="AB8" s="1073"/>
      <c r="AC8" s="1073"/>
      <c r="AD8" s="1073"/>
      <c r="AE8" s="1074"/>
      <c r="AF8" s="1048" t="s">
        <v>112</v>
      </c>
      <c r="AG8" s="1049"/>
      <c r="AH8" s="1049"/>
      <c r="AI8" s="1049"/>
      <c r="AJ8" s="1050"/>
      <c r="AK8" s="1115">
        <v>22</v>
      </c>
      <c r="AL8" s="1116"/>
      <c r="AM8" s="1116"/>
      <c r="AN8" s="1116"/>
      <c r="AO8" s="1116"/>
      <c r="AP8" s="1116" t="s">
        <v>561</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541</v>
      </c>
      <c r="BT8" s="1044"/>
      <c r="BU8" s="1044"/>
      <c r="BV8" s="1044"/>
      <c r="BW8" s="1044"/>
      <c r="BX8" s="1044"/>
      <c r="BY8" s="1044"/>
      <c r="BZ8" s="1044"/>
      <c r="CA8" s="1044"/>
      <c r="CB8" s="1044"/>
      <c r="CC8" s="1044"/>
      <c r="CD8" s="1044"/>
      <c r="CE8" s="1044"/>
      <c r="CF8" s="1044"/>
      <c r="CG8" s="1045"/>
      <c r="CH8" s="1018">
        <v>11</v>
      </c>
      <c r="CI8" s="1019"/>
      <c r="CJ8" s="1019"/>
      <c r="CK8" s="1019"/>
      <c r="CL8" s="1020"/>
      <c r="CM8" s="1018">
        <v>40</v>
      </c>
      <c r="CN8" s="1019"/>
      <c r="CO8" s="1019"/>
      <c r="CP8" s="1019"/>
      <c r="CQ8" s="1020"/>
      <c r="CR8" s="1018">
        <v>15</v>
      </c>
      <c r="CS8" s="1019"/>
      <c r="CT8" s="1019"/>
      <c r="CU8" s="1019"/>
      <c r="CV8" s="1020"/>
      <c r="CW8" s="1018" t="s">
        <v>556</v>
      </c>
      <c r="CX8" s="1019"/>
      <c r="CY8" s="1019"/>
      <c r="CZ8" s="1019"/>
      <c r="DA8" s="1020"/>
      <c r="DB8" s="1018" t="s">
        <v>555</v>
      </c>
      <c r="DC8" s="1019"/>
      <c r="DD8" s="1019"/>
      <c r="DE8" s="1019"/>
      <c r="DF8" s="1020"/>
      <c r="DG8" s="1018" t="s">
        <v>555</v>
      </c>
      <c r="DH8" s="1019"/>
      <c r="DI8" s="1019"/>
      <c r="DJ8" s="1019"/>
      <c r="DK8" s="1020"/>
      <c r="DL8" s="1018" t="s">
        <v>555</v>
      </c>
      <c r="DM8" s="1019"/>
      <c r="DN8" s="1019"/>
      <c r="DO8" s="1019"/>
      <c r="DP8" s="1020"/>
      <c r="DQ8" s="1018" t="s">
        <v>555</v>
      </c>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440</v>
      </c>
      <c r="R9" s="1073"/>
      <c r="S9" s="1073"/>
      <c r="T9" s="1073"/>
      <c r="U9" s="1073"/>
      <c r="V9" s="1073">
        <v>440</v>
      </c>
      <c r="W9" s="1073"/>
      <c r="X9" s="1073"/>
      <c r="Y9" s="1073"/>
      <c r="Z9" s="1073"/>
      <c r="AA9" s="1073" t="s">
        <v>555</v>
      </c>
      <c r="AB9" s="1073"/>
      <c r="AC9" s="1073"/>
      <c r="AD9" s="1073"/>
      <c r="AE9" s="1074"/>
      <c r="AF9" s="1048" t="s">
        <v>112</v>
      </c>
      <c r="AG9" s="1049"/>
      <c r="AH9" s="1049"/>
      <c r="AI9" s="1049"/>
      <c r="AJ9" s="1050"/>
      <c r="AK9" s="1115">
        <v>146</v>
      </c>
      <c r="AL9" s="1116"/>
      <c r="AM9" s="1116"/>
      <c r="AN9" s="1116"/>
      <c r="AO9" s="1116"/>
      <c r="AP9" s="1116" t="s">
        <v>561</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542</v>
      </c>
      <c r="BT9" s="1044"/>
      <c r="BU9" s="1044"/>
      <c r="BV9" s="1044"/>
      <c r="BW9" s="1044"/>
      <c r="BX9" s="1044"/>
      <c r="BY9" s="1044"/>
      <c r="BZ9" s="1044"/>
      <c r="CA9" s="1044"/>
      <c r="CB9" s="1044"/>
      <c r="CC9" s="1044"/>
      <c r="CD9" s="1044"/>
      <c r="CE9" s="1044"/>
      <c r="CF9" s="1044"/>
      <c r="CG9" s="1045"/>
      <c r="CH9" s="1018">
        <v>9</v>
      </c>
      <c r="CI9" s="1019"/>
      <c r="CJ9" s="1019"/>
      <c r="CK9" s="1019"/>
      <c r="CL9" s="1020"/>
      <c r="CM9" s="1018">
        <v>67</v>
      </c>
      <c r="CN9" s="1019"/>
      <c r="CO9" s="1019"/>
      <c r="CP9" s="1019"/>
      <c r="CQ9" s="1020"/>
      <c r="CR9" s="1018">
        <v>8</v>
      </c>
      <c r="CS9" s="1019"/>
      <c r="CT9" s="1019"/>
      <c r="CU9" s="1019"/>
      <c r="CV9" s="1020"/>
      <c r="CW9" s="1018" t="s">
        <v>555</v>
      </c>
      <c r="CX9" s="1019"/>
      <c r="CY9" s="1019"/>
      <c r="CZ9" s="1019"/>
      <c r="DA9" s="1020"/>
      <c r="DB9" s="1018" t="s">
        <v>555</v>
      </c>
      <c r="DC9" s="1019"/>
      <c r="DD9" s="1019"/>
      <c r="DE9" s="1019"/>
      <c r="DF9" s="1020"/>
      <c r="DG9" s="1018" t="s">
        <v>555</v>
      </c>
      <c r="DH9" s="1019"/>
      <c r="DI9" s="1019"/>
      <c r="DJ9" s="1019"/>
      <c r="DK9" s="1020"/>
      <c r="DL9" s="1018" t="s">
        <v>555</v>
      </c>
      <c r="DM9" s="1019"/>
      <c r="DN9" s="1019"/>
      <c r="DO9" s="1019"/>
      <c r="DP9" s="1020"/>
      <c r="DQ9" s="1018" t="s">
        <v>555</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543</v>
      </c>
      <c r="BT10" s="1044"/>
      <c r="BU10" s="1044"/>
      <c r="BV10" s="1044"/>
      <c r="BW10" s="1044"/>
      <c r="BX10" s="1044"/>
      <c r="BY10" s="1044"/>
      <c r="BZ10" s="1044"/>
      <c r="CA10" s="1044"/>
      <c r="CB10" s="1044"/>
      <c r="CC10" s="1044"/>
      <c r="CD10" s="1044"/>
      <c r="CE10" s="1044"/>
      <c r="CF10" s="1044"/>
      <c r="CG10" s="1045"/>
      <c r="CH10" s="1018">
        <v>9</v>
      </c>
      <c r="CI10" s="1019"/>
      <c r="CJ10" s="1019"/>
      <c r="CK10" s="1019"/>
      <c r="CL10" s="1020"/>
      <c r="CM10" s="1018">
        <v>36</v>
      </c>
      <c r="CN10" s="1019"/>
      <c r="CO10" s="1019"/>
      <c r="CP10" s="1019"/>
      <c r="CQ10" s="1020"/>
      <c r="CR10" s="1018">
        <v>5</v>
      </c>
      <c r="CS10" s="1019"/>
      <c r="CT10" s="1019"/>
      <c r="CU10" s="1019"/>
      <c r="CV10" s="1020"/>
      <c r="CW10" s="1018">
        <v>22</v>
      </c>
      <c r="CX10" s="1019"/>
      <c r="CY10" s="1019"/>
      <c r="CZ10" s="1019"/>
      <c r="DA10" s="1020"/>
      <c r="DB10" s="1018" t="s">
        <v>555</v>
      </c>
      <c r="DC10" s="1019"/>
      <c r="DD10" s="1019"/>
      <c r="DE10" s="1019"/>
      <c r="DF10" s="1020"/>
      <c r="DG10" s="1018" t="s">
        <v>555</v>
      </c>
      <c r="DH10" s="1019"/>
      <c r="DI10" s="1019"/>
      <c r="DJ10" s="1019"/>
      <c r="DK10" s="1020"/>
      <c r="DL10" s="1018" t="s">
        <v>555</v>
      </c>
      <c r="DM10" s="1019"/>
      <c r="DN10" s="1019"/>
      <c r="DO10" s="1019"/>
      <c r="DP10" s="1020"/>
      <c r="DQ10" s="1018" t="s">
        <v>555</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27751</v>
      </c>
      <c r="R23" s="1098"/>
      <c r="S23" s="1098"/>
      <c r="T23" s="1098"/>
      <c r="U23" s="1098"/>
      <c r="V23" s="1098">
        <v>26377</v>
      </c>
      <c r="W23" s="1098"/>
      <c r="X23" s="1098"/>
      <c r="Y23" s="1098"/>
      <c r="Z23" s="1098"/>
      <c r="AA23" s="1098">
        <v>1374</v>
      </c>
      <c r="AB23" s="1098"/>
      <c r="AC23" s="1098"/>
      <c r="AD23" s="1098"/>
      <c r="AE23" s="1099"/>
      <c r="AF23" s="1100">
        <v>914</v>
      </c>
      <c r="AG23" s="1098"/>
      <c r="AH23" s="1098"/>
      <c r="AI23" s="1098"/>
      <c r="AJ23" s="1101"/>
      <c r="AK23" s="1102"/>
      <c r="AL23" s="1103"/>
      <c r="AM23" s="1103"/>
      <c r="AN23" s="1103"/>
      <c r="AO23" s="1103"/>
      <c r="AP23" s="1098">
        <v>25504</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5154</v>
      </c>
      <c r="R28" s="1083"/>
      <c r="S28" s="1083"/>
      <c r="T28" s="1083"/>
      <c r="U28" s="1083"/>
      <c r="V28" s="1083">
        <v>5022</v>
      </c>
      <c r="W28" s="1083"/>
      <c r="X28" s="1083"/>
      <c r="Y28" s="1083"/>
      <c r="Z28" s="1083"/>
      <c r="AA28" s="1083">
        <v>132</v>
      </c>
      <c r="AB28" s="1083"/>
      <c r="AC28" s="1083"/>
      <c r="AD28" s="1083"/>
      <c r="AE28" s="1084"/>
      <c r="AF28" s="1085">
        <v>132</v>
      </c>
      <c r="AG28" s="1083"/>
      <c r="AH28" s="1083"/>
      <c r="AI28" s="1083"/>
      <c r="AJ28" s="1086"/>
      <c r="AK28" s="1087">
        <v>310</v>
      </c>
      <c r="AL28" s="1075"/>
      <c r="AM28" s="1075"/>
      <c r="AN28" s="1075"/>
      <c r="AO28" s="1075"/>
      <c r="AP28" s="1075" t="s">
        <v>555</v>
      </c>
      <c r="AQ28" s="1075"/>
      <c r="AR28" s="1075"/>
      <c r="AS28" s="1075"/>
      <c r="AT28" s="1075"/>
      <c r="AU28" s="1075" t="s">
        <v>555</v>
      </c>
      <c r="AV28" s="1075"/>
      <c r="AW28" s="1075"/>
      <c r="AX28" s="1075"/>
      <c r="AY28" s="1075"/>
      <c r="AZ28" s="1076" t="s">
        <v>555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4033</v>
      </c>
      <c r="R29" s="1073"/>
      <c r="S29" s="1073"/>
      <c r="T29" s="1073"/>
      <c r="U29" s="1073"/>
      <c r="V29" s="1073">
        <v>3859</v>
      </c>
      <c r="W29" s="1073"/>
      <c r="X29" s="1073"/>
      <c r="Y29" s="1073"/>
      <c r="Z29" s="1073"/>
      <c r="AA29" s="1073">
        <v>174</v>
      </c>
      <c r="AB29" s="1073"/>
      <c r="AC29" s="1073"/>
      <c r="AD29" s="1073"/>
      <c r="AE29" s="1074"/>
      <c r="AF29" s="1048">
        <v>174</v>
      </c>
      <c r="AG29" s="1049"/>
      <c r="AH29" s="1049"/>
      <c r="AI29" s="1049"/>
      <c r="AJ29" s="1050"/>
      <c r="AK29" s="1009">
        <v>556</v>
      </c>
      <c r="AL29" s="1000"/>
      <c r="AM29" s="1000"/>
      <c r="AN29" s="1000"/>
      <c r="AO29" s="1000"/>
      <c r="AP29" s="1000" t="s">
        <v>558</v>
      </c>
      <c r="AQ29" s="1000"/>
      <c r="AR29" s="1000"/>
      <c r="AS29" s="1000"/>
      <c r="AT29" s="1000"/>
      <c r="AU29" s="1000" t="s">
        <v>555</v>
      </c>
      <c r="AV29" s="1000"/>
      <c r="AW29" s="1000"/>
      <c r="AX29" s="1000"/>
      <c r="AY29" s="1000"/>
      <c r="AZ29" s="1071" t="s">
        <v>555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351</v>
      </c>
      <c r="R30" s="1073"/>
      <c r="S30" s="1073"/>
      <c r="T30" s="1073"/>
      <c r="U30" s="1073"/>
      <c r="V30" s="1073">
        <v>350</v>
      </c>
      <c r="W30" s="1073"/>
      <c r="X30" s="1073"/>
      <c r="Y30" s="1073"/>
      <c r="Z30" s="1073"/>
      <c r="AA30" s="1073">
        <v>1</v>
      </c>
      <c r="AB30" s="1073"/>
      <c r="AC30" s="1073"/>
      <c r="AD30" s="1073"/>
      <c r="AE30" s="1074"/>
      <c r="AF30" s="1048">
        <v>1</v>
      </c>
      <c r="AG30" s="1049"/>
      <c r="AH30" s="1049"/>
      <c r="AI30" s="1049"/>
      <c r="AJ30" s="1050"/>
      <c r="AK30" s="1009">
        <v>124</v>
      </c>
      <c r="AL30" s="1000"/>
      <c r="AM30" s="1000"/>
      <c r="AN30" s="1000"/>
      <c r="AO30" s="1000"/>
      <c r="AP30" s="1000" t="s">
        <v>559</v>
      </c>
      <c r="AQ30" s="1000"/>
      <c r="AR30" s="1000"/>
      <c r="AS30" s="1000"/>
      <c r="AT30" s="1000"/>
      <c r="AU30" s="1000" t="s">
        <v>555</v>
      </c>
      <c r="AV30" s="1000"/>
      <c r="AW30" s="1000"/>
      <c r="AX30" s="1000"/>
      <c r="AY30" s="1000"/>
      <c r="AZ30" s="1071" t="s">
        <v>560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618</v>
      </c>
      <c r="R31" s="1073"/>
      <c r="S31" s="1073"/>
      <c r="T31" s="1073"/>
      <c r="U31" s="1073"/>
      <c r="V31" s="1073">
        <v>150</v>
      </c>
      <c r="W31" s="1073"/>
      <c r="X31" s="1073"/>
      <c r="Y31" s="1073"/>
      <c r="Z31" s="1073"/>
      <c r="AA31" s="1073">
        <v>468</v>
      </c>
      <c r="AB31" s="1073"/>
      <c r="AC31" s="1073"/>
      <c r="AD31" s="1073"/>
      <c r="AE31" s="1074"/>
      <c r="AF31" s="1048">
        <v>468</v>
      </c>
      <c r="AG31" s="1049"/>
      <c r="AH31" s="1049"/>
      <c r="AI31" s="1049"/>
      <c r="AJ31" s="1050"/>
      <c r="AK31" s="1009">
        <v>6</v>
      </c>
      <c r="AL31" s="1000"/>
      <c r="AM31" s="1000"/>
      <c r="AN31" s="1000"/>
      <c r="AO31" s="1000"/>
      <c r="AP31" s="1000">
        <v>3981</v>
      </c>
      <c r="AQ31" s="1000"/>
      <c r="AR31" s="1000"/>
      <c r="AS31" s="1000"/>
      <c r="AT31" s="1000"/>
      <c r="AU31" s="1000">
        <v>3</v>
      </c>
      <c r="AV31" s="1000"/>
      <c r="AW31" s="1000"/>
      <c r="AX31" s="1000"/>
      <c r="AY31" s="1000"/>
      <c r="AZ31" s="1071" t="s">
        <v>555</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753</v>
      </c>
      <c r="R32" s="1073"/>
      <c r="S32" s="1073"/>
      <c r="T32" s="1073"/>
      <c r="U32" s="1073"/>
      <c r="V32" s="1073">
        <v>707</v>
      </c>
      <c r="W32" s="1073"/>
      <c r="X32" s="1073"/>
      <c r="Y32" s="1073"/>
      <c r="Z32" s="1073"/>
      <c r="AA32" s="1073">
        <v>46</v>
      </c>
      <c r="AB32" s="1073"/>
      <c r="AC32" s="1073"/>
      <c r="AD32" s="1073"/>
      <c r="AE32" s="1074"/>
      <c r="AF32" s="1048">
        <v>46</v>
      </c>
      <c r="AG32" s="1049"/>
      <c r="AH32" s="1049"/>
      <c r="AI32" s="1049"/>
      <c r="AJ32" s="1050"/>
      <c r="AK32" s="1009" t="s">
        <v>565</v>
      </c>
      <c r="AL32" s="1000"/>
      <c r="AM32" s="1000"/>
      <c r="AN32" s="1000"/>
      <c r="AO32" s="1000"/>
      <c r="AP32" s="1000" t="s">
        <v>564</v>
      </c>
      <c r="AQ32" s="1000"/>
      <c r="AR32" s="1000"/>
      <c r="AS32" s="1000"/>
      <c r="AT32" s="1000"/>
      <c r="AU32" s="1000" t="s">
        <v>555</v>
      </c>
      <c r="AV32" s="1000"/>
      <c r="AW32" s="1000"/>
      <c r="AX32" s="1000"/>
      <c r="AY32" s="1000"/>
      <c r="AZ32" s="1071" t="s">
        <v>555</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v>26</v>
      </c>
      <c r="R33" s="1073"/>
      <c r="S33" s="1073"/>
      <c r="T33" s="1073"/>
      <c r="U33" s="1073"/>
      <c r="V33" s="1073">
        <v>26</v>
      </c>
      <c r="W33" s="1073"/>
      <c r="X33" s="1073"/>
      <c r="Y33" s="1073"/>
      <c r="Z33" s="1073"/>
      <c r="AA33" s="1073" t="s">
        <v>562</v>
      </c>
      <c r="AB33" s="1073"/>
      <c r="AC33" s="1073"/>
      <c r="AD33" s="1073"/>
      <c r="AE33" s="1074"/>
      <c r="AF33" s="1048" t="s">
        <v>112</v>
      </c>
      <c r="AG33" s="1049"/>
      <c r="AH33" s="1049"/>
      <c r="AI33" s="1049"/>
      <c r="AJ33" s="1050"/>
      <c r="AK33" s="1009">
        <v>22</v>
      </c>
      <c r="AL33" s="1000"/>
      <c r="AM33" s="1000"/>
      <c r="AN33" s="1000"/>
      <c r="AO33" s="1000"/>
      <c r="AP33" s="1000">
        <v>136</v>
      </c>
      <c r="AQ33" s="1000"/>
      <c r="AR33" s="1000"/>
      <c r="AS33" s="1000"/>
      <c r="AT33" s="1000"/>
      <c r="AU33" s="1000">
        <v>133</v>
      </c>
      <c r="AV33" s="1000"/>
      <c r="AW33" s="1000"/>
      <c r="AX33" s="1000"/>
      <c r="AY33" s="1000"/>
      <c r="AZ33" s="1071" t="s">
        <v>555</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390</v>
      </c>
      <c r="C34" s="1067"/>
      <c r="D34" s="1067"/>
      <c r="E34" s="1067"/>
      <c r="F34" s="1067"/>
      <c r="G34" s="1067"/>
      <c r="H34" s="1067"/>
      <c r="I34" s="1067"/>
      <c r="J34" s="1067"/>
      <c r="K34" s="1067"/>
      <c r="L34" s="1067"/>
      <c r="M34" s="1067"/>
      <c r="N34" s="1067"/>
      <c r="O34" s="1067"/>
      <c r="P34" s="1068"/>
      <c r="Q34" s="1072">
        <v>1056</v>
      </c>
      <c r="R34" s="1073"/>
      <c r="S34" s="1073"/>
      <c r="T34" s="1073"/>
      <c r="U34" s="1073"/>
      <c r="V34" s="1073">
        <v>1056</v>
      </c>
      <c r="W34" s="1073"/>
      <c r="X34" s="1073"/>
      <c r="Y34" s="1073"/>
      <c r="Z34" s="1073"/>
      <c r="AA34" s="1073" t="s">
        <v>563</v>
      </c>
      <c r="AB34" s="1073"/>
      <c r="AC34" s="1073"/>
      <c r="AD34" s="1073"/>
      <c r="AE34" s="1074"/>
      <c r="AF34" s="1048" t="s">
        <v>112</v>
      </c>
      <c r="AG34" s="1049"/>
      <c r="AH34" s="1049"/>
      <c r="AI34" s="1049"/>
      <c r="AJ34" s="1050"/>
      <c r="AK34" s="1009">
        <v>428</v>
      </c>
      <c r="AL34" s="1000"/>
      <c r="AM34" s="1000"/>
      <c r="AN34" s="1000"/>
      <c r="AO34" s="1000"/>
      <c r="AP34" s="1000">
        <v>6665</v>
      </c>
      <c r="AQ34" s="1000"/>
      <c r="AR34" s="1000"/>
      <c r="AS34" s="1000"/>
      <c r="AT34" s="1000"/>
      <c r="AU34" s="1000">
        <v>2470</v>
      </c>
      <c r="AV34" s="1000"/>
      <c r="AW34" s="1000"/>
      <c r="AX34" s="1000"/>
      <c r="AY34" s="1000"/>
      <c r="AZ34" s="1071" t="s">
        <v>555</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821</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394</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395</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544</v>
      </c>
      <c r="C68" s="1015"/>
      <c r="D68" s="1015"/>
      <c r="E68" s="1015"/>
      <c r="F68" s="1015"/>
      <c r="G68" s="1015"/>
      <c r="H68" s="1015"/>
      <c r="I68" s="1015"/>
      <c r="J68" s="1015"/>
      <c r="K68" s="1015"/>
      <c r="L68" s="1015"/>
      <c r="M68" s="1015"/>
      <c r="N68" s="1015"/>
      <c r="O68" s="1015"/>
      <c r="P68" s="1016"/>
      <c r="Q68" s="1017">
        <v>10590</v>
      </c>
      <c r="R68" s="1011"/>
      <c r="S68" s="1011"/>
      <c r="T68" s="1011"/>
      <c r="U68" s="1011"/>
      <c r="V68" s="1011">
        <v>9677</v>
      </c>
      <c r="W68" s="1011"/>
      <c r="X68" s="1011"/>
      <c r="Y68" s="1011"/>
      <c r="Z68" s="1011"/>
      <c r="AA68" s="1011">
        <v>913</v>
      </c>
      <c r="AB68" s="1011"/>
      <c r="AC68" s="1011"/>
      <c r="AD68" s="1011"/>
      <c r="AE68" s="1011"/>
      <c r="AF68" s="1011" t="s">
        <v>567</v>
      </c>
      <c r="AG68" s="1011"/>
      <c r="AH68" s="1011"/>
      <c r="AI68" s="1011"/>
      <c r="AJ68" s="1011"/>
      <c r="AK68" s="1011">
        <v>15</v>
      </c>
      <c r="AL68" s="1011"/>
      <c r="AM68" s="1011"/>
      <c r="AN68" s="1011"/>
      <c r="AO68" s="1011"/>
      <c r="AP68" s="1011" t="s">
        <v>481</v>
      </c>
      <c r="AQ68" s="1011"/>
      <c r="AR68" s="1011"/>
      <c r="AS68" s="1011"/>
      <c r="AT68" s="1011"/>
      <c r="AU68" s="1011" t="s">
        <v>481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545</v>
      </c>
      <c r="C69" s="1004"/>
      <c r="D69" s="1004"/>
      <c r="E69" s="1004"/>
      <c r="F69" s="1004"/>
      <c r="G69" s="1004"/>
      <c r="H69" s="1004"/>
      <c r="I69" s="1004"/>
      <c r="J69" s="1004"/>
      <c r="K69" s="1004"/>
      <c r="L69" s="1004"/>
      <c r="M69" s="1004"/>
      <c r="N69" s="1004"/>
      <c r="O69" s="1004"/>
      <c r="P69" s="1005"/>
      <c r="Q69" s="1006">
        <v>1588</v>
      </c>
      <c r="R69" s="1000"/>
      <c r="S69" s="1000"/>
      <c r="T69" s="1000"/>
      <c r="U69" s="1000"/>
      <c r="V69" s="1000">
        <v>1587</v>
      </c>
      <c r="W69" s="1000"/>
      <c r="X69" s="1000"/>
      <c r="Y69" s="1000"/>
      <c r="Z69" s="1000"/>
      <c r="AA69" s="1000">
        <v>1</v>
      </c>
      <c r="AB69" s="1000"/>
      <c r="AC69" s="1000"/>
      <c r="AD69" s="1000"/>
      <c r="AE69" s="1000"/>
      <c r="AF69" s="1000" t="s">
        <v>568</v>
      </c>
      <c r="AG69" s="1000"/>
      <c r="AH69" s="1000"/>
      <c r="AI69" s="1000"/>
      <c r="AJ69" s="1000"/>
      <c r="AK69" s="1000" t="s">
        <v>567</v>
      </c>
      <c r="AL69" s="1000"/>
      <c r="AM69" s="1000"/>
      <c r="AN69" s="1000"/>
      <c r="AO69" s="1000"/>
      <c r="AP69" s="1000" t="s">
        <v>481</v>
      </c>
      <c r="AQ69" s="1000"/>
      <c r="AR69" s="1000"/>
      <c r="AS69" s="1000"/>
      <c r="AT69" s="1000"/>
      <c r="AU69" s="1000" t="s">
        <v>481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546</v>
      </c>
      <c r="C70" s="1004"/>
      <c r="D70" s="1004"/>
      <c r="E70" s="1004"/>
      <c r="F70" s="1004"/>
      <c r="G70" s="1004"/>
      <c r="H70" s="1004"/>
      <c r="I70" s="1004"/>
      <c r="J70" s="1004"/>
      <c r="K70" s="1004"/>
      <c r="L70" s="1004"/>
      <c r="M70" s="1004"/>
      <c r="N70" s="1004"/>
      <c r="O70" s="1004"/>
      <c r="P70" s="1005"/>
      <c r="Q70" s="1006">
        <v>2</v>
      </c>
      <c r="R70" s="1000"/>
      <c r="S70" s="1000"/>
      <c r="T70" s="1000"/>
      <c r="U70" s="1000"/>
      <c r="V70" s="1000">
        <v>1</v>
      </c>
      <c r="W70" s="1000"/>
      <c r="X70" s="1000"/>
      <c r="Y70" s="1000"/>
      <c r="Z70" s="1000"/>
      <c r="AA70" s="1000">
        <v>1</v>
      </c>
      <c r="AB70" s="1000"/>
      <c r="AC70" s="1000"/>
      <c r="AD70" s="1000"/>
      <c r="AE70" s="1000"/>
      <c r="AF70" s="1000" t="s">
        <v>568</v>
      </c>
      <c r="AG70" s="1000"/>
      <c r="AH70" s="1000"/>
      <c r="AI70" s="1000"/>
      <c r="AJ70" s="1000"/>
      <c r="AK70" s="1000" t="s">
        <v>567</v>
      </c>
      <c r="AL70" s="1000"/>
      <c r="AM70" s="1000"/>
      <c r="AN70" s="1000"/>
      <c r="AO70" s="1000"/>
      <c r="AP70" s="1000" t="s">
        <v>481</v>
      </c>
      <c r="AQ70" s="1000"/>
      <c r="AR70" s="1000"/>
      <c r="AS70" s="1000"/>
      <c r="AT70" s="1000"/>
      <c r="AU70" s="1000" t="s">
        <v>481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547</v>
      </c>
      <c r="C71" s="1004"/>
      <c r="D71" s="1004"/>
      <c r="E71" s="1004"/>
      <c r="F71" s="1004"/>
      <c r="G71" s="1004"/>
      <c r="H71" s="1004"/>
      <c r="I71" s="1004"/>
      <c r="J71" s="1004"/>
      <c r="K71" s="1004"/>
      <c r="L71" s="1004"/>
      <c r="M71" s="1004"/>
      <c r="N71" s="1004"/>
      <c r="O71" s="1004"/>
      <c r="P71" s="1005"/>
      <c r="Q71" s="1006">
        <v>54</v>
      </c>
      <c r="R71" s="1000"/>
      <c r="S71" s="1000"/>
      <c r="T71" s="1000"/>
      <c r="U71" s="1000"/>
      <c r="V71" s="1000">
        <v>48</v>
      </c>
      <c r="W71" s="1000"/>
      <c r="X71" s="1000"/>
      <c r="Y71" s="1000"/>
      <c r="Z71" s="1000"/>
      <c r="AA71" s="1000">
        <v>6</v>
      </c>
      <c r="AB71" s="1000"/>
      <c r="AC71" s="1000"/>
      <c r="AD71" s="1000"/>
      <c r="AE71" s="1000"/>
      <c r="AF71" s="1000" t="s">
        <v>569</v>
      </c>
      <c r="AG71" s="1000"/>
      <c r="AH71" s="1000"/>
      <c r="AI71" s="1000"/>
      <c r="AJ71" s="1000"/>
      <c r="AK71" s="1000" t="s">
        <v>570</v>
      </c>
      <c r="AL71" s="1000"/>
      <c r="AM71" s="1000"/>
      <c r="AN71" s="1000"/>
      <c r="AO71" s="1000"/>
      <c r="AP71" s="1000" t="s">
        <v>481</v>
      </c>
      <c r="AQ71" s="1000"/>
      <c r="AR71" s="1000"/>
      <c r="AS71" s="1000"/>
      <c r="AT71" s="1000"/>
      <c r="AU71" s="1000" t="s">
        <v>481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548</v>
      </c>
      <c r="C72" s="1004"/>
      <c r="D72" s="1004"/>
      <c r="E72" s="1004"/>
      <c r="F72" s="1004"/>
      <c r="G72" s="1004"/>
      <c r="H72" s="1004"/>
      <c r="I72" s="1004"/>
      <c r="J72" s="1004"/>
      <c r="K72" s="1004"/>
      <c r="L72" s="1004"/>
      <c r="M72" s="1004"/>
      <c r="N72" s="1004"/>
      <c r="O72" s="1004"/>
      <c r="P72" s="1005"/>
      <c r="Q72" s="1006">
        <v>42</v>
      </c>
      <c r="R72" s="1000"/>
      <c r="S72" s="1000"/>
      <c r="T72" s="1000"/>
      <c r="U72" s="1000"/>
      <c r="V72" s="1000">
        <v>37</v>
      </c>
      <c r="W72" s="1000"/>
      <c r="X72" s="1000"/>
      <c r="Y72" s="1000"/>
      <c r="Z72" s="1000"/>
      <c r="AA72" s="1000">
        <v>5</v>
      </c>
      <c r="AB72" s="1000"/>
      <c r="AC72" s="1000"/>
      <c r="AD72" s="1000"/>
      <c r="AE72" s="1000"/>
      <c r="AF72" s="1000" t="s">
        <v>567</v>
      </c>
      <c r="AG72" s="1000"/>
      <c r="AH72" s="1000"/>
      <c r="AI72" s="1000"/>
      <c r="AJ72" s="1000"/>
      <c r="AK72" s="1000">
        <v>18</v>
      </c>
      <c r="AL72" s="1000"/>
      <c r="AM72" s="1000"/>
      <c r="AN72" s="1000"/>
      <c r="AO72" s="1000"/>
      <c r="AP72" s="1000" t="s">
        <v>481</v>
      </c>
      <c r="AQ72" s="1000"/>
      <c r="AR72" s="1000"/>
      <c r="AS72" s="1000"/>
      <c r="AT72" s="1000"/>
      <c r="AU72" s="1000" t="s">
        <v>481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549</v>
      </c>
      <c r="C73" s="1004"/>
      <c r="D73" s="1004"/>
      <c r="E73" s="1004"/>
      <c r="F73" s="1004"/>
      <c r="G73" s="1004"/>
      <c r="H73" s="1004"/>
      <c r="I73" s="1004"/>
      <c r="J73" s="1004"/>
      <c r="K73" s="1004"/>
      <c r="L73" s="1004"/>
      <c r="M73" s="1004"/>
      <c r="N73" s="1004"/>
      <c r="O73" s="1004"/>
      <c r="P73" s="1005"/>
      <c r="Q73" s="1006">
        <v>771</v>
      </c>
      <c r="R73" s="1000"/>
      <c r="S73" s="1000"/>
      <c r="T73" s="1000"/>
      <c r="U73" s="1000"/>
      <c r="V73" s="1000">
        <v>722</v>
      </c>
      <c r="W73" s="1000"/>
      <c r="X73" s="1000"/>
      <c r="Y73" s="1000"/>
      <c r="Z73" s="1000"/>
      <c r="AA73" s="1000">
        <v>49</v>
      </c>
      <c r="AB73" s="1000"/>
      <c r="AC73" s="1000"/>
      <c r="AD73" s="1000"/>
      <c r="AE73" s="1000"/>
      <c r="AF73" s="1000">
        <v>49</v>
      </c>
      <c r="AG73" s="1000"/>
      <c r="AH73" s="1000"/>
      <c r="AI73" s="1000"/>
      <c r="AJ73" s="1000"/>
      <c r="AK73" s="1000" t="s">
        <v>573</v>
      </c>
      <c r="AL73" s="1000"/>
      <c r="AM73" s="1000"/>
      <c r="AN73" s="1000"/>
      <c r="AO73" s="1000"/>
      <c r="AP73" s="1000" t="s">
        <v>481</v>
      </c>
      <c r="AQ73" s="1000"/>
      <c r="AR73" s="1000"/>
      <c r="AS73" s="1000"/>
      <c r="AT73" s="1000"/>
      <c r="AU73" s="1000" t="s">
        <v>481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550</v>
      </c>
      <c r="C74" s="1004"/>
      <c r="D74" s="1004"/>
      <c r="E74" s="1004"/>
      <c r="F74" s="1004"/>
      <c r="G74" s="1004"/>
      <c r="H74" s="1004"/>
      <c r="I74" s="1004"/>
      <c r="J74" s="1004"/>
      <c r="K74" s="1004"/>
      <c r="L74" s="1004"/>
      <c r="M74" s="1004"/>
      <c r="N74" s="1004"/>
      <c r="O74" s="1004"/>
      <c r="P74" s="1005"/>
      <c r="Q74" s="1006">
        <v>246870</v>
      </c>
      <c r="R74" s="1000"/>
      <c r="S74" s="1000"/>
      <c r="T74" s="1000"/>
      <c r="U74" s="1000"/>
      <c r="V74" s="1000">
        <v>235027</v>
      </c>
      <c r="W74" s="1000"/>
      <c r="X74" s="1000"/>
      <c r="Y74" s="1000"/>
      <c r="Z74" s="1000"/>
      <c r="AA74" s="1000">
        <v>11843</v>
      </c>
      <c r="AB74" s="1000"/>
      <c r="AC74" s="1000"/>
      <c r="AD74" s="1000"/>
      <c r="AE74" s="1000"/>
      <c r="AF74" s="1000">
        <v>11843</v>
      </c>
      <c r="AG74" s="1000"/>
      <c r="AH74" s="1000"/>
      <c r="AI74" s="1000"/>
      <c r="AJ74" s="1000"/>
      <c r="AK74" s="1000">
        <v>516</v>
      </c>
      <c r="AL74" s="1000"/>
      <c r="AM74" s="1000"/>
      <c r="AN74" s="1000"/>
      <c r="AO74" s="1000"/>
      <c r="AP74" s="1000" t="s">
        <v>481</v>
      </c>
      <c r="AQ74" s="1000"/>
      <c r="AR74" s="1000"/>
      <c r="AS74" s="1000"/>
      <c r="AT74" s="1000"/>
      <c r="AU74" s="1000" t="s">
        <v>481</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551</v>
      </c>
      <c r="C75" s="1004"/>
      <c r="D75" s="1004"/>
      <c r="E75" s="1004"/>
      <c r="F75" s="1004"/>
      <c r="G75" s="1004"/>
      <c r="H75" s="1004"/>
      <c r="I75" s="1004"/>
      <c r="J75" s="1004"/>
      <c r="K75" s="1004"/>
      <c r="L75" s="1004"/>
      <c r="M75" s="1004"/>
      <c r="N75" s="1004"/>
      <c r="O75" s="1004"/>
      <c r="P75" s="1005"/>
      <c r="Q75" s="1007">
        <v>1474</v>
      </c>
      <c r="R75" s="1008"/>
      <c r="S75" s="1008"/>
      <c r="T75" s="1008"/>
      <c r="U75" s="1009"/>
      <c r="V75" s="1010">
        <v>1409</v>
      </c>
      <c r="W75" s="1008"/>
      <c r="X75" s="1008"/>
      <c r="Y75" s="1008"/>
      <c r="Z75" s="1009"/>
      <c r="AA75" s="1010">
        <v>65</v>
      </c>
      <c r="AB75" s="1008"/>
      <c r="AC75" s="1008"/>
      <c r="AD75" s="1008"/>
      <c r="AE75" s="1009"/>
      <c r="AF75" s="1010">
        <v>65</v>
      </c>
      <c r="AG75" s="1008"/>
      <c r="AH75" s="1008"/>
      <c r="AI75" s="1008"/>
      <c r="AJ75" s="1009"/>
      <c r="AK75" s="1010">
        <v>6</v>
      </c>
      <c r="AL75" s="1008"/>
      <c r="AM75" s="1008"/>
      <c r="AN75" s="1008"/>
      <c r="AO75" s="1009"/>
      <c r="AP75" s="1010">
        <v>927</v>
      </c>
      <c r="AQ75" s="1008"/>
      <c r="AR75" s="1008"/>
      <c r="AS75" s="1008"/>
      <c r="AT75" s="1009"/>
      <c r="AU75" s="1010">
        <v>313</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552</v>
      </c>
      <c r="C76" s="1004"/>
      <c r="D76" s="1004"/>
      <c r="E76" s="1004"/>
      <c r="F76" s="1004"/>
      <c r="G76" s="1004"/>
      <c r="H76" s="1004"/>
      <c r="I76" s="1004"/>
      <c r="J76" s="1004"/>
      <c r="K76" s="1004"/>
      <c r="L76" s="1004"/>
      <c r="M76" s="1004"/>
      <c r="N76" s="1004"/>
      <c r="O76" s="1004"/>
      <c r="P76" s="1005"/>
      <c r="Q76" s="1007">
        <v>2063</v>
      </c>
      <c r="R76" s="1008"/>
      <c r="S76" s="1008"/>
      <c r="T76" s="1008"/>
      <c r="U76" s="1009"/>
      <c r="V76" s="1010">
        <v>2058</v>
      </c>
      <c r="W76" s="1008"/>
      <c r="X76" s="1008"/>
      <c r="Y76" s="1008"/>
      <c r="Z76" s="1009"/>
      <c r="AA76" s="1010">
        <v>5</v>
      </c>
      <c r="AB76" s="1008"/>
      <c r="AC76" s="1008"/>
      <c r="AD76" s="1008"/>
      <c r="AE76" s="1009"/>
      <c r="AF76" s="1010">
        <v>462</v>
      </c>
      <c r="AG76" s="1008"/>
      <c r="AH76" s="1008"/>
      <c r="AI76" s="1008"/>
      <c r="AJ76" s="1009"/>
      <c r="AK76" s="1010" t="s">
        <v>571</v>
      </c>
      <c r="AL76" s="1008"/>
      <c r="AM76" s="1008"/>
      <c r="AN76" s="1008"/>
      <c r="AO76" s="1009"/>
      <c r="AP76" s="1010">
        <v>579</v>
      </c>
      <c r="AQ76" s="1008"/>
      <c r="AR76" s="1008"/>
      <c r="AS76" s="1008"/>
      <c r="AT76" s="1009"/>
      <c r="AU76" s="1010">
        <v>7</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553</v>
      </c>
      <c r="C77" s="1004"/>
      <c r="D77" s="1004"/>
      <c r="E77" s="1004"/>
      <c r="F77" s="1004"/>
      <c r="G77" s="1004"/>
      <c r="H77" s="1004"/>
      <c r="I77" s="1004"/>
      <c r="J77" s="1004"/>
      <c r="K77" s="1004"/>
      <c r="L77" s="1004"/>
      <c r="M77" s="1004"/>
      <c r="N77" s="1004"/>
      <c r="O77" s="1004"/>
      <c r="P77" s="1005"/>
      <c r="Q77" s="1007">
        <v>5173</v>
      </c>
      <c r="R77" s="1008"/>
      <c r="S77" s="1008"/>
      <c r="T77" s="1008"/>
      <c r="U77" s="1009"/>
      <c r="V77" s="1010">
        <v>4970</v>
      </c>
      <c r="W77" s="1008"/>
      <c r="X77" s="1008"/>
      <c r="Y77" s="1008"/>
      <c r="Z77" s="1009"/>
      <c r="AA77" s="1010">
        <v>203</v>
      </c>
      <c r="AB77" s="1008"/>
      <c r="AC77" s="1008"/>
      <c r="AD77" s="1008"/>
      <c r="AE77" s="1009"/>
      <c r="AF77" s="1010">
        <v>45</v>
      </c>
      <c r="AG77" s="1008"/>
      <c r="AH77" s="1008"/>
      <c r="AI77" s="1008"/>
      <c r="AJ77" s="1009"/>
      <c r="AK77" s="1010">
        <v>12</v>
      </c>
      <c r="AL77" s="1008"/>
      <c r="AM77" s="1008"/>
      <c r="AN77" s="1008"/>
      <c r="AO77" s="1009"/>
      <c r="AP77" s="1010">
        <v>1255</v>
      </c>
      <c r="AQ77" s="1008"/>
      <c r="AR77" s="1008"/>
      <c r="AS77" s="1008"/>
      <c r="AT77" s="1009"/>
      <c r="AU77" s="1010">
        <v>12</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554</v>
      </c>
      <c r="C78" s="1004"/>
      <c r="D78" s="1004"/>
      <c r="E78" s="1004"/>
      <c r="F78" s="1004"/>
      <c r="G78" s="1004"/>
      <c r="H78" s="1004"/>
      <c r="I78" s="1004"/>
      <c r="J78" s="1004"/>
      <c r="K78" s="1004"/>
      <c r="L78" s="1004"/>
      <c r="M78" s="1004"/>
      <c r="N78" s="1004"/>
      <c r="O78" s="1004"/>
      <c r="P78" s="1005"/>
      <c r="Q78" s="1006">
        <v>293</v>
      </c>
      <c r="R78" s="1000"/>
      <c r="S78" s="1000"/>
      <c r="T78" s="1000"/>
      <c r="U78" s="1000"/>
      <c r="V78" s="1000">
        <v>279</v>
      </c>
      <c r="W78" s="1000"/>
      <c r="X78" s="1000"/>
      <c r="Y78" s="1000"/>
      <c r="Z78" s="1000"/>
      <c r="AA78" s="1000">
        <v>14</v>
      </c>
      <c r="AB78" s="1000"/>
      <c r="AC78" s="1000"/>
      <c r="AD78" s="1000"/>
      <c r="AE78" s="1000"/>
      <c r="AF78" s="1000">
        <v>14</v>
      </c>
      <c r="AG78" s="1000"/>
      <c r="AH78" s="1000"/>
      <c r="AI78" s="1000"/>
      <c r="AJ78" s="1000"/>
      <c r="AK78" s="1000" t="s">
        <v>572</v>
      </c>
      <c r="AL78" s="1000"/>
      <c r="AM78" s="1000"/>
      <c r="AN78" s="1000"/>
      <c r="AO78" s="1000"/>
      <c r="AP78" s="1000" t="s">
        <v>481</v>
      </c>
      <c r="AQ78" s="1000"/>
      <c r="AR78" s="1000"/>
      <c r="AS78" s="1000"/>
      <c r="AT78" s="1000"/>
      <c r="AU78" s="1000" t="s">
        <v>566</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287</v>
      </c>
      <c r="AG109" s="923"/>
      <c r="AH109" s="923"/>
      <c r="AI109" s="923"/>
      <c r="AJ109" s="924"/>
      <c r="AK109" s="925" t="s">
        <v>286</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287</v>
      </c>
      <c r="BW109" s="923"/>
      <c r="BX109" s="923"/>
      <c r="BY109" s="923"/>
      <c r="BZ109" s="924"/>
      <c r="CA109" s="925" t="s">
        <v>286</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287</v>
      </c>
      <c r="DM109" s="923"/>
      <c r="DN109" s="923"/>
      <c r="DO109" s="923"/>
      <c r="DP109" s="924"/>
      <c r="DQ109" s="925" t="s">
        <v>286</v>
      </c>
      <c r="DR109" s="923"/>
      <c r="DS109" s="923"/>
      <c r="DT109" s="923"/>
      <c r="DU109" s="924"/>
      <c r="DV109" s="925" t="s">
        <v>406</v>
      </c>
      <c r="DW109" s="923"/>
      <c r="DX109" s="923"/>
      <c r="DY109" s="923"/>
      <c r="DZ109" s="954"/>
    </row>
    <row r="110" spans="1:131" s="199" customFormat="1" ht="26.25" customHeight="1" x14ac:dyDescent="0.15">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2733252</v>
      </c>
      <c r="AB110" s="916"/>
      <c r="AC110" s="916"/>
      <c r="AD110" s="916"/>
      <c r="AE110" s="917"/>
      <c r="AF110" s="918">
        <v>2900271</v>
      </c>
      <c r="AG110" s="916"/>
      <c r="AH110" s="916"/>
      <c r="AI110" s="916"/>
      <c r="AJ110" s="917"/>
      <c r="AK110" s="918">
        <v>3004050</v>
      </c>
      <c r="AL110" s="916"/>
      <c r="AM110" s="916"/>
      <c r="AN110" s="916"/>
      <c r="AO110" s="917"/>
      <c r="AP110" s="919">
        <v>26.5</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26459032</v>
      </c>
      <c r="BR110" s="863"/>
      <c r="BS110" s="863"/>
      <c r="BT110" s="863"/>
      <c r="BU110" s="863"/>
      <c r="BV110" s="863">
        <v>26365418</v>
      </c>
      <c r="BW110" s="863"/>
      <c r="BX110" s="863"/>
      <c r="BY110" s="863"/>
      <c r="BZ110" s="863"/>
      <c r="CA110" s="863">
        <v>25503664</v>
      </c>
      <c r="CB110" s="863"/>
      <c r="CC110" s="863"/>
      <c r="CD110" s="863"/>
      <c r="CE110" s="863"/>
      <c r="CF110" s="887">
        <v>224.8</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1032942</v>
      </c>
      <c r="BR111" s="835"/>
      <c r="BS111" s="835"/>
      <c r="BT111" s="835"/>
      <c r="BU111" s="835"/>
      <c r="BV111" s="835">
        <v>17047</v>
      </c>
      <c r="BW111" s="835"/>
      <c r="BX111" s="835"/>
      <c r="BY111" s="835"/>
      <c r="BZ111" s="835"/>
      <c r="CA111" s="835" t="s">
        <v>112</v>
      </c>
      <c r="CB111" s="835"/>
      <c r="CC111" s="835"/>
      <c r="CD111" s="835"/>
      <c r="CE111" s="835"/>
      <c r="CF111" s="896" t="s">
        <v>112</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6420586</v>
      </c>
      <c r="BR112" s="835"/>
      <c r="BS112" s="835"/>
      <c r="BT112" s="835"/>
      <c r="BU112" s="835"/>
      <c r="BV112" s="835">
        <v>6471014</v>
      </c>
      <c r="BW112" s="835"/>
      <c r="BX112" s="835"/>
      <c r="BY112" s="835"/>
      <c r="BZ112" s="835"/>
      <c r="CA112" s="835">
        <v>6679846</v>
      </c>
      <c r="CB112" s="835"/>
      <c r="CC112" s="835"/>
      <c r="CD112" s="835"/>
      <c r="CE112" s="835"/>
      <c r="CF112" s="896">
        <v>58.9</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372776</v>
      </c>
      <c r="AB113" s="944"/>
      <c r="AC113" s="944"/>
      <c r="AD113" s="944"/>
      <c r="AE113" s="945"/>
      <c r="AF113" s="946">
        <v>387328</v>
      </c>
      <c r="AG113" s="944"/>
      <c r="AH113" s="944"/>
      <c r="AI113" s="944"/>
      <c r="AJ113" s="945"/>
      <c r="AK113" s="946">
        <v>437022</v>
      </c>
      <c r="AL113" s="944"/>
      <c r="AM113" s="944"/>
      <c r="AN113" s="944"/>
      <c r="AO113" s="945"/>
      <c r="AP113" s="947">
        <v>3.9</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1080897</v>
      </c>
      <c r="BR113" s="835"/>
      <c r="BS113" s="835"/>
      <c r="BT113" s="835"/>
      <c r="BU113" s="835"/>
      <c r="BV113" s="835">
        <v>935887</v>
      </c>
      <c r="BW113" s="835"/>
      <c r="BX113" s="835"/>
      <c r="BY113" s="835"/>
      <c r="BZ113" s="835"/>
      <c r="CA113" s="835">
        <v>1054249</v>
      </c>
      <c r="CB113" s="835"/>
      <c r="CC113" s="835"/>
      <c r="CD113" s="835"/>
      <c r="CE113" s="835"/>
      <c r="CF113" s="896">
        <v>9.3000000000000007</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161672</v>
      </c>
      <c r="AB114" s="798"/>
      <c r="AC114" s="798"/>
      <c r="AD114" s="798"/>
      <c r="AE114" s="799"/>
      <c r="AF114" s="800">
        <v>186078</v>
      </c>
      <c r="AG114" s="798"/>
      <c r="AH114" s="798"/>
      <c r="AI114" s="798"/>
      <c r="AJ114" s="799"/>
      <c r="AK114" s="800">
        <v>188622</v>
      </c>
      <c r="AL114" s="798"/>
      <c r="AM114" s="798"/>
      <c r="AN114" s="798"/>
      <c r="AO114" s="799"/>
      <c r="AP114" s="845">
        <v>1.7</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4531182</v>
      </c>
      <c r="BR114" s="835"/>
      <c r="BS114" s="835"/>
      <c r="BT114" s="835"/>
      <c r="BU114" s="835"/>
      <c r="BV114" s="835">
        <v>4368539</v>
      </c>
      <c r="BW114" s="835"/>
      <c r="BX114" s="835"/>
      <c r="BY114" s="835"/>
      <c r="BZ114" s="835"/>
      <c r="CA114" s="835">
        <v>4085315</v>
      </c>
      <c r="CB114" s="835"/>
      <c r="CC114" s="835"/>
      <c r="CD114" s="835"/>
      <c r="CE114" s="835"/>
      <c r="CF114" s="896">
        <v>36</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40520</v>
      </c>
      <c r="AB115" s="944"/>
      <c r="AC115" s="944"/>
      <c r="AD115" s="944"/>
      <c r="AE115" s="945"/>
      <c r="AF115" s="946">
        <v>47297</v>
      </c>
      <c r="AG115" s="944"/>
      <c r="AH115" s="944"/>
      <c r="AI115" s="944"/>
      <c r="AJ115" s="945"/>
      <c r="AK115" s="946">
        <v>17336</v>
      </c>
      <c r="AL115" s="944"/>
      <c r="AM115" s="944"/>
      <c r="AN115" s="944"/>
      <c r="AO115" s="945"/>
      <c r="AP115" s="947">
        <v>0.2</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839</v>
      </c>
      <c r="AB116" s="798"/>
      <c r="AC116" s="798"/>
      <c r="AD116" s="798"/>
      <c r="AE116" s="799"/>
      <c r="AF116" s="800">
        <v>822</v>
      </c>
      <c r="AG116" s="798"/>
      <c r="AH116" s="798"/>
      <c r="AI116" s="798"/>
      <c r="AJ116" s="799"/>
      <c r="AK116" s="800">
        <v>842</v>
      </c>
      <c r="AL116" s="798"/>
      <c r="AM116" s="798"/>
      <c r="AN116" s="798"/>
      <c r="AO116" s="799"/>
      <c r="AP116" s="845">
        <v>0</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56403</v>
      </c>
      <c r="DH116" s="798"/>
      <c r="DI116" s="798"/>
      <c r="DJ116" s="798"/>
      <c r="DK116" s="799"/>
      <c r="DL116" s="800">
        <v>17047</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3309059</v>
      </c>
      <c r="AB117" s="930"/>
      <c r="AC117" s="930"/>
      <c r="AD117" s="930"/>
      <c r="AE117" s="931"/>
      <c r="AF117" s="932">
        <v>3521796</v>
      </c>
      <c r="AG117" s="930"/>
      <c r="AH117" s="930"/>
      <c r="AI117" s="930"/>
      <c r="AJ117" s="931"/>
      <c r="AK117" s="932">
        <v>3647872</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287</v>
      </c>
      <c r="AG118" s="923"/>
      <c r="AH118" s="923"/>
      <c r="AI118" s="923"/>
      <c r="AJ118" s="924"/>
      <c r="AK118" s="925" t="s">
        <v>286</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436</v>
      </c>
      <c r="BP119" s="899"/>
      <c r="BQ119" s="903">
        <v>39524639</v>
      </c>
      <c r="BR119" s="866"/>
      <c r="BS119" s="866"/>
      <c r="BT119" s="866"/>
      <c r="BU119" s="866"/>
      <c r="BV119" s="866">
        <v>38157905</v>
      </c>
      <c r="BW119" s="866"/>
      <c r="BX119" s="866"/>
      <c r="BY119" s="866"/>
      <c r="BZ119" s="866"/>
      <c r="CA119" s="866">
        <v>37323074</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976539</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6370009</v>
      </c>
      <c r="BR120" s="863"/>
      <c r="BS120" s="863"/>
      <c r="BT120" s="863"/>
      <c r="BU120" s="863"/>
      <c r="BV120" s="863">
        <v>7963677</v>
      </c>
      <c r="BW120" s="863"/>
      <c r="BX120" s="863"/>
      <c r="BY120" s="863"/>
      <c r="BZ120" s="863"/>
      <c r="CA120" s="863">
        <v>8157588</v>
      </c>
      <c r="CB120" s="863"/>
      <c r="CC120" s="863"/>
      <c r="CD120" s="863"/>
      <c r="CE120" s="863"/>
      <c r="CF120" s="887">
        <v>71.900000000000006</v>
      </c>
      <c r="CG120" s="888"/>
      <c r="CH120" s="888"/>
      <c r="CI120" s="888"/>
      <c r="CJ120" s="888"/>
      <c r="CK120" s="889" t="s">
        <v>440</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5585713</v>
      </c>
      <c r="DH120" s="863"/>
      <c r="DI120" s="863"/>
      <c r="DJ120" s="863"/>
      <c r="DK120" s="863"/>
      <c r="DL120" s="863">
        <v>5748953</v>
      </c>
      <c r="DM120" s="863"/>
      <c r="DN120" s="863"/>
      <c r="DO120" s="863"/>
      <c r="DP120" s="863"/>
      <c r="DQ120" s="863">
        <v>5931615</v>
      </c>
      <c r="DR120" s="863"/>
      <c r="DS120" s="863"/>
      <c r="DT120" s="863"/>
      <c r="DU120" s="863"/>
      <c r="DV120" s="864">
        <v>52.3</v>
      </c>
      <c r="DW120" s="864"/>
      <c r="DX120" s="864"/>
      <c r="DY120" s="864"/>
      <c r="DZ120" s="865"/>
    </row>
    <row r="121" spans="1:130" s="199" customFormat="1" ht="26.25" customHeight="1" x14ac:dyDescent="0.15">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668841</v>
      </c>
      <c r="BR121" s="835"/>
      <c r="BS121" s="835"/>
      <c r="BT121" s="835"/>
      <c r="BU121" s="835"/>
      <c r="BV121" s="835">
        <v>746747</v>
      </c>
      <c r="BW121" s="835"/>
      <c r="BX121" s="835"/>
      <c r="BY121" s="835"/>
      <c r="BZ121" s="835"/>
      <c r="CA121" s="835">
        <v>662082</v>
      </c>
      <c r="CB121" s="835"/>
      <c r="CC121" s="835"/>
      <c r="CD121" s="835"/>
      <c r="CE121" s="835"/>
      <c r="CF121" s="896">
        <v>5.8</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687474</v>
      </c>
      <c r="DH121" s="835"/>
      <c r="DI121" s="835"/>
      <c r="DJ121" s="835"/>
      <c r="DK121" s="835"/>
      <c r="DL121" s="835">
        <v>577986</v>
      </c>
      <c r="DM121" s="835"/>
      <c r="DN121" s="835"/>
      <c r="DO121" s="835"/>
      <c r="DP121" s="835"/>
      <c r="DQ121" s="835">
        <v>613025</v>
      </c>
      <c r="DR121" s="835"/>
      <c r="DS121" s="835"/>
      <c r="DT121" s="835"/>
      <c r="DU121" s="835"/>
      <c r="DV121" s="812">
        <v>5.4</v>
      </c>
      <c r="DW121" s="812"/>
      <c r="DX121" s="812"/>
      <c r="DY121" s="812"/>
      <c r="DZ121" s="813"/>
    </row>
    <row r="122" spans="1:130" s="199" customFormat="1" ht="26.25" customHeight="1" x14ac:dyDescent="0.15">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26154946</v>
      </c>
      <c r="BR122" s="866"/>
      <c r="BS122" s="866"/>
      <c r="BT122" s="866"/>
      <c r="BU122" s="866"/>
      <c r="BV122" s="866">
        <v>25898730</v>
      </c>
      <c r="BW122" s="866"/>
      <c r="BX122" s="866"/>
      <c r="BY122" s="866"/>
      <c r="BZ122" s="866"/>
      <c r="CA122" s="866">
        <v>25194672</v>
      </c>
      <c r="CB122" s="866"/>
      <c r="CC122" s="866"/>
      <c r="CD122" s="866"/>
      <c r="CE122" s="866"/>
      <c r="CF122" s="867">
        <v>222.1</v>
      </c>
      <c r="CG122" s="868"/>
      <c r="CH122" s="868"/>
      <c r="CI122" s="868"/>
      <c r="CJ122" s="868"/>
      <c r="CK122" s="890"/>
      <c r="CL122" s="876"/>
      <c r="CM122" s="876"/>
      <c r="CN122" s="876"/>
      <c r="CO122" s="877"/>
      <c r="CP122" s="856" t="s">
        <v>389</v>
      </c>
      <c r="CQ122" s="857"/>
      <c r="CR122" s="857"/>
      <c r="CS122" s="857"/>
      <c r="CT122" s="857"/>
      <c r="CU122" s="857"/>
      <c r="CV122" s="857"/>
      <c r="CW122" s="857"/>
      <c r="CX122" s="857"/>
      <c r="CY122" s="857"/>
      <c r="CZ122" s="857"/>
      <c r="DA122" s="857"/>
      <c r="DB122" s="857"/>
      <c r="DC122" s="857"/>
      <c r="DD122" s="857"/>
      <c r="DE122" s="857"/>
      <c r="DF122" s="858"/>
      <c r="DG122" s="834">
        <v>147399</v>
      </c>
      <c r="DH122" s="835"/>
      <c r="DI122" s="835"/>
      <c r="DJ122" s="835"/>
      <c r="DK122" s="835"/>
      <c r="DL122" s="835">
        <v>144075</v>
      </c>
      <c r="DM122" s="835"/>
      <c r="DN122" s="835"/>
      <c r="DO122" s="835"/>
      <c r="DP122" s="835"/>
      <c r="DQ122" s="835">
        <v>135206</v>
      </c>
      <c r="DR122" s="835"/>
      <c r="DS122" s="835"/>
      <c r="DT122" s="835"/>
      <c r="DU122" s="835"/>
      <c r="DV122" s="812">
        <v>1.2</v>
      </c>
      <c r="DW122" s="812"/>
      <c r="DX122" s="812"/>
      <c r="DY122" s="812"/>
      <c r="DZ122" s="813"/>
    </row>
    <row r="123" spans="1:130" s="199" customFormat="1" ht="26.25" customHeight="1" x14ac:dyDescent="0.15">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40520</v>
      </c>
      <c r="AB123" s="798"/>
      <c r="AC123" s="798"/>
      <c r="AD123" s="798"/>
      <c r="AE123" s="799"/>
      <c r="AF123" s="800">
        <v>47297</v>
      </c>
      <c r="AG123" s="798"/>
      <c r="AH123" s="798"/>
      <c r="AI123" s="798"/>
      <c r="AJ123" s="799"/>
      <c r="AK123" s="800">
        <v>17336</v>
      </c>
      <c r="AL123" s="798"/>
      <c r="AM123" s="798"/>
      <c r="AN123" s="798"/>
      <c r="AO123" s="799"/>
      <c r="AP123" s="845">
        <v>0.2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444</v>
      </c>
      <c r="BP123" s="899"/>
      <c r="BQ123" s="853">
        <v>33193796</v>
      </c>
      <c r="BR123" s="854"/>
      <c r="BS123" s="854"/>
      <c r="BT123" s="854"/>
      <c r="BU123" s="854"/>
      <c r="BV123" s="854">
        <v>34609154</v>
      </c>
      <c r="BW123" s="854"/>
      <c r="BX123" s="854"/>
      <c r="BY123" s="854"/>
      <c r="BZ123" s="854"/>
      <c r="CA123" s="854">
        <v>34014342</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53.5</v>
      </c>
      <c r="BR124" s="852"/>
      <c r="BS124" s="852"/>
      <c r="BT124" s="852"/>
      <c r="BU124" s="852"/>
      <c r="BV124" s="852">
        <v>29.9</v>
      </c>
      <c r="BW124" s="852"/>
      <c r="BX124" s="852"/>
      <c r="BY124" s="852"/>
      <c r="BZ124" s="852"/>
      <c r="CA124" s="852">
        <v>29.1</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66491</v>
      </c>
      <c r="AB128" s="819"/>
      <c r="AC128" s="819"/>
      <c r="AD128" s="819"/>
      <c r="AE128" s="820"/>
      <c r="AF128" s="821">
        <v>80847</v>
      </c>
      <c r="AG128" s="819"/>
      <c r="AH128" s="819"/>
      <c r="AI128" s="819"/>
      <c r="AJ128" s="820"/>
      <c r="AK128" s="821">
        <v>89633</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112</v>
      </c>
      <c r="BG128" s="805"/>
      <c r="BH128" s="805"/>
      <c r="BI128" s="805"/>
      <c r="BJ128" s="805"/>
      <c r="BK128" s="805"/>
      <c r="BL128" s="828"/>
      <c r="BM128" s="804">
        <v>12.86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14399367</v>
      </c>
      <c r="AB129" s="798"/>
      <c r="AC129" s="798"/>
      <c r="AD129" s="798"/>
      <c r="AE129" s="799"/>
      <c r="AF129" s="800">
        <v>14488022</v>
      </c>
      <c r="AG129" s="798"/>
      <c r="AH129" s="798"/>
      <c r="AI129" s="798"/>
      <c r="AJ129" s="799"/>
      <c r="AK129" s="800">
        <v>14013967</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112</v>
      </c>
      <c r="BG129" s="788"/>
      <c r="BH129" s="788"/>
      <c r="BI129" s="788"/>
      <c r="BJ129" s="788"/>
      <c r="BK129" s="788"/>
      <c r="BL129" s="789"/>
      <c r="BM129" s="787">
        <v>17.86</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2582400</v>
      </c>
      <c r="AB130" s="798"/>
      <c r="AC130" s="798"/>
      <c r="AD130" s="798"/>
      <c r="AE130" s="799"/>
      <c r="AF130" s="800">
        <v>2651927</v>
      </c>
      <c r="AG130" s="798"/>
      <c r="AH130" s="798"/>
      <c r="AI130" s="798"/>
      <c r="AJ130" s="799"/>
      <c r="AK130" s="800">
        <v>2668358</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6.6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11816967</v>
      </c>
      <c r="AB131" s="781"/>
      <c r="AC131" s="781"/>
      <c r="AD131" s="781"/>
      <c r="AE131" s="782"/>
      <c r="AF131" s="783">
        <v>11836095</v>
      </c>
      <c r="AG131" s="781"/>
      <c r="AH131" s="781"/>
      <c r="AI131" s="781"/>
      <c r="AJ131" s="782"/>
      <c r="AK131" s="783">
        <v>11345609</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29.1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5.5866111839999997</v>
      </c>
      <c r="AB132" s="761"/>
      <c r="AC132" s="761"/>
      <c r="AD132" s="761"/>
      <c r="AE132" s="762"/>
      <c r="AF132" s="763">
        <v>6.6662357810000001</v>
      </c>
      <c r="AG132" s="761"/>
      <c r="AH132" s="761"/>
      <c r="AI132" s="761"/>
      <c r="AJ132" s="762"/>
      <c r="AK132" s="763">
        <v>7.8433956260000004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6.7</v>
      </c>
      <c r="AB133" s="740"/>
      <c r="AC133" s="740"/>
      <c r="AD133" s="740"/>
      <c r="AE133" s="741"/>
      <c r="AF133" s="739">
        <v>6.3</v>
      </c>
      <c r="AG133" s="740"/>
      <c r="AH133" s="740"/>
      <c r="AI133" s="740"/>
      <c r="AJ133" s="741"/>
      <c r="AK133" s="739">
        <v>6.6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3566645</v>
      </c>
      <c r="L9" s="266">
        <v>93173</v>
      </c>
      <c r="M9" s="267">
        <v>83477</v>
      </c>
      <c r="N9" s="268">
        <v>11.6</v>
      </c>
    </row>
    <row r="10" spans="1:16" x14ac:dyDescent="0.15">
      <c r="A10" s="250"/>
      <c r="B10" s="246"/>
      <c r="C10" s="246"/>
      <c r="D10" s="246"/>
      <c r="E10" s="246"/>
      <c r="F10" s="246"/>
      <c r="G10" s="1166" t="s">
        <v>478</v>
      </c>
      <c r="H10" s="1167"/>
      <c r="I10" s="1167"/>
      <c r="J10" s="1168"/>
      <c r="K10" s="269">
        <v>308888</v>
      </c>
      <c r="L10" s="270">
        <v>8069</v>
      </c>
      <c r="M10" s="271">
        <v>6313</v>
      </c>
      <c r="N10" s="272">
        <v>27.8</v>
      </c>
    </row>
    <row r="11" spans="1:16" ht="13.5" customHeight="1" x14ac:dyDescent="0.15">
      <c r="A11" s="250"/>
      <c r="B11" s="246"/>
      <c r="C11" s="246"/>
      <c r="D11" s="246"/>
      <c r="E11" s="246"/>
      <c r="F11" s="246"/>
      <c r="G11" s="1166" t="s">
        <v>479</v>
      </c>
      <c r="H11" s="1167"/>
      <c r="I11" s="1167"/>
      <c r="J11" s="1168"/>
      <c r="K11" s="269">
        <v>767841</v>
      </c>
      <c r="L11" s="270">
        <v>20059</v>
      </c>
      <c r="M11" s="271">
        <v>8598</v>
      </c>
      <c r="N11" s="272">
        <v>133.30000000000001</v>
      </c>
    </row>
    <row r="12" spans="1:16" ht="13.5" customHeight="1" x14ac:dyDescent="0.15">
      <c r="A12" s="250"/>
      <c r="B12" s="246"/>
      <c r="C12" s="246"/>
      <c r="D12" s="246"/>
      <c r="E12" s="246"/>
      <c r="F12" s="246"/>
      <c r="G12" s="1166" t="s">
        <v>480</v>
      </c>
      <c r="H12" s="1167"/>
      <c r="I12" s="1167"/>
      <c r="J12" s="1168"/>
      <c r="K12" s="269" t="s">
        <v>481</v>
      </c>
      <c r="L12" s="270" t="s">
        <v>481</v>
      </c>
      <c r="M12" s="271">
        <v>1600</v>
      </c>
      <c r="N12" s="272" t="s">
        <v>481</v>
      </c>
    </row>
    <row r="13" spans="1:16" ht="13.5" customHeight="1" x14ac:dyDescent="0.15">
      <c r="A13" s="250"/>
      <c r="B13" s="246"/>
      <c r="C13" s="246"/>
      <c r="D13" s="246"/>
      <c r="E13" s="246"/>
      <c r="F13" s="246"/>
      <c r="G13" s="1166" t="s">
        <v>482</v>
      </c>
      <c r="H13" s="1167"/>
      <c r="I13" s="1167"/>
      <c r="J13" s="1168"/>
      <c r="K13" s="269" t="s">
        <v>481</v>
      </c>
      <c r="L13" s="270" t="s">
        <v>481</v>
      </c>
      <c r="M13" s="271" t="s">
        <v>481</v>
      </c>
      <c r="N13" s="272" t="s">
        <v>481</v>
      </c>
    </row>
    <row r="14" spans="1:16" ht="13.5" customHeight="1" x14ac:dyDescent="0.15">
      <c r="A14" s="250"/>
      <c r="B14" s="246"/>
      <c r="C14" s="246"/>
      <c r="D14" s="246"/>
      <c r="E14" s="246"/>
      <c r="F14" s="246"/>
      <c r="G14" s="1166" t="s">
        <v>483</v>
      </c>
      <c r="H14" s="1167"/>
      <c r="I14" s="1167"/>
      <c r="J14" s="1168"/>
      <c r="K14" s="269">
        <v>179976</v>
      </c>
      <c r="L14" s="270">
        <v>4702</v>
      </c>
      <c r="M14" s="271">
        <v>3683</v>
      </c>
      <c r="N14" s="272">
        <v>27.7</v>
      </c>
    </row>
    <row r="15" spans="1:16" ht="13.5" customHeight="1" x14ac:dyDescent="0.15">
      <c r="A15" s="250"/>
      <c r="B15" s="246"/>
      <c r="C15" s="246"/>
      <c r="D15" s="246"/>
      <c r="E15" s="246"/>
      <c r="F15" s="246"/>
      <c r="G15" s="1166" t="s">
        <v>484</v>
      </c>
      <c r="H15" s="1167"/>
      <c r="I15" s="1167"/>
      <c r="J15" s="1168"/>
      <c r="K15" s="269">
        <v>122295</v>
      </c>
      <c r="L15" s="270">
        <v>3195</v>
      </c>
      <c r="M15" s="271">
        <v>1742</v>
      </c>
      <c r="N15" s="272">
        <v>83.4</v>
      </c>
    </row>
    <row r="16" spans="1:16" x14ac:dyDescent="0.15">
      <c r="A16" s="250"/>
      <c r="B16" s="246"/>
      <c r="C16" s="246"/>
      <c r="D16" s="246"/>
      <c r="E16" s="246"/>
      <c r="F16" s="246"/>
      <c r="G16" s="1169" t="s">
        <v>485</v>
      </c>
      <c r="H16" s="1170"/>
      <c r="I16" s="1170"/>
      <c r="J16" s="1171"/>
      <c r="K16" s="270">
        <v>-473748</v>
      </c>
      <c r="L16" s="270">
        <v>-12376</v>
      </c>
      <c r="M16" s="271">
        <v>-8939</v>
      </c>
      <c r="N16" s="272">
        <v>38.4</v>
      </c>
    </row>
    <row r="17" spans="1:16" x14ac:dyDescent="0.15">
      <c r="A17" s="250"/>
      <c r="B17" s="246"/>
      <c r="C17" s="246"/>
      <c r="D17" s="246"/>
      <c r="E17" s="246"/>
      <c r="F17" s="246"/>
      <c r="G17" s="1169" t="s">
        <v>170</v>
      </c>
      <c r="H17" s="1170"/>
      <c r="I17" s="1170"/>
      <c r="J17" s="1171"/>
      <c r="K17" s="270">
        <v>4471897</v>
      </c>
      <c r="L17" s="270">
        <v>116821</v>
      </c>
      <c r="M17" s="271">
        <v>96475</v>
      </c>
      <c r="N17" s="272">
        <v>21.1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11.05</v>
      </c>
      <c r="L21" s="283">
        <v>9.61</v>
      </c>
      <c r="M21" s="284">
        <v>1.44</v>
      </c>
      <c r="N21" s="251"/>
      <c r="O21" s="285"/>
      <c r="P21" s="281"/>
    </row>
    <row r="22" spans="1:16" s="286" customFormat="1" x14ac:dyDescent="0.15">
      <c r="A22" s="281"/>
      <c r="B22" s="251"/>
      <c r="C22" s="251"/>
      <c r="D22" s="251"/>
      <c r="E22" s="251"/>
      <c r="F22" s="251"/>
      <c r="G22" s="1163" t="s">
        <v>491</v>
      </c>
      <c r="H22" s="1164"/>
      <c r="I22" s="1164"/>
      <c r="J22" s="1165"/>
      <c r="K22" s="287">
        <v>96.8</v>
      </c>
      <c r="L22" s="288">
        <v>97.6</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3004050</v>
      </c>
      <c r="L32" s="296">
        <v>78476</v>
      </c>
      <c r="M32" s="297">
        <v>62872</v>
      </c>
      <c r="N32" s="298">
        <v>24.8</v>
      </c>
    </row>
    <row r="33" spans="1:16" ht="13.5" customHeight="1" x14ac:dyDescent="0.15">
      <c r="A33" s="250"/>
      <c r="B33" s="246"/>
      <c r="C33" s="246"/>
      <c r="D33" s="246"/>
      <c r="E33" s="246"/>
      <c r="F33" s="246"/>
      <c r="G33" s="1154" t="s">
        <v>496</v>
      </c>
      <c r="H33" s="1155"/>
      <c r="I33" s="1155"/>
      <c r="J33" s="1156"/>
      <c r="K33" s="296" t="s">
        <v>481</v>
      </c>
      <c r="L33" s="296" t="s">
        <v>481</v>
      </c>
      <c r="M33" s="297" t="s">
        <v>481</v>
      </c>
      <c r="N33" s="298" t="s">
        <v>481</v>
      </c>
    </row>
    <row r="34" spans="1:16" ht="27" customHeight="1" x14ac:dyDescent="0.15">
      <c r="A34" s="250"/>
      <c r="B34" s="246"/>
      <c r="C34" s="246"/>
      <c r="D34" s="246"/>
      <c r="E34" s="246"/>
      <c r="F34" s="246"/>
      <c r="G34" s="1154" t="s">
        <v>497</v>
      </c>
      <c r="H34" s="1155"/>
      <c r="I34" s="1155"/>
      <c r="J34" s="1156"/>
      <c r="K34" s="296" t="s">
        <v>481</v>
      </c>
      <c r="L34" s="296" t="s">
        <v>481</v>
      </c>
      <c r="M34" s="297">
        <v>20</v>
      </c>
      <c r="N34" s="298" t="s">
        <v>481</v>
      </c>
    </row>
    <row r="35" spans="1:16" ht="27" customHeight="1" x14ac:dyDescent="0.15">
      <c r="A35" s="250"/>
      <c r="B35" s="246"/>
      <c r="C35" s="246"/>
      <c r="D35" s="246"/>
      <c r="E35" s="246"/>
      <c r="F35" s="246"/>
      <c r="G35" s="1154" t="s">
        <v>498</v>
      </c>
      <c r="H35" s="1155"/>
      <c r="I35" s="1155"/>
      <c r="J35" s="1156"/>
      <c r="K35" s="296">
        <v>437022</v>
      </c>
      <c r="L35" s="296">
        <v>11416</v>
      </c>
      <c r="M35" s="297">
        <v>17600</v>
      </c>
      <c r="N35" s="298">
        <v>-35.1</v>
      </c>
    </row>
    <row r="36" spans="1:16" ht="27" customHeight="1" x14ac:dyDescent="0.15">
      <c r="A36" s="250"/>
      <c r="B36" s="246"/>
      <c r="C36" s="246"/>
      <c r="D36" s="246"/>
      <c r="E36" s="246"/>
      <c r="F36" s="246"/>
      <c r="G36" s="1154" t="s">
        <v>499</v>
      </c>
      <c r="H36" s="1155"/>
      <c r="I36" s="1155"/>
      <c r="J36" s="1156"/>
      <c r="K36" s="296">
        <v>188622</v>
      </c>
      <c r="L36" s="296">
        <v>4927</v>
      </c>
      <c r="M36" s="297">
        <v>3568</v>
      </c>
      <c r="N36" s="298">
        <v>38.1</v>
      </c>
    </row>
    <row r="37" spans="1:16" ht="13.5" customHeight="1" x14ac:dyDescent="0.15">
      <c r="A37" s="250"/>
      <c r="B37" s="246"/>
      <c r="C37" s="246"/>
      <c r="D37" s="246"/>
      <c r="E37" s="246"/>
      <c r="F37" s="246"/>
      <c r="G37" s="1154" t="s">
        <v>500</v>
      </c>
      <c r="H37" s="1155"/>
      <c r="I37" s="1155"/>
      <c r="J37" s="1156"/>
      <c r="K37" s="296">
        <v>17336</v>
      </c>
      <c r="L37" s="296">
        <v>453</v>
      </c>
      <c r="M37" s="297">
        <v>1129</v>
      </c>
      <c r="N37" s="298">
        <v>-59.9</v>
      </c>
    </row>
    <row r="38" spans="1:16" ht="27" customHeight="1" x14ac:dyDescent="0.15">
      <c r="A38" s="250"/>
      <c r="B38" s="246"/>
      <c r="C38" s="246"/>
      <c r="D38" s="246"/>
      <c r="E38" s="246"/>
      <c r="F38" s="246"/>
      <c r="G38" s="1157" t="s">
        <v>501</v>
      </c>
      <c r="H38" s="1158"/>
      <c r="I38" s="1158"/>
      <c r="J38" s="1159"/>
      <c r="K38" s="299">
        <v>842</v>
      </c>
      <c r="L38" s="299">
        <v>22</v>
      </c>
      <c r="M38" s="300">
        <v>2</v>
      </c>
      <c r="N38" s="301">
        <v>1000</v>
      </c>
      <c r="O38" s="295"/>
    </row>
    <row r="39" spans="1:16" x14ac:dyDescent="0.15">
      <c r="A39" s="250"/>
      <c r="B39" s="246"/>
      <c r="C39" s="246"/>
      <c r="D39" s="246"/>
      <c r="E39" s="246"/>
      <c r="F39" s="246"/>
      <c r="G39" s="1157" t="s">
        <v>502</v>
      </c>
      <c r="H39" s="1158"/>
      <c r="I39" s="1158"/>
      <c r="J39" s="1159"/>
      <c r="K39" s="302">
        <v>-89633</v>
      </c>
      <c r="L39" s="302">
        <v>-2342</v>
      </c>
      <c r="M39" s="303">
        <v>-3135</v>
      </c>
      <c r="N39" s="304">
        <v>-25.3</v>
      </c>
      <c r="O39" s="295"/>
    </row>
    <row r="40" spans="1:16" ht="27" customHeight="1" x14ac:dyDescent="0.15">
      <c r="A40" s="250"/>
      <c r="B40" s="246"/>
      <c r="C40" s="246"/>
      <c r="D40" s="246"/>
      <c r="E40" s="246"/>
      <c r="F40" s="246"/>
      <c r="G40" s="1154" t="s">
        <v>503</v>
      </c>
      <c r="H40" s="1155"/>
      <c r="I40" s="1155"/>
      <c r="J40" s="1156"/>
      <c r="K40" s="302">
        <v>-2668358</v>
      </c>
      <c r="L40" s="302">
        <v>-69706</v>
      </c>
      <c r="M40" s="303">
        <v>-59327</v>
      </c>
      <c r="N40" s="304">
        <v>17.5</v>
      </c>
      <c r="O40" s="295"/>
    </row>
    <row r="41" spans="1:16" x14ac:dyDescent="0.15">
      <c r="A41" s="250"/>
      <c r="B41" s="246"/>
      <c r="C41" s="246"/>
      <c r="D41" s="246"/>
      <c r="E41" s="246"/>
      <c r="F41" s="246"/>
      <c r="G41" s="1160" t="s">
        <v>281</v>
      </c>
      <c r="H41" s="1161"/>
      <c r="I41" s="1161"/>
      <c r="J41" s="1162"/>
      <c r="K41" s="296">
        <v>889881</v>
      </c>
      <c r="L41" s="302">
        <v>23247</v>
      </c>
      <c r="M41" s="303">
        <v>22729</v>
      </c>
      <c r="N41" s="304">
        <v>2.2999999999999998</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4523609</v>
      </c>
      <c r="J51" s="322">
        <v>111818</v>
      </c>
      <c r="K51" s="323">
        <v>0</v>
      </c>
      <c r="L51" s="324">
        <v>70489</v>
      </c>
      <c r="M51" s="325">
        <v>5.0999999999999996</v>
      </c>
      <c r="N51" s="326">
        <v>-5.0999999999999996</v>
      </c>
    </row>
    <row r="52" spans="1:14" x14ac:dyDescent="0.15">
      <c r="A52" s="250"/>
      <c r="B52" s="246"/>
      <c r="C52" s="246"/>
      <c r="D52" s="246"/>
      <c r="E52" s="246"/>
      <c r="F52" s="246"/>
      <c r="G52" s="327"/>
      <c r="H52" s="328" t="s">
        <v>514</v>
      </c>
      <c r="I52" s="329">
        <v>3364507</v>
      </c>
      <c r="J52" s="330">
        <v>83167</v>
      </c>
      <c r="K52" s="331">
        <v>-8.6999999999999993</v>
      </c>
      <c r="L52" s="332">
        <v>37817</v>
      </c>
      <c r="M52" s="333">
        <v>1.8</v>
      </c>
      <c r="N52" s="334">
        <v>-10.5</v>
      </c>
    </row>
    <row r="53" spans="1:14" x14ac:dyDescent="0.15">
      <c r="A53" s="250"/>
      <c r="B53" s="246"/>
      <c r="C53" s="246"/>
      <c r="D53" s="246"/>
      <c r="E53" s="246"/>
      <c r="F53" s="246"/>
      <c r="G53" s="312" t="s">
        <v>515</v>
      </c>
      <c r="H53" s="313"/>
      <c r="I53" s="321">
        <v>4446499</v>
      </c>
      <c r="J53" s="322">
        <v>111018</v>
      </c>
      <c r="K53" s="323">
        <v>-0.7</v>
      </c>
      <c r="L53" s="324">
        <v>84389</v>
      </c>
      <c r="M53" s="325">
        <v>19.7</v>
      </c>
      <c r="N53" s="326">
        <v>-20.399999999999999</v>
      </c>
    </row>
    <row r="54" spans="1:14" x14ac:dyDescent="0.15">
      <c r="A54" s="250"/>
      <c r="B54" s="246"/>
      <c r="C54" s="246"/>
      <c r="D54" s="246"/>
      <c r="E54" s="246"/>
      <c r="F54" s="246"/>
      <c r="G54" s="327"/>
      <c r="H54" s="328" t="s">
        <v>514</v>
      </c>
      <c r="I54" s="329">
        <v>3384442</v>
      </c>
      <c r="J54" s="330">
        <v>84501</v>
      </c>
      <c r="K54" s="331">
        <v>1.6</v>
      </c>
      <c r="L54" s="332">
        <v>44339</v>
      </c>
      <c r="M54" s="333">
        <v>17.2</v>
      </c>
      <c r="N54" s="334">
        <v>-15.6</v>
      </c>
    </row>
    <row r="55" spans="1:14" x14ac:dyDescent="0.15">
      <c r="A55" s="250"/>
      <c r="B55" s="246"/>
      <c r="C55" s="246"/>
      <c r="D55" s="246"/>
      <c r="E55" s="246"/>
      <c r="F55" s="246"/>
      <c r="G55" s="312" t="s">
        <v>516</v>
      </c>
      <c r="H55" s="313"/>
      <c r="I55" s="321">
        <v>9274189</v>
      </c>
      <c r="J55" s="322">
        <v>234885</v>
      </c>
      <c r="K55" s="323">
        <v>111.6</v>
      </c>
      <c r="L55" s="324">
        <v>83623</v>
      </c>
      <c r="M55" s="325">
        <v>-0.9</v>
      </c>
      <c r="N55" s="326">
        <v>112.5</v>
      </c>
    </row>
    <row r="56" spans="1:14" x14ac:dyDescent="0.15">
      <c r="A56" s="250"/>
      <c r="B56" s="246"/>
      <c r="C56" s="246"/>
      <c r="D56" s="246"/>
      <c r="E56" s="246"/>
      <c r="F56" s="246"/>
      <c r="G56" s="327"/>
      <c r="H56" s="328" t="s">
        <v>514</v>
      </c>
      <c r="I56" s="329">
        <v>5553764</v>
      </c>
      <c r="J56" s="330">
        <v>140659</v>
      </c>
      <c r="K56" s="331">
        <v>66.5</v>
      </c>
      <c r="L56" s="332">
        <v>48787</v>
      </c>
      <c r="M56" s="333">
        <v>10</v>
      </c>
      <c r="N56" s="334">
        <v>56.5</v>
      </c>
    </row>
    <row r="57" spans="1:14" x14ac:dyDescent="0.15">
      <c r="A57" s="250"/>
      <c r="B57" s="246"/>
      <c r="C57" s="246"/>
      <c r="D57" s="246"/>
      <c r="E57" s="246"/>
      <c r="F57" s="246"/>
      <c r="G57" s="312" t="s">
        <v>517</v>
      </c>
      <c r="H57" s="313"/>
      <c r="I57" s="321">
        <v>6614757</v>
      </c>
      <c r="J57" s="322">
        <v>170089</v>
      </c>
      <c r="K57" s="323">
        <v>-27.6</v>
      </c>
      <c r="L57" s="324">
        <v>87974</v>
      </c>
      <c r="M57" s="325">
        <v>5.2</v>
      </c>
      <c r="N57" s="326">
        <v>-32.799999999999997</v>
      </c>
    </row>
    <row r="58" spans="1:14" x14ac:dyDescent="0.15">
      <c r="A58" s="250"/>
      <c r="B58" s="246"/>
      <c r="C58" s="246"/>
      <c r="D58" s="246"/>
      <c r="E58" s="246"/>
      <c r="F58" s="246"/>
      <c r="G58" s="327"/>
      <c r="H58" s="328" t="s">
        <v>514</v>
      </c>
      <c r="I58" s="329">
        <v>2180580</v>
      </c>
      <c r="J58" s="330">
        <v>56070</v>
      </c>
      <c r="K58" s="331">
        <v>-60.1</v>
      </c>
      <c r="L58" s="332">
        <v>48183</v>
      </c>
      <c r="M58" s="333">
        <v>-1.2</v>
      </c>
      <c r="N58" s="334">
        <v>-58.9</v>
      </c>
    </row>
    <row r="59" spans="1:14" x14ac:dyDescent="0.15">
      <c r="A59" s="250"/>
      <c r="B59" s="246"/>
      <c r="C59" s="246"/>
      <c r="D59" s="246"/>
      <c r="E59" s="246"/>
      <c r="F59" s="246"/>
      <c r="G59" s="312" t="s">
        <v>518</v>
      </c>
      <c r="H59" s="313"/>
      <c r="I59" s="321">
        <v>5158704</v>
      </c>
      <c r="J59" s="322">
        <v>134762</v>
      </c>
      <c r="K59" s="323">
        <v>-20.8</v>
      </c>
      <c r="L59" s="324">
        <v>78864</v>
      </c>
      <c r="M59" s="325">
        <v>-10.4</v>
      </c>
      <c r="N59" s="326">
        <v>-10.4</v>
      </c>
    </row>
    <row r="60" spans="1:14" x14ac:dyDescent="0.15">
      <c r="A60" s="250"/>
      <c r="B60" s="246"/>
      <c r="C60" s="246"/>
      <c r="D60" s="246"/>
      <c r="E60" s="246"/>
      <c r="F60" s="246"/>
      <c r="G60" s="327"/>
      <c r="H60" s="328" t="s">
        <v>514</v>
      </c>
      <c r="I60" s="335">
        <v>2954179</v>
      </c>
      <c r="J60" s="330">
        <v>77173</v>
      </c>
      <c r="K60" s="331">
        <v>37.6</v>
      </c>
      <c r="L60" s="332">
        <v>46136</v>
      </c>
      <c r="M60" s="333">
        <v>-4.2</v>
      </c>
      <c r="N60" s="334">
        <v>41.8</v>
      </c>
    </row>
    <row r="61" spans="1:14" x14ac:dyDescent="0.15">
      <c r="A61" s="250"/>
      <c r="B61" s="246"/>
      <c r="C61" s="246"/>
      <c r="D61" s="246"/>
      <c r="E61" s="246"/>
      <c r="F61" s="246"/>
      <c r="G61" s="312" t="s">
        <v>519</v>
      </c>
      <c r="H61" s="336"/>
      <c r="I61" s="337">
        <v>6003552</v>
      </c>
      <c r="J61" s="338">
        <v>152514</v>
      </c>
      <c r="K61" s="339">
        <v>12.5</v>
      </c>
      <c r="L61" s="340">
        <v>81068</v>
      </c>
      <c r="M61" s="341">
        <v>3.7</v>
      </c>
      <c r="N61" s="326">
        <v>8.8000000000000007</v>
      </c>
    </row>
    <row r="62" spans="1:14" x14ac:dyDescent="0.15">
      <c r="A62" s="250"/>
      <c r="B62" s="246"/>
      <c r="C62" s="246"/>
      <c r="D62" s="246"/>
      <c r="E62" s="246"/>
      <c r="F62" s="246"/>
      <c r="G62" s="327"/>
      <c r="H62" s="328" t="s">
        <v>514</v>
      </c>
      <c r="I62" s="329">
        <v>3487494</v>
      </c>
      <c r="J62" s="330">
        <v>88314</v>
      </c>
      <c r="K62" s="331">
        <v>7.4</v>
      </c>
      <c r="L62" s="332">
        <v>45052</v>
      </c>
      <c r="M62" s="333">
        <v>4.7</v>
      </c>
      <c r="N62" s="334">
        <v>2.7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27.09</v>
      </c>
      <c r="G47" s="12">
        <v>24.54</v>
      </c>
      <c r="H47" s="12">
        <v>22.17</v>
      </c>
      <c r="I47" s="12">
        <v>30.43</v>
      </c>
      <c r="J47" s="13">
        <v>35.74</v>
      </c>
    </row>
    <row r="48" spans="2:10" ht="57.75" customHeight="1" x14ac:dyDescent="0.15">
      <c r="B48" s="14"/>
      <c r="C48" s="1174" t="s">
        <v>4</v>
      </c>
      <c r="D48" s="1174"/>
      <c r="E48" s="1175"/>
      <c r="F48" s="15">
        <v>8.2200000000000006</v>
      </c>
      <c r="G48" s="16">
        <v>6.81</v>
      </c>
      <c r="H48" s="16">
        <v>12.76</v>
      </c>
      <c r="I48" s="16">
        <v>7.91</v>
      </c>
      <c r="J48" s="17">
        <v>6.53</v>
      </c>
    </row>
    <row r="49" spans="2:10" ht="57.75" customHeight="1" thickBot="1" x14ac:dyDescent="0.2">
      <c r="B49" s="18"/>
      <c r="C49" s="1176" t="s">
        <v>5</v>
      </c>
      <c r="D49" s="1176"/>
      <c r="E49" s="1177"/>
      <c r="F49" s="19" t="s">
        <v>526</v>
      </c>
      <c r="G49" s="20" t="s">
        <v>527</v>
      </c>
      <c r="H49" s="20">
        <v>3.22</v>
      </c>
      <c r="I49" s="20" t="s">
        <v>528</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秋元　喜夫</cp:lastModifiedBy>
  <cp:lastPrinted>2018-11-26T10:51:48Z</cp:lastPrinted>
  <dcterms:modified xsi:type="dcterms:W3CDTF">2018-11-29T00:08:21Z</dcterms:modified>
</cp:coreProperties>
</file>