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7喜多方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l="1"/>
  <c r="BE35" i="9" s="1"/>
</calcChain>
</file>

<file path=xl/sharedStrings.xml><?xml version="1.0" encoding="utf-8"?>
<sst xmlns="http://schemas.openxmlformats.org/spreadsheetml/2006/main" count="1054" uniqueCount="569">
  <si>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</si>
  <si>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</si>
  <si>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</si>
  <si>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</si>
  <si>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</si>
  <si>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</si>
  <si>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</si>
  <si>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</si>
  <si>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</si>
  <si>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</si>
  <si>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</si>
  <si>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</si>
  <si>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</si>
  <si>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</si>
  <si>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</si>
  <si>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</si>
  <si>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</si>
  <si>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</si>
  <si>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</si>
  <si>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</si>
  <si>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</si>
  <si>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</si>
  <si>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</si>
  <si>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</si>
  <si>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</si>
  <si>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</si>
  <si>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</si>
  <si>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</si>
  <si>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</si>
  <si>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</si>
  <si>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</si>
  <si>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</si>
  <si>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</si>
  <si>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</si>
  <si>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</si>
  <si>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</si>
  <si>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</si>
  <si>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</si>
  <si>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</si>
  <si>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</si>
  <si>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</si>
  <si>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</si>
  <si>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</si>
  <si>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</si>
  <si>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</si>
  <si>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</si>
  <si>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</si>
  <si>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</si>
  <si>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</si>
  <si>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</si>
  <si>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</si>
  <si>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</si>
  <si>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</si>
  <si>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</si>
  <si>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</si>
  <si>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</si>
  <si>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</si>
  <si>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</si>
  <si>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</si>
  <si>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</si>
  <si>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</si>
  <si>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</si>
  <si>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</si>
  <si>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</si>
  <si>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</si>
  <si>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</si>
  <si>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</si>
  <si>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</si>
  <si>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</si>
  <si>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</si>
  <si>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</si>
  <si>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</si>
  <si>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</si>
  <si>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</si>
  <si>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</si>
  <si>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</si>
  <si>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</si>
  <si>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</si>
  <si>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</si>
  <si>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</si>
  <si>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</si>
  <si>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</si>
  <si>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</si>
  <si>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</si>
  <si>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</si>
  <si>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</si>
  <si>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</si>
  <si>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</si>
  <si>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</si>
  <si>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</si>
  <si>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</si>
  <si>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</si>
  <si>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</si>
  <si>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</si>
  <si>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</si>
  <si>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</si>
  <si>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</si>
  <si>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</si>
  <si>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</si>
  <si>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</si>
  <si>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</si>
  <si>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</si>
  <si>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</si>
  <si>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</si>
  <si>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</si>
  <si>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</si>
  <si>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</si>
  <si>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</si>
  <si>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</si>
  <si>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</si>
  <si>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</si>
  <si>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</si>
  <si>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</si>
  <si>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</si>
  <si>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</si>
  <si>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</si>
  <si>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</si>
  <si>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</si>
  <si>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</si>
  <si>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</si>
  <si>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</si>
  <si>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</si>
  <si>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</si>
  <si>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</si>
  <si>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</si>
  <si>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</si>
  <si>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</si>
  <si>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</si>
  <si>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</si>
  <si>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</si>
  <si>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</si>
  <si>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</si>
  <si>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</si>
  <si>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</si>
  <si>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</si>
  <si>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</si>
  <si>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</si>
  <si>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</si>
  <si>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</si>
  <si>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</si>
  <si>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</si>
  <si>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</si>
  <si>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</si>
  <si>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</si>
  <si>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</si>
  <si>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</si>
  <si>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</si>
  <si>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</si>
  <si>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</si>
  <si>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</si>
  <si>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</si>
  <si>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</si>
  <si>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</si>
  <si>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</si>
  <si>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</si>
  <si>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</si>
  <si>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</si>
  <si>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</si>
  <si>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</si>
  <si>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</si>
  <si>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</si>
  <si>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</si>
  <si>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</si>
  <si>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</si>
  <si>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</si>
  <si>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</si>
  <si>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</si>
  <si>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</si>
  <si>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</si>
  <si>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</si>
  <si>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</si>
  <si>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</si>
  <si>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</si>
  <si>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</si>
  <si>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</si>
  <si>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</si>
  <si>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</si>
  <si>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</si>
  <si>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</si>
  <si>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</si>
  <si>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</si>
  <si>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</si>
  <si>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</si>
  <si>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</si>
  <si>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</si>
  <si>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</si>
  <si>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</si>
  <si>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</si>
  <si>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</si>
  <si>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</si>
  <si>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</si>
  <si>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</si>
  <si>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</si>
  <si>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</si>
  <si>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</si>
  <si>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福島県喜多方市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</si>
  <si>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</si>
  <si>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</si>
  <si>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</si>
  <si>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</si>
  <si>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</si>
  <si>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</si>
  <si>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</si>
  <si>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</si>
  <si>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</si>
  <si>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</si>
  <si>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</si>
  <si>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</si>
  <si>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</si>
  <si>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</si>
  <si>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</si>
  <si>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</si>
  <si>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</si>
  <si>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</si>
  <si>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</si>
  <si>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</si>
  <si>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</si>
  <si>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18"/>
  </si>
  <si>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</si>
  <si>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</si>
  <si>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</si>
  <si>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</si>
  <si>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</si>
  <si>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</si>
  <si>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</si>
  <si>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</si>
  <si>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</si>
  <si>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</si>
  <si>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</si>
  <si>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</si>
  <si>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</si>
  <si>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</si>
  <si>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</si>
  <si>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</si>
  <si>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</si>
  <si>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</si>
  <si>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</si>
  <si>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</si>
  <si>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</si>
  <si>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</si>
  <si>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</si>
  <si>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</si>
  <si>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</si>
  <si>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</si>
  <si>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</si>
  <si>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</si>
  <si>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</si>
  <si>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</si>
  <si>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</si>
  <si>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</si>
  <si>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</si>
  <si>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</si>
  <si>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</si>
  <si>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</si>
  <si>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</si>
  <si>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</si>
  <si>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</si>
  <si>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</si>
  <si>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</si>
  <si>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</si>
  <si>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</si>
  <si>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</si>
  <si>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</si>
  <si>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</si>
  <si>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</si>
  <si>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</si>
  <si>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</si>
  <si>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</si>
  <si>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</si>
  <si>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</si>
  <si>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</si>
  <si>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</si>
  <si>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</si>
  <si>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</si>
  <si>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</si>
  <si>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</si>
  <si>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</si>
  <si>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</si>
  <si>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</si>
  <si>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</si>
  <si>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</si>
  <si>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</si>
  <si>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</si>
  <si>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</si>
  <si>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</si>
  <si>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</si>
  <si>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</si>
  <si>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</si>
  <si>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</si>
  <si>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</si>
  <si>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</si>
  <si>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</si>
  <si>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</si>
  <si>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</si>
  <si>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</si>
  <si>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</si>
  <si>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</si>
  <si>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</si>
  <si>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</si>
  <si>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</si>
  <si>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</si>
  <si>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</si>
  <si>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</si>
  <si>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</si>
  <si>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</si>
  <si>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</si>
  <si>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</si>
  <si>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</si>
  <si>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</si>
  <si>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</si>
  <si>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</si>
  <si>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</si>
  <si>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</si>
  <si>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</si>
  <si>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</si>
  <si>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</si>
  <si>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</si>
  <si>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</si>
  <si>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</si>
  <si>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</si>
  <si>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</si>
  <si>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</si>
  <si>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</si>
  <si>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</si>
  <si>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</si>
  <si>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</si>
  <si>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</si>
  <si>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</si>
  <si>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</si>
  <si>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</si>
  <si>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</si>
  <si>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</si>
  <si>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</si>
  <si>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</si>
  <si>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</si>
  <si>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</si>
  <si>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</si>
  <si>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</si>
  <si>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</si>
  <si>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</si>
  <si>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</si>
  <si>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</si>
  <si>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</si>
  <si>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</si>
  <si>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福島県喜多方市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</si>
  <si>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</si>
  <si>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</si>
  <si>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</si>
  <si>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</si>
  <si>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</si>
  <si>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</si>
  <si>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</si>
  <si>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</si>
  <si>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</si>
  <si>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</si>
  <si>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</si>
  <si>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</si>
  <si>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</si>
  <si>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</si>
  <si>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</si>
  <si>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</si>
  <si>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</si>
  <si>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</si>
  <si>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</si>
  <si>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</si>
  <si>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</si>
  <si>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</si>
  <si>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</si>
  <si>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</si>
  <si>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</si>
  <si>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</si>
  <si>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</si>
  <si>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</si>
  <si>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</si>
  <si>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</si>
  <si>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</si>
  <si>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</si>
  <si>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</si>
  <si>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</si>
  <si>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</si>
  <si>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</si>
  <si>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</si>
  <si>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</si>
  <si>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</si>
  <si>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</si>
  <si>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</si>
  <si>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</si>
  <si>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</si>
  <si>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</si>
  <si>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</si>
  <si>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</si>
  <si>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</si>
  <si>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</si>
  <si>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</si>
  <si>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</si>
  <si>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</si>
  <si>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</si>
  <si>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</si>
  <si>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</si>
  <si>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</si>
  <si>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</si>
  <si>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</si>
  <si>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</si>
  <si>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</si>
  <si>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</si>
  <si>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</si>
  <si>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</si>
  <si>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</si>
  <si>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</si>
  <si>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</si>
  <si>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</si>
  <si>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</si>
  <si>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</si>
  <si>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</si>
  <si>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</si>
  <si>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</si>
  <si>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</si>
  <si>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</si>
  <si>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</si>
  <si>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</si>
  <si>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</si>
  <si>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</si>
  <si>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</si>
  <si>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</si>
  <si>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</si>
  <si>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</si>
  <si>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</si>
  <si>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</si>
  <si>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</si>
  <si>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</si>
  <si>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</si>
  <si>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</si>
  <si>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</si>
  <si>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</si>
  <si>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</si>
  <si>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</si>
  <si>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</si>
  <si>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</si>
  <si>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</si>
  <si>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</si>
  <si>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</si>
  <si>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</si>
  <si>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</si>
  <si>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</si>
  <si>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</si>
  <si>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</si>
  <si>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</si>
  <si>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</si>
  <si>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</si>
  <si>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</si>
  <si>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</si>
  <si>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</si>
  <si>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</si>
  <si>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</si>
  <si>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</si>
  <si>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</si>
  <si>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</si>
  <si>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</si>
  <si>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</si>
  <si>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</si>
  <si>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</si>
  <si>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</si>
  <si>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</si>
  <si>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</si>
  <si>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</si>
  <si>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</si>
  <si>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</si>
  <si>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</si>
  <si>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</si>
  <si>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</si>
  <si>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</si>
  <si>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</si>
  <si>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</si>
  <si>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</si>
  <si>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</si>
  <si>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</si>
  <si>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</si>
  <si>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</si>
  <si>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</si>
  <si>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</si>
  <si>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</si>
  <si>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</si>
  <si>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</si>
  <si>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</si>
  <si>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</si>
  <si>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</si>
  <si>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</si>
  <si>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</si>
  <si>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</si>
  <si>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</si>
  <si>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</si>
  <si>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</si>
  <si>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</si>
  <si>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</si>
  <si>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</si>
  <si>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</si>
  <si>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</si>
  <si>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</si>
  <si>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</si>
  <si>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</si>
  <si>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</si>
  <si>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</si>
  <si>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</si>
  <si>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</si>
  <si>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</si>
  <si>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</si>
  <si>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</si>
  <si>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</si>
  <si>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</si>
  <si>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</si>
  <si>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</si>
  <si>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</si>
  <si>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</si>
  <si>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</si>
  <si>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</si>
  <si>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</si>
  <si>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</si>
  <si>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</si>
  <si>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</si>
  <si>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</si>
  <si>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</si>
  <si>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</si>
  <si>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</si>
  <si>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2.14</t>
  </si>
  <si>
    <t>▲ 1.02</t>
  </si>
  <si>
    <t>▲ 0.43</t>
  </si>
  <si>
    <t>国民健康保険事業特別会計</t>
  </si>
  <si>
    <t>水道事業会計</t>
  </si>
  <si>
    <t>一般会計</t>
  </si>
  <si>
    <t>介護保険事業特別会計</t>
  </si>
  <si>
    <t>下水道事業特別会計</t>
  </si>
  <si>
    <t>後期高齢者医療事業特別会計</t>
  </si>
  <si>
    <t>公有林整備事業特別会計</t>
  </si>
  <si>
    <t>塩川駅西土地区画整理事業特別会計</t>
  </si>
  <si>
    <t>その他会計（赤字）</t>
  </si>
  <si>
    <t>その他会計（黒字）</t>
  </si>
  <si>
    <t>-</t>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</si>
  <si>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</si>
  <si>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</si>
  <si>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</si>
  <si>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●ふるさと市町村圏事業特別会計</t>
    <rPh sb="5" eb="8">
      <t>シチョウソン</t>
    </rPh>
    <rPh sb="8" eb="9">
      <t>ケン</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</si>
  <si>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</si>
  <si>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</si>
  <si>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</si>
  <si>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</si>
  <si>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</si>
  <si>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</si>
  <si>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福島県市交通災害共済組合</t>
    <rPh sb="0" eb="3">
      <t>フクシマケン</t>
    </rPh>
    <rPh sb="3" eb="4">
      <t>シ</t>
    </rPh>
    <rPh sb="4" eb="6">
      <t>コウツウ</t>
    </rPh>
    <rPh sb="6" eb="8">
      <t>サイガイ</t>
    </rPh>
    <rPh sb="8" eb="10">
      <t>キョウサイ</t>
    </rPh>
    <rPh sb="10" eb="12">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</si>
  <si>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</si>
  <si>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</si>
  <si>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</si>
  <si>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</si>
  <si>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</si>
  <si>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2">
      <t>カブシキ</t>
    </rPh>
    <rPh sb="12" eb="14">
      <t>カイシャ</t>
    </rPh>
    <phoneticPr fontId="2"/>
  </si>
  <si>
    <t>喜多方地方土地開発公社</t>
    <rPh sb="0" eb="3">
      <t>キタカタ</t>
    </rPh>
    <rPh sb="3" eb="5">
      <t>チホウ</t>
    </rPh>
    <rPh sb="5" eb="7">
      <t>トチ</t>
    </rPh>
    <rPh sb="7" eb="9">
      <t>カイハツ</t>
    </rPh>
    <rPh sb="9" eb="11">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</si>
  <si>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</si>
  <si>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</si>
  <si>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</si>
  <si>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</si>
  <si>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</si>
  <si>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</si>
  <si>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</si>
  <si>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</si>
  <si>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</si>
  <si>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</si>
  <si>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</si>
  <si>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</si>
  <si>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</si>
  <si>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ともに類似団体平均値を下回っており、将来負担比率については微増となったものの全体的な傾向は低下傾向であるといえる。理由としては、市債バランスの確保に留意した地方債の発行及び公債費に準ずる債務負担行為の繰上償還・償還の終了並びに計画的な積立による基金残高の増加により数値が改善しているものである。しかしながら、大規模事業の実施に伴う地方債発行額の増と充当可能基金の減少による将来負担比率の悪化も想定されることから、計画的な財政運営を継続す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</si>
</sst>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40827</c:v>
                </c:pt>
                <c:pt idx="1">
                  <c:v>72330</c:v>
                </c:pt>
                <c:pt idx="2">
                  <c:v>68492</c:v>
                </c:pt>
                <c:pt idx="3">
                  <c:v>52829</c:v>
                </c:pt>
                <c:pt idx="4">
                  <c:v>48133</c:v>
                </c:pt>
              </c:numCache>
            </c:numRef>
          </c:val>
          <c:smooth val="0"/>
        </c:ser>
        <c:dLbls>
          <c:showLegendKey val="0"/>
          <c:showVal val="0"/>
          <c:showCatName val="0"/>
          <c:showSerName val="0"/>
          <c:showPercent val="0"/>
          <c:showBubbleSize val="0"/>
        </c:dLbls>
        <c:marker val="1"/>
        <c:smooth val="0"/>
        <c:axId val="184937992"/>
        <c:axId val="184087104"/>
      </c:lineChart>
      <c:catAx>
        <c:axId val="184937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87104"/>
        <c:crosses val="autoZero"/>
        <c:auto val="1"/>
        <c:lblAlgn val="ctr"/>
        <c:lblOffset val="100"/>
        <c:tickLblSkip val="1"/>
        <c:tickMarkSkip val="1"/>
        <c:noMultiLvlLbl val="0"/>
      </c:catAx>
      <c:valAx>
        <c:axId val="1840871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937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8.39</c:v>
                </c:pt>
                <c:pt idx="1">
                  <c:v>6.34</c:v>
                </c:pt>
                <c:pt idx="2">
                  <c:v>3.27</c:v>
                </c:pt>
                <c:pt idx="3">
                  <c:v>3.25</c:v>
                </c:pt>
                <c:pt idx="4">
                  <c:v>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16.5</c:v>
                </c:pt>
                <c:pt idx="1">
                  <c:v>16.36</c:v>
                </c:pt>
                <c:pt idx="2">
                  <c:v>18.579999999999998</c:v>
                </c:pt>
                <c:pt idx="3">
                  <c:v>19.22</c:v>
                </c:pt>
                <c:pt idx="4">
                  <c:v>19.73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8226192"/>
        <c:axId val="405511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5.83</c:v>
                </c:pt>
                <c:pt idx="1">
                  <c:v>-2.14</c:v>
                </c:pt>
                <c:pt idx="2">
                  <c:v>-1.02</c:v>
                </c:pt>
                <c:pt idx="3">
                  <c:v>0.75</c:v>
                </c:pt>
                <c:pt idx="4">
                  <c:v>-0.43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8226192"/>
        <c:axId val="405511704"/>
      </c:lineChart>
      <c:catAx>
        <c:axId val="17822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511704"/>
        <c:crosses val="autoZero"/>
        <c:auto val="1"/>
        <c:lblAlgn val="ctr"/>
        <c:lblOffset val="100"/>
        <c:tickLblSkip val="1"/>
        <c:tickMarkSkip val="1"/>
        <c:noMultiLvlLbl val="0"/>
      </c:catAx>
      <c:valAx>
        <c:axId val="405511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22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0.62</c:v>
                </c:pt>
                <c:pt idx="4">
                  <c:v>#N/A</c:v>
                </c:pt>
                <c:pt idx="5">
                  <c:v>0.72</c:v>
                </c:pt>
                <c:pt idx="6">
                  <c:v>#N/A</c:v>
                </c:pt>
                <c:pt idx="7">
                  <c:v>0.72</c:v>
                </c:pt>
                <c:pt idx="8">
                  <c:v>#N/A</c:v>
                </c:pt>
                <c:pt idx="9">
                  <c:v>0.79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8.4499999999999993</c:v>
                </c:pt>
                <c:pt idx="2">
                  <c:v>#N/A</c:v>
                </c:pt>
                <c:pt idx="3">
                  <c:v>6.34</c:v>
                </c:pt>
                <c:pt idx="4">
                  <c:v>#N/A</c:v>
                </c:pt>
                <c:pt idx="5">
                  <c:v>3.27</c:v>
                </c:pt>
                <c:pt idx="6">
                  <c:v>#N/A</c:v>
                </c:pt>
                <c:pt idx="7">
                  <c:v>3.25</c:v>
                </c:pt>
                <c:pt idx="8">
                  <c:v>#N/A</c:v>
                </c:pt>
                <c:pt idx="9">
                  <c:v>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7.51</c:v>
                </c:pt>
                <c:pt idx="2">
                  <c:v>#N/A</c:v>
                </c:pt>
                <c:pt idx="3">
                  <c:v>4.9400000000000004</c:v>
                </c:pt>
                <c:pt idx="4">
                  <c:v>#N/A</c:v>
                </c:pt>
                <c:pt idx="5">
                  <c:v>3.23</c:v>
                </c:pt>
                <c:pt idx="6">
                  <c:v>#N/A</c:v>
                </c:pt>
                <c:pt idx="7">
                  <c:v>3.08</c:v>
                </c:pt>
                <c:pt idx="8">
                  <c:v>#N/A</c:v>
                </c:pt>
                <c:pt idx="9">
                  <c:v>3.32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2.57</c:v>
                </c:pt>
                <c:pt idx="2">
                  <c:v>#N/A</c:v>
                </c:pt>
                <c:pt idx="3">
                  <c:v>3.68</c:v>
                </c:pt>
                <c:pt idx="4">
                  <c:v>#N/A</c:v>
                </c:pt>
                <c:pt idx="5">
                  <c:v>4.13</c:v>
                </c:pt>
                <c:pt idx="6">
                  <c:v>#N/A</c:v>
                </c:pt>
                <c:pt idx="7">
                  <c:v>4.12</c:v>
                </c:pt>
                <c:pt idx="8">
                  <c:v>#N/A</c:v>
                </c:pt>
                <c:pt idx="9">
                  <c:v>4.43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549656"/>
        <c:axId val="409878024"/>
      </c:barChart>
      <c:catAx>
        <c:axId val="40754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878024"/>
        <c:crosses val="autoZero"/>
        <c:auto val="1"/>
        <c:lblAlgn val="ctr"/>
        <c:lblOffset val="100"/>
        <c:tickLblSkip val="1"/>
        <c:tickMarkSkip val="1"/>
        <c:noMultiLvlLbl val="0"/>
      </c:catAx>
      <c:valAx>
        <c:axId val="409878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49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2334</c:v>
                </c:pt>
                <c:pt idx="5">
                  <c:v>2310</c:v>
                </c:pt>
                <c:pt idx="8">
                  <c:v>2378</c:v>
                </c:pt>
                <c:pt idx="11">
                  <c:v>2293</c:v>
                </c:pt>
                <c:pt idx="14">
                  <c:v>2296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552</c:v>
                </c:pt>
                <c:pt idx="3">
                  <c:v>893</c:v>
                </c:pt>
                <c:pt idx="6">
                  <c:v>268</c:v>
                </c:pt>
                <c:pt idx="9">
                  <c:v>181</c:v>
                </c:pt>
                <c:pt idx="12">
                  <c:v>106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199</c:v>
                </c:pt>
                <c:pt idx="3">
                  <c:v>186</c:v>
                </c:pt>
                <c:pt idx="6">
                  <c:v>175</c:v>
                </c:pt>
                <c:pt idx="9">
                  <c:v>178</c:v>
                </c:pt>
                <c:pt idx="12">
                  <c:v>159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878</c:v>
                </c:pt>
                <c:pt idx="3">
                  <c:v>896</c:v>
                </c:pt>
                <c:pt idx="6">
                  <c:v>821</c:v>
                </c:pt>
                <c:pt idx="9">
                  <c:v>827</c:v>
                </c:pt>
                <c:pt idx="12">
                  <c:v>817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2569</c:v>
                </c:pt>
                <c:pt idx="3">
                  <c:v>2539</c:v>
                </c:pt>
                <c:pt idx="6">
                  <c:v>2496</c:v>
                </c:pt>
                <c:pt idx="9">
                  <c:v>2349</c:v>
                </c:pt>
                <c:pt idx="12">
                  <c:v>2335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5506664"/>
        <c:axId val="413354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1865</c:v>
                </c:pt>
                <c:pt idx="2">
                  <c:v>#N/A</c:v>
                </c:pt>
                <c:pt idx="3">
                  <c:v>#N/A</c:v>
                </c:pt>
                <c:pt idx="4">
                  <c:v>2204</c:v>
                </c:pt>
                <c:pt idx="5">
                  <c:v>#N/A</c:v>
                </c:pt>
                <c:pt idx="6">
                  <c:v>#N/A</c:v>
                </c:pt>
                <c:pt idx="7">
                  <c:v>1382</c:v>
                </c:pt>
                <c:pt idx="8">
                  <c:v>#N/A</c:v>
                </c:pt>
                <c:pt idx="9">
                  <c:v>#N/A</c:v>
                </c:pt>
                <c:pt idx="10">
                  <c:v>1242</c:v>
                </c:pt>
                <c:pt idx="11">
                  <c:v>#N/A</c:v>
                </c:pt>
                <c:pt idx="12">
                  <c:v>#N/A</c:v>
                </c:pt>
                <c:pt idx="13">
                  <c:v>1121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5506664"/>
        <c:axId val="413354424"/>
      </c:lineChart>
      <c:catAx>
        <c:axId val="40550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354424"/>
        <c:crosses val="autoZero"/>
        <c:auto val="1"/>
        <c:lblAlgn val="ctr"/>
        <c:lblOffset val="100"/>
        <c:tickLblSkip val="1"/>
        <c:tickMarkSkip val="1"/>
        <c:noMultiLvlLbl val="0"/>
      </c:catAx>
      <c:valAx>
        <c:axId val="41335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50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24459</c:v>
                </c:pt>
                <c:pt idx="5">
                  <c:v>25132</c:v>
                </c:pt>
                <c:pt idx="8">
                  <c:v>25398</c:v>
                </c:pt>
                <c:pt idx="11">
                  <c:v>25776</c:v>
                </c:pt>
                <c:pt idx="14">
                  <c:v>25483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588</c:v>
                </c:pt>
                <c:pt idx="5">
                  <c:v>489</c:v>
                </c:pt>
                <c:pt idx="8">
                  <c:v>414</c:v>
                </c:pt>
                <c:pt idx="11">
                  <c:v>343</c:v>
                </c:pt>
                <c:pt idx="14">
                  <c:v>267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5903</c:v>
                </c:pt>
                <c:pt idx="5">
                  <c:v>6601</c:v>
                </c:pt>
                <c:pt idx="8">
                  <c:v>7457</c:v>
                </c:pt>
                <c:pt idx="11">
                  <c:v>8479</c:v>
                </c:pt>
                <c:pt idx="14">
                  <c:v>8433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70</c:v>
                </c:pt>
                <c:pt idx="3">
                  <c:v>55</c:v>
                </c:pt>
                <c:pt idx="6">
                  <c:v>40</c:v>
                </c:pt>
                <c:pt idx="9">
                  <c:v>25</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5946</c:v>
                </c:pt>
                <c:pt idx="3">
                  <c:v>5191</c:v>
                </c:pt>
                <c:pt idx="6">
                  <c:v>4953</c:v>
                </c:pt>
                <c:pt idx="9">
                  <c:v>4848</c:v>
                </c:pt>
                <c:pt idx="12">
                  <c:v>4538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902</c:v>
                </c:pt>
                <c:pt idx="3">
                  <c:v>786</c:v>
                </c:pt>
                <c:pt idx="6">
                  <c:v>772</c:v>
                </c:pt>
                <c:pt idx="9">
                  <c:v>1239</c:v>
                </c:pt>
                <c:pt idx="12">
                  <c:v>1331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11267</c:v>
                </c:pt>
                <c:pt idx="3">
                  <c:v>11248</c:v>
                </c:pt>
                <c:pt idx="6">
                  <c:v>9643</c:v>
                </c:pt>
                <c:pt idx="9">
                  <c:v>9291</c:v>
                </c:pt>
                <c:pt idx="12">
                  <c:v>9001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1289</c:v>
                </c:pt>
                <c:pt idx="3">
                  <c:v>569</c:v>
                </c:pt>
                <c:pt idx="6">
                  <c:v>327</c:v>
                </c:pt>
                <c:pt idx="9">
                  <c:v>167</c:v>
                </c:pt>
                <c:pt idx="12">
                  <c:v>77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23756</c:v>
                </c:pt>
                <c:pt idx="3">
                  <c:v>23990</c:v>
                </c:pt>
                <c:pt idx="6">
                  <c:v>25332</c:v>
                </c:pt>
                <c:pt idx="9">
                  <c:v>25380</c:v>
                </c:pt>
                <c:pt idx="12">
                  <c:v>25496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3355600"/>
        <c:axId val="413355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12280</c:v>
                </c:pt>
                <c:pt idx="2">
                  <c:v>#N/A</c:v>
                </c:pt>
                <c:pt idx="3">
                  <c:v>#N/A</c:v>
                </c:pt>
                <c:pt idx="4">
                  <c:v>9617</c:v>
                </c:pt>
                <c:pt idx="5">
                  <c:v>#N/A</c:v>
                </c:pt>
                <c:pt idx="6">
                  <c:v>#N/A</c:v>
                </c:pt>
                <c:pt idx="7">
                  <c:v>7799</c:v>
                </c:pt>
                <c:pt idx="8">
                  <c:v>#N/A</c:v>
                </c:pt>
                <c:pt idx="9">
                  <c:v>#N/A</c:v>
                </c:pt>
                <c:pt idx="10">
                  <c:v>6352</c:v>
                </c:pt>
                <c:pt idx="11">
                  <c:v>#N/A</c:v>
                </c:pt>
                <c:pt idx="12">
                  <c:v>#N/A</c:v>
                </c:pt>
                <c:pt idx="13">
                  <c:v>6271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3355600"/>
        <c:axId val="413355992"/>
      </c:lineChart>
      <c:catAx>
        <c:axId val="41335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355992"/>
        <c:crosses val="autoZero"/>
        <c:auto val="1"/>
        <c:lblAlgn val="ctr"/>
        <c:lblOffset val="100"/>
        <c:tickLblSkip val="1"/>
        <c:tickMarkSkip val="1"/>
        <c:noMultiLvlLbl val="0"/>
      </c:catAx>
      <c:valAx>
        <c:axId val="41335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5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{E2A885A0-3782-422A-A8B9-0DFB073AFBCA}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{9A04ECCB-040C-47F9-8DEE-8B3A85200539}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{C87CA739-52CC-4E7D-8FB2-0A7F05330A77}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{8A3A13E3-0E86-4F35-83FB-A9463CA28449}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{7DA0327B-8719-4290-ADA9-DF45387A4B94}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{95267970-A21D-4406-AB66-D0061FD4194E}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{9D937B87-417A-4C96-BB33-FA3335E497ED}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{C0573BD4-7A2A-43B3-A864-CBFCCBE3038D}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{7AE92C62-6CB6-414B-8B1A-FEF4014EA46B}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{1EEE0204-DDDD-4D00-A3AF-022B46F7F6FA}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7505016"/>
        <c:axId val="417505408"/>
      </c:scatterChart>
      <c:valAx>
        <c:axId val="417505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505408"/>
        <c:crosses val="autoZero"/>
        <c:crossBetween val="midCat"/>
      </c:valAx>
      <c:valAx>
        <c:axId val="417505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505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{4F4D071E-275E-4C59-B4C9-48E379E02F5C}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{4B57852A-340E-4C60-A43D-BF26EC0241F1}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{5FB9FD19-98FB-4DC4-AE1A-7FB60B68DBD1}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{089A004C-240A-49B0-A660-A0336B9DE195}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{832670F8-D9C2-4B21-A3DE-1AAA5291B518}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15</c:v>
                </c:pt>
                <c:pt idx="2">
                  <c:v>12.9</c:v>
                </c:pt>
                <c:pt idx="3">
                  <c:v>11.5</c:v>
                </c:pt>
                <c:pt idx="4">
                  <c:v>8.9</c:v>
                </c:pt>
              </c:numCache>
            </c:numRef>
          </c:xVal>
          <c:yVal>
            <c:numRef>
              <c:f>公会計指標分析・財政指標組合せ分析表!$K$73:$O$73</c:f>
              <c:numCache>
                <c:formatCode>#,##0.0;"▲ "#,##0.0</c:formatCode>
                <c:ptCount val="5"/>
                <c:pt idx="0">
                  <c:v>87.6</c:v>
                </c:pt>
                <c:pt idx="1">
                  <c:v>68.3</c:v>
                </c:pt>
                <c:pt idx="2">
                  <c:v>56.2</c:v>
                </c:pt>
                <c:pt idx="3">
                  <c:v>45.2</c:v>
                </c:pt>
                <c:pt idx="4">
                  <c:v>45.5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{50B70328-3244-4550-8B27-B146169DC734}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{3AABA3EB-791C-47C6-9843-DC936CACA1EE}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{50E98CB1-EF50-4BFC-90BD-609DDF161780}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{549D8FCC-2664-42B7-A7A3-F654512036F1}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{13F13CFB-86D0-408C-83F5-4017390A6125}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9.5</c:v>
                </c:pt>
                <c:pt idx="4">
                  <c:v>10</c:v>
                </c:pt>
              </c:numCache>
            </c:numRef>
          </c:xVal>
          <c:yVal>
            <c:numRef>
              <c:f>公会計指標分析・財政指標組合せ分析表!$K$77:$O$77</c:f>
              <c:numCache>
                <c:formatCode>#,##0.0;"▲ "#,##0.0</c:formatCode>
                <c:ptCount val="5"/>
                <c:pt idx="0">
                  <c:v>52.6</c:v>
                </c:pt>
                <c:pt idx="1">
                  <c:v>41.3</c:v>
                </c:pt>
                <c:pt idx="2">
                  <c:v>33</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7506192"/>
        <c:axId val="417506584"/>
      </c:scatterChart>
      <c:valAx>
        <c:axId val="417506192"/>
        <c:scaling>
          <c:orientation val="minMax"/>
          <c:max val="15.6"/>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506584"/>
        <c:crosses val="autoZero"/>
        <c:crossBetween val="midCat"/>
      </c:valAx>
      <c:valAx>
        <c:axId val="417506584"/>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506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元利償還金については、毎年度減少傾向にある。また、その他の経費についても減少しており実質公債費比率の分子は減少傾向にある。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特に債務負担行為に基づく支出額については、国営会津北部地区土地改良区負担金が年々減少しており、平成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年度で償還完了となることから平成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年度においては更に減少するものである。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年度に大幅な増加となっているが、これは山都及び高郷簡易水道事業特別会計より、過疎債等償還分が一般会計に移管されたことが最も大きな要因である。また、平成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年度以降については、新本庁舎建設事業や小中学校整備事業などの実施により合併特例債の発行額が増加したことなどにより地方債残高は増加している。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債務負担行為による基づく支出予定額については、国営会津北部土地改良事業負担金の減により、減少している。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財政調整基金、減債基金の残高増加に伴い増加しているものの、普通交付税の合併特例の終了に伴う段階的縮減等に基金取り崩しにより計画的に対応することとしていることから、分子の増加につながることも想定されるところ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a:t>
          </a:r>
          <a:r>
            <a:rPr kumimoji="1" lang="en-US" altLang="ja-JP" sz="1200">
              <a:latin typeface="ＭＳ Ｐゴシック"/>
            </a:rPr>
            <a:t>0.02</a:t>
          </a:r>
          <a:r>
            <a:rPr kumimoji="1" lang="ja-JP" altLang="en-US" sz="1200">
              <a:latin typeface="ＭＳ Ｐゴシック"/>
            </a:rPr>
            <a:t>ポイント、福島県平均を</a:t>
          </a:r>
          <a:r>
            <a:rPr kumimoji="1" lang="en-US" altLang="ja-JP" sz="1200">
              <a:latin typeface="ＭＳ Ｐゴシック"/>
            </a:rPr>
            <a:t>0.09</a:t>
          </a:r>
          <a:r>
            <a:rPr kumimoji="1" lang="ja-JP" altLang="en-US" sz="1200">
              <a:latin typeface="ＭＳ Ｐゴシック"/>
            </a:rPr>
            <a:t>ポイント、それぞれ下回る状況となっている。</a:t>
          </a:r>
          <a:endParaRPr kumimoji="1" lang="en-US" altLang="ja-JP" sz="1200">
            <a:latin typeface="ＭＳ Ｐゴシック"/>
          </a:endParaRPr>
        </a:p>
        <a:p>
          <a:r>
            <a:rPr kumimoji="1" lang="ja-JP" altLang="en-US" sz="1200">
              <a:latin typeface="ＭＳ Ｐゴシック"/>
            </a:rPr>
            <a:t>　個人市民税は、給与特別徴収の一斉指定により、平成</a:t>
          </a:r>
          <a:r>
            <a:rPr kumimoji="1" lang="en-US" altLang="ja-JP" sz="1200">
              <a:latin typeface="ＭＳ Ｐゴシック"/>
            </a:rPr>
            <a:t>27</a:t>
          </a:r>
          <a:r>
            <a:rPr kumimoji="1" lang="ja-JP" altLang="en-US" sz="1200">
              <a:latin typeface="ＭＳ Ｐゴシック"/>
            </a:rPr>
            <a:t>年度課税分のうち翌年度収入分となるべき額の分の影響により増収となり、固定資産税についても定住促進による家屋の新増築数の増加により増収となり、法人税が税制改正による影響により減収となっているものの、地方税全体では増収となっている。</a:t>
          </a:r>
          <a:endParaRPr kumimoji="1" lang="en-US" altLang="ja-JP" sz="1200">
            <a:latin typeface="ＭＳ Ｐゴシック"/>
          </a:endParaRPr>
        </a:p>
        <a:p>
          <a:r>
            <a:rPr kumimoji="1" lang="ja-JP" altLang="en-US" sz="1200">
              <a:latin typeface="ＭＳ Ｐゴシック"/>
            </a:rPr>
            <a:t>　しかしながら、税収の継続的な増収となるものではなく、徴収業務の強化に取り組むとともに、事務事業の効率化を図り、財政基盤の強化に努める。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a:t>
          </a:r>
          <a:r>
            <a:rPr kumimoji="1" lang="en-US" altLang="ja-JP" sz="1100">
              <a:latin typeface="ＭＳ Ｐゴシック"/>
            </a:rPr>
            <a:t>2.8</a:t>
          </a:r>
          <a:r>
            <a:rPr kumimoji="1" lang="ja-JP" altLang="en-US" sz="1100">
              <a:latin typeface="ＭＳ Ｐゴシック"/>
            </a:rPr>
            <a:t>ポイント下回り、福島県平均を</a:t>
          </a:r>
          <a:r>
            <a:rPr kumimoji="1" lang="en-US" altLang="ja-JP" sz="1100">
              <a:latin typeface="ＭＳ Ｐゴシック"/>
            </a:rPr>
            <a:t>0.7</a:t>
          </a:r>
          <a:r>
            <a:rPr kumimoji="1" lang="ja-JP" altLang="en-US" sz="1100">
              <a:latin typeface="ＭＳ Ｐゴシック"/>
            </a:rPr>
            <a:t>ポイント上回り、前年度と比較して</a:t>
          </a:r>
          <a:r>
            <a:rPr kumimoji="1" lang="en-US" altLang="ja-JP" sz="1100">
              <a:latin typeface="ＭＳ Ｐゴシック"/>
            </a:rPr>
            <a:t>4.4</a:t>
          </a:r>
          <a:r>
            <a:rPr kumimoji="1" lang="ja-JP" altLang="en-US" sz="1100">
              <a:latin typeface="ＭＳ Ｐゴシック"/>
            </a:rPr>
            <a:t>ポイント上昇している状況となっている。</a:t>
          </a:r>
          <a:endParaRPr kumimoji="1" lang="en-US" altLang="ja-JP" sz="1100">
            <a:latin typeface="ＭＳ Ｐゴシック"/>
          </a:endParaRPr>
        </a:p>
        <a:p>
          <a:r>
            <a:rPr kumimoji="1" lang="ja-JP" altLang="en-US" sz="1100">
              <a:latin typeface="ＭＳ Ｐゴシック"/>
            </a:rPr>
            <a:t>　歳出面においては、定年退職者の増により退職手当が増加したこと、労務単価の上昇の影響から経常的な委託料が増額となったこと、また歳入面においては、地方消費税交付金、普通交付税が大幅に減額となったことから数値が上昇したものである。</a:t>
          </a:r>
          <a:endParaRPr kumimoji="1" lang="en-US" altLang="ja-JP" sz="1100">
            <a:latin typeface="ＭＳ Ｐゴシック"/>
          </a:endParaRPr>
        </a:p>
        <a:p>
          <a:r>
            <a:rPr kumimoji="1" lang="ja-JP" altLang="en-US" sz="1100">
              <a:latin typeface="ＭＳ Ｐゴシック"/>
            </a:rPr>
            <a:t>　今後も社会保障経費の増に伴う扶助費の増、退職手当の増や普通交付税の縮減など、数値の上昇が見込まれるため、事務事業評価の予算への適切な反映、所要経費の精査による行政コストの削減を図る。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120106</xdr:rowOff>
    </xdr:from>
    <xdr:to>
      <xdr:col>7</xdr:col>
      <xdr:colOff>152400</xdr:colOff>
      <xdr:row>59</xdr:row>
      <xdr:rowOff>100330</xdr:rowOff>
    </xdr:to>
    <xdr:cxnSp macro="">
      <xdr:nvCxnSpPr>
        <xdr:cNvPr id="133" name="直線コネクタ 132"/>
        <xdr:cNvCxnSpPr/>
      </xdr:nvCxnSpPr>
      <xdr:spPr>
        <a:xfrm>
          <a:off x="4114800" y="10064206"/>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120106</xdr:rowOff>
    </xdr:from>
    <xdr:to>
      <xdr:col>6</xdr:col>
      <xdr:colOff>0</xdr:colOff>
      <xdr:row>59</xdr:row>
      <xdr:rowOff>7257</xdr:rowOff>
    </xdr:to>
    <xdr:cxnSp macro="">
      <xdr:nvCxnSpPr>
        <xdr:cNvPr id="136" name="直線コネクタ 135"/>
        <xdr:cNvCxnSpPr/>
      </xdr:nvCxnSpPr>
      <xdr:spPr>
        <a:xfrm flipV="1">
          <a:off x="3225800" y="100642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64951</xdr:rowOff>
    </xdr:from>
    <xdr:to>
      <xdr:col>4</xdr:col>
      <xdr:colOff>482600</xdr:colOff>
      <xdr:row>59</xdr:row>
      <xdr:rowOff>7257</xdr:rowOff>
    </xdr:to>
    <xdr:cxnSp macro="">
      <xdr:nvCxnSpPr>
        <xdr:cNvPr id="139" name="直線コネクタ 138"/>
        <xdr:cNvCxnSpPr/>
      </xdr:nvCxnSpPr>
      <xdr:spPr>
        <a:xfrm>
          <a:off x="2336800" y="1000905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58</xdr:row>
      <xdr:rowOff>169273</xdr:rowOff>
    </xdr:from>
    <xdr:to>
      <xdr:col>4</xdr:col>
      <xdr:colOff>533400</xdr:colOff>
      <xdr:row>59</xdr:row>
      <xdr:rowOff>99423</xdr:rowOff>
    </xdr:to>
    <xdr:sp macro="" textlink="">
      <xdr:nvSpPr>
        <xdr:cNvPr id="140" name="フローチャート : 判断 139"/>
        <xdr:cNvSpPr/>
      </xdr:nvSpPr>
      <xdr:spPr>
        <a:xfrm>
          <a:off x="3175000" y="101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84200</xdr:rowOff>
    </xdr:from>
    <xdr:ext cx="762000" cy="259045"/>
    <xdr:sp macro="" textlink="">
      <xdr:nvSpPr>
        <xdr:cNvPr id="141" name="テキスト ボックス 140"/>
        <xdr:cNvSpPr txBox="1"/>
      </xdr:nvSpPr>
      <xdr:spPr>
        <a:xfrm>
          <a:off x="28448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64951</xdr:rowOff>
    </xdr:from>
    <xdr:to>
      <xdr:col>3</xdr:col>
      <xdr:colOff>279400</xdr:colOff>
      <xdr:row>58</xdr:row>
      <xdr:rowOff>154577</xdr:rowOff>
    </xdr:to>
    <xdr:cxnSp macro="">
      <xdr:nvCxnSpPr>
        <xdr:cNvPr id="142" name="直線コネクタ 141"/>
        <xdr:cNvCxnSpPr/>
      </xdr:nvCxnSpPr>
      <xdr:spPr>
        <a:xfrm flipV="1">
          <a:off x="1447800" y="100090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165826</xdr:rowOff>
    </xdr:from>
    <xdr:to>
      <xdr:col>3</xdr:col>
      <xdr:colOff>330200</xdr:colOff>
      <xdr:row>59</xdr:row>
      <xdr:rowOff>95976</xdr:rowOff>
    </xdr:to>
    <xdr:sp macro="" textlink="">
      <xdr:nvSpPr>
        <xdr:cNvPr id="143" name="フローチャート : 判断 142"/>
        <xdr:cNvSpPr/>
      </xdr:nvSpPr>
      <xdr:spPr>
        <a:xfrm>
          <a:off x="22860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80753</xdr:rowOff>
    </xdr:from>
    <xdr:ext cx="762000" cy="259045"/>
    <xdr:sp macro="" textlink="">
      <xdr:nvSpPr>
        <xdr:cNvPr id="144" name="テキスト ボックス 143"/>
        <xdr:cNvSpPr txBox="1"/>
      </xdr:nvSpPr>
      <xdr:spPr>
        <a:xfrm>
          <a:off x="19558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21953</xdr:rowOff>
    </xdr:from>
    <xdr:to>
      <xdr:col>2</xdr:col>
      <xdr:colOff>127000</xdr:colOff>
      <xdr:row>59</xdr:row>
      <xdr:rowOff>123553</xdr:rowOff>
    </xdr:to>
    <xdr:sp macro="" textlink="">
      <xdr:nvSpPr>
        <xdr:cNvPr id="145" name="フローチャート : 判断 144"/>
        <xdr:cNvSpPr/>
      </xdr:nvSpPr>
      <xdr:spPr>
        <a:xfrm>
          <a:off x="1397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108330</xdr:rowOff>
    </xdr:from>
    <xdr:ext cx="762000" cy="259045"/>
    <xdr:sp macro="" textlink="">
      <xdr:nvSpPr>
        <xdr:cNvPr id="146" name="テキスト ボックス 145"/>
        <xdr:cNvSpPr txBox="1"/>
      </xdr:nvSpPr>
      <xdr:spPr>
        <a:xfrm>
          <a:off x="1066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52" name="円/楕円 151"/>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66057</xdr:rowOff>
    </xdr:from>
    <xdr:ext cx="762000" cy="259045"/>
    <xdr:sp macro="" textlink="">
      <xdr:nvSpPr>
        <xdr:cNvPr id="153"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69306</xdr:rowOff>
    </xdr:from>
    <xdr:to>
      <xdr:col>6</xdr:col>
      <xdr:colOff>50800</xdr:colOff>
      <xdr:row>58</xdr:row>
      <xdr:rowOff>170906</xdr:rowOff>
    </xdr:to>
    <xdr:sp macro="" textlink="">
      <xdr:nvSpPr>
        <xdr:cNvPr id="154" name="円/楕円 153"/>
        <xdr:cNvSpPr/>
      </xdr:nvSpPr>
      <xdr:spPr>
        <a:xfrm>
          <a:off x="4064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9633</xdr:rowOff>
    </xdr:from>
    <xdr:ext cx="736600" cy="259045"/>
    <xdr:sp macro="" textlink="">
      <xdr:nvSpPr>
        <xdr:cNvPr id="155" name="テキスト ボックス 154"/>
        <xdr:cNvSpPr txBox="1"/>
      </xdr:nvSpPr>
      <xdr:spPr>
        <a:xfrm>
          <a:off x="3733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127907</xdr:rowOff>
    </xdr:from>
    <xdr:to>
      <xdr:col>4</xdr:col>
      <xdr:colOff>533400</xdr:colOff>
      <xdr:row>59</xdr:row>
      <xdr:rowOff>58057</xdr:rowOff>
    </xdr:to>
    <xdr:sp macro="" textlink="">
      <xdr:nvSpPr>
        <xdr:cNvPr id="156" name="円/楕円 155"/>
        <xdr:cNvSpPr/>
      </xdr:nvSpPr>
      <xdr:spPr>
        <a:xfrm>
          <a:off x="3175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68234</xdr:rowOff>
    </xdr:from>
    <xdr:ext cx="762000" cy="259045"/>
    <xdr:sp macro="" textlink="">
      <xdr:nvSpPr>
        <xdr:cNvPr id="157" name="テキスト ボックス 156"/>
        <xdr:cNvSpPr txBox="1"/>
      </xdr:nvSpPr>
      <xdr:spPr>
        <a:xfrm>
          <a:off x="2844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14151</xdr:rowOff>
    </xdr:from>
    <xdr:to>
      <xdr:col>3</xdr:col>
      <xdr:colOff>330200</xdr:colOff>
      <xdr:row>58</xdr:row>
      <xdr:rowOff>115751</xdr:rowOff>
    </xdr:to>
    <xdr:sp macro="" textlink="">
      <xdr:nvSpPr>
        <xdr:cNvPr id="158" name="円/楕円 157"/>
        <xdr:cNvSpPr/>
      </xdr:nvSpPr>
      <xdr:spPr>
        <a:xfrm>
          <a:off x="2286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125928</xdr:rowOff>
    </xdr:from>
    <xdr:ext cx="762000" cy="259045"/>
    <xdr:sp macro="" textlink="">
      <xdr:nvSpPr>
        <xdr:cNvPr id="159" name="テキスト ボックス 158"/>
        <xdr:cNvSpPr txBox="1"/>
      </xdr:nvSpPr>
      <xdr:spPr>
        <a:xfrm>
          <a:off x="1955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103777</xdr:rowOff>
    </xdr:from>
    <xdr:to>
      <xdr:col>2</xdr:col>
      <xdr:colOff>127000</xdr:colOff>
      <xdr:row>59</xdr:row>
      <xdr:rowOff>33927</xdr:rowOff>
    </xdr:to>
    <xdr:sp macro="" textlink="">
      <xdr:nvSpPr>
        <xdr:cNvPr id="160" name="円/楕円 159"/>
        <xdr:cNvSpPr/>
      </xdr:nvSpPr>
      <xdr:spPr>
        <a:xfrm>
          <a:off x="1397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44104</xdr:rowOff>
    </xdr:from>
    <xdr:ext cx="762000" cy="259045"/>
    <xdr:sp macro="" textlink="">
      <xdr:nvSpPr>
        <xdr:cNvPr id="161" name="テキスト ボックス 160"/>
        <xdr:cNvSpPr txBox="1"/>
      </xdr:nvSpPr>
      <xdr:spPr>
        <a:xfrm>
          <a:off x="1066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8,694</a:t>
          </a:r>
          <a:r>
            <a:rPr kumimoji="1" lang="ja-JP" altLang="en-US" sz="1300">
              <a:latin typeface="ＭＳ Ｐゴシック"/>
            </a:rPr>
            <a:t>円上回り、前年度と比較して</a:t>
          </a:r>
          <a:r>
            <a:rPr kumimoji="1" lang="en-US" altLang="ja-JP" sz="1300">
              <a:latin typeface="ＭＳ Ｐゴシック"/>
            </a:rPr>
            <a:t>12,563</a:t>
          </a:r>
          <a:r>
            <a:rPr kumimoji="1" lang="ja-JP" altLang="en-US" sz="1300">
              <a:latin typeface="ＭＳ Ｐゴシック"/>
            </a:rPr>
            <a:t>円増加している状況である。</a:t>
          </a:r>
          <a:endParaRPr kumimoji="1" lang="en-US" altLang="ja-JP" sz="1300">
            <a:latin typeface="ＭＳ Ｐゴシック"/>
          </a:endParaRPr>
        </a:p>
        <a:p>
          <a:r>
            <a:rPr kumimoji="1" lang="ja-JP" altLang="en-US" sz="1300">
              <a:latin typeface="ＭＳ Ｐゴシック"/>
            </a:rPr>
            <a:t>　類似団体に比べ高く、また、前年度から増加している要因は、維持補修費及び物件費を主なものしており、特に平成</a:t>
          </a:r>
          <a:r>
            <a:rPr kumimoji="1" lang="en-US" altLang="ja-JP" sz="1300">
              <a:latin typeface="ＭＳ Ｐゴシック"/>
            </a:rPr>
            <a:t>27</a:t>
          </a:r>
          <a:r>
            <a:rPr kumimoji="1" lang="ja-JP" altLang="en-US" sz="1300">
              <a:latin typeface="ＭＳ Ｐゴシック"/>
            </a:rPr>
            <a:t>年度は少雪であったものが例年程度の積雪があったことにより、除雪経費に伴う維持補修費が大幅に増加したことが大きな要因となっている。更に今後、各施設の老朽化により維持補修費が増加することも見込まれるため、適切な公共施設管理を計画立てて行っ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54164</xdr:rowOff>
    </xdr:from>
    <xdr:to>
      <xdr:col>7</xdr:col>
      <xdr:colOff>152400</xdr:colOff>
      <xdr:row>83</xdr:row>
      <xdr:rowOff>155212</xdr:rowOff>
    </xdr:to>
    <xdr:cxnSp macro="">
      <xdr:nvCxnSpPr>
        <xdr:cNvPr id="196" name="直線コネクタ 195"/>
        <xdr:cNvCxnSpPr/>
      </xdr:nvCxnSpPr>
      <xdr:spPr>
        <a:xfrm>
          <a:off x="4114800" y="14284514"/>
          <a:ext cx="838200" cy="10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54164</xdr:rowOff>
    </xdr:from>
    <xdr:to>
      <xdr:col>6</xdr:col>
      <xdr:colOff>0</xdr:colOff>
      <xdr:row>83</xdr:row>
      <xdr:rowOff>64564</xdr:rowOff>
    </xdr:to>
    <xdr:cxnSp macro="">
      <xdr:nvCxnSpPr>
        <xdr:cNvPr id="199" name="直線コネクタ 198"/>
        <xdr:cNvCxnSpPr/>
      </xdr:nvCxnSpPr>
      <xdr:spPr>
        <a:xfrm flipV="1">
          <a:off x="3225800" y="14284514"/>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127115</xdr:rowOff>
    </xdr:from>
    <xdr:to>
      <xdr:col>4</xdr:col>
      <xdr:colOff>482600</xdr:colOff>
      <xdr:row>83</xdr:row>
      <xdr:rowOff>64564</xdr:rowOff>
    </xdr:to>
    <xdr:cxnSp macro="">
      <xdr:nvCxnSpPr>
        <xdr:cNvPr id="202" name="直線コネクタ 201"/>
        <xdr:cNvCxnSpPr/>
      </xdr:nvCxnSpPr>
      <xdr:spPr>
        <a:xfrm>
          <a:off x="2336800" y="14186015"/>
          <a:ext cx="8890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144545</xdr:rowOff>
    </xdr:from>
    <xdr:to>
      <xdr:col>4</xdr:col>
      <xdr:colOff>533400</xdr:colOff>
      <xdr:row>82</xdr:row>
      <xdr:rowOff>74695</xdr:rowOff>
    </xdr:to>
    <xdr:sp macro="" textlink="">
      <xdr:nvSpPr>
        <xdr:cNvPr id="203" name="フローチャート : 判断 202"/>
        <xdr:cNvSpPr/>
      </xdr:nvSpPr>
      <xdr:spPr>
        <a:xfrm>
          <a:off x="3175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84872</xdr:rowOff>
    </xdr:from>
    <xdr:ext cx="762000" cy="259045"/>
    <xdr:sp macro="" textlink="">
      <xdr:nvSpPr>
        <xdr:cNvPr id="204" name="テキスト ボックス 203"/>
        <xdr:cNvSpPr txBox="1"/>
      </xdr:nvSpPr>
      <xdr:spPr>
        <a:xfrm>
          <a:off x="2844800" y="138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127115</xdr:rowOff>
    </xdr:from>
    <xdr:to>
      <xdr:col>3</xdr:col>
      <xdr:colOff>279400</xdr:colOff>
      <xdr:row>83</xdr:row>
      <xdr:rowOff>31522</xdr:rowOff>
    </xdr:to>
    <xdr:cxnSp macro="">
      <xdr:nvCxnSpPr>
        <xdr:cNvPr id="205" name="直線コネクタ 204"/>
        <xdr:cNvCxnSpPr/>
      </xdr:nvCxnSpPr>
      <xdr:spPr>
        <a:xfrm flipV="1">
          <a:off x="1447800" y="1418601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129423</xdr:rowOff>
    </xdr:from>
    <xdr:to>
      <xdr:col>3</xdr:col>
      <xdr:colOff>330200</xdr:colOff>
      <xdr:row>82</xdr:row>
      <xdr:rowOff>59573</xdr:rowOff>
    </xdr:to>
    <xdr:sp macro="" textlink="">
      <xdr:nvSpPr>
        <xdr:cNvPr id="206" name="フローチャート : 判断 205"/>
        <xdr:cNvSpPr/>
      </xdr:nvSpPr>
      <xdr:spPr>
        <a:xfrm>
          <a:off x="2286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69750</xdr:rowOff>
    </xdr:from>
    <xdr:ext cx="762000" cy="259045"/>
    <xdr:sp macro="" textlink="">
      <xdr:nvSpPr>
        <xdr:cNvPr id="207" name="テキスト ボックス 206"/>
        <xdr:cNvSpPr txBox="1"/>
      </xdr:nvSpPr>
      <xdr:spPr>
        <a:xfrm>
          <a:off x="1955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92754</xdr:rowOff>
    </xdr:from>
    <xdr:to>
      <xdr:col>2</xdr:col>
      <xdr:colOff>127000</xdr:colOff>
      <xdr:row>82</xdr:row>
      <xdr:rowOff>22904</xdr:rowOff>
    </xdr:to>
    <xdr:sp macro="" textlink="">
      <xdr:nvSpPr>
        <xdr:cNvPr id="208" name="フローチャート : 判断 207"/>
        <xdr:cNvSpPr/>
      </xdr:nvSpPr>
      <xdr:spPr>
        <a:xfrm>
          <a:off x="1397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33081</xdr:rowOff>
    </xdr:from>
    <xdr:ext cx="762000" cy="259045"/>
    <xdr:sp macro="" textlink="">
      <xdr:nvSpPr>
        <xdr:cNvPr id="209" name="テキスト ボックス 208"/>
        <xdr:cNvSpPr txBox="1"/>
      </xdr:nvSpPr>
      <xdr:spPr>
        <a:xfrm>
          <a:off x="1066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104412</xdr:rowOff>
    </xdr:from>
    <xdr:to>
      <xdr:col>7</xdr:col>
      <xdr:colOff>203200</xdr:colOff>
      <xdr:row>84</xdr:row>
      <xdr:rowOff>34562</xdr:rowOff>
    </xdr:to>
    <xdr:sp macro="" textlink="">
      <xdr:nvSpPr>
        <xdr:cNvPr id="215" name="円/楕円 214"/>
        <xdr:cNvSpPr/>
      </xdr:nvSpPr>
      <xdr:spPr>
        <a:xfrm>
          <a:off x="4902200" y="143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76489</xdr:rowOff>
    </xdr:from>
    <xdr:ext cx="762000" cy="259045"/>
    <xdr:sp macro="" textlink="">
      <xdr:nvSpPr>
        <xdr:cNvPr id="216" name="人件費・物件費等の状況該当値テキスト"/>
        <xdr:cNvSpPr txBox="1"/>
      </xdr:nvSpPr>
      <xdr:spPr>
        <a:xfrm>
          <a:off x="5041900" y="143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172,718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3364</xdr:rowOff>
    </xdr:from>
    <xdr:to>
      <xdr:col>6</xdr:col>
      <xdr:colOff>50800</xdr:colOff>
      <xdr:row>83</xdr:row>
      <xdr:rowOff>104964</xdr:rowOff>
    </xdr:to>
    <xdr:sp macro="" textlink="">
      <xdr:nvSpPr>
        <xdr:cNvPr id="217" name="円/楕円 216"/>
        <xdr:cNvSpPr/>
      </xdr:nvSpPr>
      <xdr:spPr>
        <a:xfrm>
          <a:off x="4064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89741</xdr:rowOff>
    </xdr:from>
    <xdr:ext cx="736600" cy="259045"/>
    <xdr:sp macro="" textlink="">
      <xdr:nvSpPr>
        <xdr:cNvPr id="218" name="テキスト ボックス 217"/>
        <xdr:cNvSpPr txBox="1"/>
      </xdr:nvSpPr>
      <xdr:spPr>
        <a:xfrm>
          <a:off x="3733800" y="1432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13764</xdr:rowOff>
    </xdr:from>
    <xdr:to>
      <xdr:col>4</xdr:col>
      <xdr:colOff>533400</xdr:colOff>
      <xdr:row>83</xdr:row>
      <xdr:rowOff>115364</xdr:rowOff>
    </xdr:to>
    <xdr:sp macro="" textlink="">
      <xdr:nvSpPr>
        <xdr:cNvPr id="219" name="円/楕円 218"/>
        <xdr:cNvSpPr/>
      </xdr:nvSpPr>
      <xdr:spPr>
        <a:xfrm>
          <a:off x="3175000" y="142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100141</xdr:rowOff>
    </xdr:from>
    <xdr:ext cx="762000" cy="259045"/>
    <xdr:sp macro="" textlink="">
      <xdr:nvSpPr>
        <xdr:cNvPr id="220" name="テキスト ボックス 219"/>
        <xdr:cNvSpPr txBox="1"/>
      </xdr:nvSpPr>
      <xdr:spPr>
        <a:xfrm>
          <a:off x="2844800" y="1433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76315</xdr:rowOff>
    </xdr:from>
    <xdr:to>
      <xdr:col>3</xdr:col>
      <xdr:colOff>330200</xdr:colOff>
      <xdr:row>83</xdr:row>
      <xdr:rowOff>6465</xdr:rowOff>
    </xdr:to>
    <xdr:sp macro="" textlink="">
      <xdr:nvSpPr>
        <xdr:cNvPr id="221" name="円/楕円 220"/>
        <xdr:cNvSpPr/>
      </xdr:nvSpPr>
      <xdr:spPr>
        <a:xfrm>
          <a:off x="2286000" y="14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162692</xdr:rowOff>
    </xdr:from>
    <xdr:ext cx="762000" cy="259045"/>
    <xdr:sp macro="" textlink="">
      <xdr:nvSpPr>
        <xdr:cNvPr id="222" name="テキスト ボックス 221"/>
        <xdr:cNvSpPr txBox="1"/>
      </xdr:nvSpPr>
      <xdr:spPr>
        <a:xfrm>
          <a:off x="1955800" y="142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152172</xdr:rowOff>
    </xdr:from>
    <xdr:to>
      <xdr:col>2</xdr:col>
      <xdr:colOff>127000</xdr:colOff>
      <xdr:row>83</xdr:row>
      <xdr:rowOff>82322</xdr:rowOff>
    </xdr:to>
    <xdr:sp macro="" textlink="">
      <xdr:nvSpPr>
        <xdr:cNvPr id="223" name="円/楕円 222"/>
        <xdr:cNvSpPr/>
      </xdr:nvSpPr>
      <xdr:spPr>
        <a:xfrm>
          <a:off x="1397000" y="14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67099</xdr:rowOff>
    </xdr:from>
    <xdr:ext cx="762000" cy="259045"/>
    <xdr:sp macro="" textlink="">
      <xdr:nvSpPr>
        <xdr:cNvPr id="224" name="テキスト ボックス 223"/>
        <xdr:cNvSpPr txBox="1"/>
      </xdr:nvSpPr>
      <xdr:spPr>
        <a:xfrm>
          <a:off x="1066800" y="14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3.9</a:t>
          </a:r>
          <a:r>
            <a:rPr kumimoji="1" lang="ja-JP" altLang="en-US" sz="1300">
              <a:latin typeface="ＭＳ Ｐゴシック"/>
            </a:rPr>
            <a:t>ポイント、全国市平均を</a:t>
          </a:r>
          <a:r>
            <a:rPr kumimoji="1" lang="en-US" altLang="ja-JP" sz="1300">
              <a:latin typeface="ＭＳ Ｐゴシック"/>
            </a:rPr>
            <a:t>2.6</a:t>
          </a:r>
          <a:r>
            <a:rPr kumimoji="1" lang="ja-JP" altLang="en-US" sz="1300">
              <a:latin typeface="ＭＳ Ｐゴシック"/>
            </a:rPr>
            <a:t>ポイントそれぞれ上回る状況である。</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24</a:t>
          </a:r>
          <a:r>
            <a:rPr kumimoji="1" lang="ja-JP" altLang="en-US" sz="1300">
              <a:latin typeface="ＭＳ Ｐゴシック"/>
            </a:rPr>
            <a:t>については、国の給与減額を踏まえた減額措置がなされておらず、Ｈ</a:t>
          </a:r>
          <a:r>
            <a:rPr kumimoji="1" lang="en-US" altLang="ja-JP" sz="1300">
              <a:latin typeface="ＭＳ Ｐゴシック"/>
            </a:rPr>
            <a:t>25</a:t>
          </a:r>
          <a:r>
            <a:rPr kumimoji="1" lang="ja-JP" altLang="en-US" sz="1300">
              <a:latin typeface="ＭＳ Ｐゴシック"/>
            </a:rPr>
            <a:t>については国の減額措置の終了後も</a:t>
          </a:r>
          <a:r>
            <a:rPr kumimoji="1" lang="en-US" altLang="ja-JP" sz="1300">
              <a:latin typeface="ＭＳ Ｐゴシック"/>
            </a:rPr>
            <a:t>1</a:t>
          </a:r>
          <a:r>
            <a:rPr kumimoji="1" lang="ja-JP" altLang="en-US" sz="1300">
              <a:latin typeface="ＭＳ Ｐゴシック"/>
            </a:rPr>
            <a:t>ヶ月減額措置がなされていたことから、それぞれ高低が生じたものである。</a:t>
          </a:r>
          <a:endParaRPr kumimoji="1" lang="en-US" altLang="ja-JP" sz="1300">
            <a:latin typeface="ＭＳ Ｐゴシック"/>
          </a:endParaRPr>
        </a:p>
        <a:p>
          <a:r>
            <a:rPr kumimoji="1" lang="ja-JP" altLang="en-US" sz="1300">
              <a:latin typeface="ＭＳ Ｐゴシック"/>
            </a:rPr>
            <a:t>　今後も国の制度に沿った給与制度の適正化を図る。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134302</xdr:rowOff>
    </xdr:to>
    <xdr:cxnSp macro="">
      <xdr:nvCxnSpPr>
        <xdr:cNvPr id="254" name="直線コネクタ 253"/>
        <xdr:cNvCxnSpPr/>
      </xdr:nvCxnSpPr>
      <xdr:spPr>
        <a:xfrm>
          <a:off x="16179800" y="1470152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85</xdr:row>
      <xdr:rowOff>128270</xdr:rowOff>
    </xdr:to>
    <xdr:cxnSp macro="">
      <xdr:nvCxnSpPr>
        <xdr:cNvPr id="257" name="直線コネクタ 256"/>
        <xdr:cNvCxnSpPr/>
      </xdr:nvCxnSpPr>
      <xdr:spPr>
        <a:xfrm>
          <a:off x="15290800" y="1468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13652</xdr:rowOff>
    </xdr:from>
    <xdr:to>
      <xdr:col>23</xdr:col>
      <xdr:colOff>457200</xdr:colOff>
      <xdr:row>84</xdr:row>
      <xdr:rowOff>115252</xdr:rowOff>
    </xdr:to>
    <xdr:sp macro="" textlink="">
      <xdr:nvSpPr>
        <xdr:cNvPr id="258" name="フローチャート : 判断 257"/>
        <xdr:cNvSpPr/>
      </xdr:nvSpPr>
      <xdr:spPr>
        <a:xfrm>
          <a:off x="16129000" y="1441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125429</xdr:rowOff>
    </xdr:from>
    <xdr:ext cx="736600" cy="259045"/>
    <xdr:sp macro="" textlink="">
      <xdr:nvSpPr>
        <xdr:cNvPr id="259" name="テキスト ボックス 258"/>
        <xdr:cNvSpPr txBox="1"/>
      </xdr:nvSpPr>
      <xdr:spPr>
        <a:xfrm>
          <a:off x="15798800" y="141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129857</xdr:rowOff>
    </xdr:from>
    <xdr:to>
      <xdr:col>22</xdr:col>
      <xdr:colOff>203200</xdr:colOff>
      <xdr:row>85</xdr:row>
      <xdr:rowOff>116205</xdr:rowOff>
    </xdr:to>
    <xdr:cxnSp macro="">
      <xdr:nvCxnSpPr>
        <xdr:cNvPr id="260" name="直線コネクタ 259"/>
        <xdr:cNvCxnSpPr/>
      </xdr:nvCxnSpPr>
      <xdr:spPr>
        <a:xfrm>
          <a:off x="14401800" y="14188757"/>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13652</xdr:rowOff>
    </xdr:from>
    <xdr:to>
      <xdr:col>22</xdr:col>
      <xdr:colOff>254000</xdr:colOff>
      <xdr:row>84</xdr:row>
      <xdr:rowOff>115252</xdr:rowOff>
    </xdr:to>
    <xdr:sp macro="" textlink="">
      <xdr:nvSpPr>
        <xdr:cNvPr id="261" name="フローチャート : 判断 260"/>
        <xdr:cNvSpPr/>
      </xdr:nvSpPr>
      <xdr:spPr>
        <a:xfrm>
          <a:off x="15240000" y="1441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125429</xdr:rowOff>
    </xdr:from>
    <xdr:ext cx="762000" cy="259045"/>
    <xdr:sp macro="" textlink="">
      <xdr:nvSpPr>
        <xdr:cNvPr id="262" name="テキスト ボックス 261"/>
        <xdr:cNvSpPr txBox="1"/>
      </xdr:nvSpPr>
      <xdr:spPr>
        <a:xfrm>
          <a:off x="14909800" y="1418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129857</xdr:rowOff>
    </xdr:from>
    <xdr:to>
      <xdr:col>21</xdr:col>
      <xdr:colOff>0</xdr:colOff>
      <xdr:row>88</xdr:row>
      <xdr:rowOff>42227</xdr:rowOff>
    </xdr:to>
    <xdr:cxnSp macro="">
      <xdr:nvCxnSpPr>
        <xdr:cNvPr id="263" name="直線コネクタ 262"/>
        <xdr:cNvCxnSpPr/>
      </xdr:nvCxnSpPr>
      <xdr:spPr>
        <a:xfrm flipV="1">
          <a:off x="13512800" y="14188757"/>
          <a:ext cx="889000" cy="9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160973</xdr:rowOff>
    </xdr:from>
    <xdr:to>
      <xdr:col>21</xdr:col>
      <xdr:colOff>50800</xdr:colOff>
      <xdr:row>84</xdr:row>
      <xdr:rowOff>91123</xdr:rowOff>
    </xdr:to>
    <xdr:sp macro="" textlink="">
      <xdr:nvSpPr>
        <xdr:cNvPr id="264" name="フローチャート : 判断 263"/>
        <xdr:cNvSpPr/>
      </xdr:nvSpPr>
      <xdr:spPr>
        <a:xfrm>
          <a:off x="14351000" y="1439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75900</xdr:rowOff>
    </xdr:from>
    <xdr:ext cx="762000" cy="259045"/>
    <xdr:sp macro="" textlink="">
      <xdr:nvSpPr>
        <xdr:cNvPr id="265" name="テキスト ボックス 264"/>
        <xdr:cNvSpPr txBox="1"/>
      </xdr:nvSpPr>
      <xdr:spPr>
        <a:xfrm>
          <a:off x="14020800" y="1447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129223</xdr:rowOff>
    </xdr:from>
    <xdr:to>
      <xdr:col>19</xdr:col>
      <xdr:colOff>533400</xdr:colOff>
      <xdr:row>87</xdr:row>
      <xdr:rowOff>59373</xdr:rowOff>
    </xdr:to>
    <xdr:sp macro="" textlink="">
      <xdr:nvSpPr>
        <xdr:cNvPr id="266" name="フローチャート : 判断 265"/>
        <xdr:cNvSpPr/>
      </xdr:nvSpPr>
      <xdr:spPr>
        <a:xfrm>
          <a:off x="13462000" y="1487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69550</xdr:rowOff>
    </xdr:from>
    <xdr:ext cx="762000" cy="259045"/>
    <xdr:sp macro="" textlink="">
      <xdr:nvSpPr>
        <xdr:cNvPr id="267" name="テキスト ボックス 266"/>
        <xdr:cNvSpPr txBox="1"/>
      </xdr:nvSpPr>
      <xdr:spPr>
        <a:xfrm>
          <a:off x="13131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73" name="円/楕円 272"/>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150829</xdr:rowOff>
    </xdr:from>
    <xdr:ext cx="762000" cy="259045"/>
    <xdr:sp macro="" textlink="">
      <xdr:nvSpPr>
        <xdr:cNvPr id="274" name="給与水準   （国との比較）該当値テキスト"/>
        <xdr:cNvSpPr txBox="1"/>
      </xdr:nvSpPr>
      <xdr:spPr>
        <a:xfrm>
          <a:off x="17106900" y="1455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65405</xdr:rowOff>
    </xdr:from>
    <xdr:to>
      <xdr:col>22</xdr:col>
      <xdr:colOff>254000</xdr:colOff>
      <xdr:row>85</xdr:row>
      <xdr:rowOff>167005</xdr:rowOff>
    </xdr:to>
    <xdr:sp macro="" textlink="">
      <xdr:nvSpPr>
        <xdr:cNvPr id="277" name="円/楕円 276"/>
        <xdr:cNvSpPr/>
      </xdr:nvSpPr>
      <xdr:spPr>
        <a:xfrm>
          <a:off x="15240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151782</xdr:rowOff>
    </xdr:from>
    <xdr:ext cx="762000" cy="259045"/>
    <xdr:sp macro="" textlink="">
      <xdr:nvSpPr>
        <xdr:cNvPr id="278" name="テキスト ボックス 277"/>
        <xdr:cNvSpPr txBox="1"/>
      </xdr:nvSpPr>
      <xdr:spPr>
        <a:xfrm>
          <a:off x="14909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79057</xdr:rowOff>
    </xdr:from>
    <xdr:to>
      <xdr:col>21</xdr:col>
      <xdr:colOff>50800</xdr:colOff>
      <xdr:row>83</xdr:row>
      <xdr:rowOff>9207</xdr:rowOff>
    </xdr:to>
    <xdr:sp macro="" textlink="">
      <xdr:nvSpPr>
        <xdr:cNvPr id="279" name="円/楕円 278"/>
        <xdr:cNvSpPr/>
      </xdr:nvSpPr>
      <xdr:spPr>
        <a:xfrm>
          <a:off x="14351000" y="141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19384</xdr:rowOff>
    </xdr:from>
    <xdr:ext cx="762000" cy="259045"/>
    <xdr:sp macro="" textlink="">
      <xdr:nvSpPr>
        <xdr:cNvPr id="280" name="テキスト ボックス 279"/>
        <xdr:cNvSpPr txBox="1"/>
      </xdr:nvSpPr>
      <xdr:spPr>
        <a:xfrm>
          <a:off x="14020800" y="1390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162877</xdr:rowOff>
    </xdr:from>
    <xdr:to>
      <xdr:col>19</xdr:col>
      <xdr:colOff>533400</xdr:colOff>
      <xdr:row>88</xdr:row>
      <xdr:rowOff>93027</xdr:rowOff>
    </xdr:to>
    <xdr:sp macro="" textlink="">
      <xdr:nvSpPr>
        <xdr:cNvPr id="281" name="円/楕円 280"/>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77804</xdr:rowOff>
    </xdr:from>
    <xdr:ext cx="762000" cy="259045"/>
    <xdr:sp macro="" textlink="">
      <xdr:nvSpPr>
        <xdr:cNvPr id="282" name="テキスト ボックス 281"/>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0.61</a:t>
          </a:r>
          <a:r>
            <a:rPr kumimoji="1" lang="ja-JP" altLang="en-US" sz="1300">
              <a:latin typeface="ＭＳ Ｐゴシック"/>
            </a:rPr>
            <a:t>ポイント下回り、福島県平均を</a:t>
          </a:r>
          <a:r>
            <a:rPr kumimoji="1" lang="en-US" altLang="ja-JP" sz="1300">
              <a:latin typeface="ＭＳ Ｐゴシック"/>
            </a:rPr>
            <a:t>1.58</a:t>
          </a:r>
          <a:r>
            <a:rPr kumimoji="1" lang="ja-JP" altLang="en-US" sz="1300">
              <a:latin typeface="ＭＳ Ｐゴシック"/>
            </a:rPr>
            <a:t>ポイント上回り、前年度と比較して</a:t>
          </a:r>
          <a:r>
            <a:rPr kumimoji="1" lang="en-US" altLang="ja-JP" sz="1300">
              <a:latin typeface="ＭＳ Ｐゴシック"/>
            </a:rPr>
            <a:t>0.1</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前年度から上昇した要因は人口減少と職員数の増加である。</a:t>
          </a:r>
          <a:endParaRPr kumimoji="1" lang="en-US" altLang="ja-JP" sz="1300">
            <a:latin typeface="ＭＳ Ｐゴシック"/>
          </a:endParaRPr>
        </a:p>
        <a:p>
          <a:r>
            <a:rPr kumimoji="1" lang="ja-JP" altLang="en-US" sz="1300">
              <a:latin typeface="ＭＳ Ｐゴシック"/>
            </a:rPr>
            <a:t>　今後も定員適正化計画に則り、定員モデルや類似団体の職員数を勘案し事務事業の効率化と組織機構の簡素合理化を図ることにより定員規模の適正化に努める。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21469</xdr:rowOff>
    </xdr:from>
    <xdr:to>
      <xdr:col>24</xdr:col>
      <xdr:colOff>558800</xdr:colOff>
      <xdr:row>62</xdr:row>
      <xdr:rowOff>32959</xdr:rowOff>
    </xdr:to>
    <xdr:cxnSp macro="">
      <xdr:nvCxnSpPr>
        <xdr:cNvPr id="319" name="直線コネクタ 318"/>
        <xdr:cNvCxnSpPr/>
      </xdr:nvCxnSpPr>
      <xdr:spPr>
        <a:xfrm>
          <a:off x="16179800" y="1065136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165342</xdr:rowOff>
    </xdr:from>
    <xdr:to>
      <xdr:col>23</xdr:col>
      <xdr:colOff>406400</xdr:colOff>
      <xdr:row>62</xdr:row>
      <xdr:rowOff>21469</xdr:rowOff>
    </xdr:to>
    <xdr:cxnSp macro="">
      <xdr:nvCxnSpPr>
        <xdr:cNvPr id="322" name="直線コネクタ 321"/>
        <xdr:cNvCxnSpPr/>
      </xdr:nvCxnSpPr>
      <xdr:spPr>
        <a:xfrm>
          <a:off x="15290800" y="106237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3" name="フローチャート : 判断 322"/>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24" name="テキスト ボックス 323"/>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165342</xdr:rowOff>
    </xdr:from>
    <xdr:to>
      <xdr:col>22</xdr:col>
      <xdr:colOff>203200</xdr:colOff>
      <xdr:row>62</xdr:row>
      <xdr:rowOff>31810</xdr:rowOff>
    </xdr:to>
    <xdr:cxnSp macro="">
      <xdr:nvCxnSpPr>
        <xdr:cNvPr id="325" name="直線コネクタ 324"/>
        <xdr:cNvCxnSpPr/>
      </xdr:nvCxnSpPr>
      <xdr:spPr>
        <a:xfrm flipV="1">
          <a:off x="14401800" y="1062379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117082</xdr:rowOff>
    </xdr:from>
    <xdr:to>
      <xdr:col>22</xdr:col>
      <xdr:colOff>254000</xdr:colOff>
      <xdr:row>61</xdr:row>
      <xdr:rowOff>47232</xdr:rowOff>
    </xdr:to>
    <xdr:sp macro="" textlink="">
      <xdr:nvSpPr>
        <xdr:cNvPr id="326" name="フローチャート : 判断 325"/>
        <xdr:cNvSpPr/>
      </xdr:nvSpPr>
      <xdr:spPr>
        <a:xfrm>
          <a:off x="15240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57409</xdr:rowOff>
    </xdr:from>
    <xdr:ext cx="762000" cy="259045"/>
    <xdr:sp macro="" textlink="">
      <xdr:nvSpPr>
        <xdr:cNvPr id="327" name="テキスト ボックス 326"/>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30662</xdr:rowOff>
    </xdr:from>
    <xdr:to>
      <xdr:col>21</xdr:col>
      <xdr:colOff>0</xdr:colOff>
      <xdr:row>62</xdr:row>
      <xdr:rowOff>31810</xdr:rowOff>
    </xdr:to>
    <xdr:cxnSp macro="">
      <xdr:nvCxnSpPr>
        <xdr:cNvPr id="328" name="直線コネクタ 327"/>
        <xdr:cNvCxnSpPr/>
      </xdr:nvCxnSpPr>
      <xdr:spPr>
        <a:xfrm>
          <a:off x="13512800" y="1066056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115933</xdr:rowOff>
    </xdr:from>
    <xdr:to>
      <xdr:col>21</xdr:col>
      <xdr:colOff>50800</xdr:colOff>
      <xdr:row>61</xdr:row>
      <xdr:rowOff>46083</xdr:rowOff>
    </xdr:to>
    <xdr:sp macro="" textlink="">
      <xdr:nvSpPr>
        <xdr:cNvPr id="329" name="フローチャート : 判断 328"/>
        <xdr:cNvSpPr/>
      </xdr:nvSpPr>
      <xdr:spPr>
        <a:xfrm>
          <a:off x="14351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56260</xdr:rowOff>
    </xdr:from>
    <xdr:ext cx="762000" cy="259045"/>
    <xdr:sp macro="" textlink="">
      <xdr:nvSpPr>
        <xdr:cNvPr id="330" name="テキスト ボックス 329"/>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31" name="フローチャート : 判断 330"/>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32" name="テキスト ボックス 331"/>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153609</xdr:rowOff>
    </xdr:from>
    <xdr:to>
      <xdr:col>24</xdr:col>
      <xdr:colOff>609600</xdr:colOff>
      <xdr:row>62</xdr:row>
      <xdr:rowOff>83759</xdr:rowOff>
    </xdr:to>
    <xdr:sp macro="" textlink="">
      <xdr:nvSpPr>
        <xdr:cNvPr id="338" name="円/楕円 337"/>
        <xdr:cNvSpPr/>
      </xdr:nvSpPr>
      <xdr:spPr>
        <a:xfrm>
          <a:off x="169672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170136</xdr:rowOff>
    </xdr:from>
    <xdr:ext cx="762000" cy="259045"/>
    <xdr:sp macro="" textlink="">
      <xdr:nvSpPr>
        <xdr:cNvPr id="339" name="定員管理の状況該当値テキスト"/>
        <xdr:cNvSpPr txBox="1"/>
      </xdr:nvSpPr>
      <xdr:spPr>
        <a:xfrm>
          <a:off x="171069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142119</xdr:rowOff>
    </xdr:from>
    <xdr:to>
      <xdr:col>23</xdr:col>
      <xdr:colOff>457200</xdr:colOff>
      <xdr:row>62</xdr:row>
      <xdr:rowOff>72269</xdr:rowOff>
    </xdr:to>
    <xdr:sp macro="" textlink="">
      <xdr:nvSpPr>
        <xdr:cNvPr id="340" name="円/楕円 339"/>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82446</xdr:rowOff>
    </xdr:from>
    <xdr:ext cx="736600" cy="259045"/>
    <xdr:sp macro="" textlink="">
      <xdr:nvSpPr>
        <xdr:cNvPr id="341" name="テキスト ボックス 340"/>
        <xdr:cNvSpPr txBox="1"/>
      </xdr:nvSpPr>
      <xdr:spPr>
        <a:xfrm>
          <a:off x="15798800" y="1036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114542</xdr:rowOff>
    </xdr:from>
    <xdr:to>
      <xdr:col>22</xdr:col>
      <xdr:colOff>254000</xdr:colOff>
      <xdr:row>62</xdr:row>
      <xdr:rowOff>44692</xdr:rowOff>
    </xdr:to>
    <xdr:sp macro="" textlink="">
      <xdr:nvSpPr>
        <xdr:cNvPr id="342" name="円/楕円 341"/>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29469</xdr:rowOff>
    </xdr:from>
    <xdr:ext cx="762000" cy="259045"/>
    <xdr:sp macro="" textlink="">
      <xdr:nvSpPr>
        <xdr:cNvPr id="343" name="テキスト ボックス 342"/>
        <xdr:cNvSpPr txBox="1"/>
      </xdr:nvSpPr>
      <xdr:spPr>
        <a:xfrm>
          <a:off x="14909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152460</xdr:rowOff>
    </xdr:from>
    <xdr:to>
      <xdr:col>21</xdr:col>
      <xdr:colOff>50800</xdr:colOff>
      <xdr:row>62</xdr:row>
      <xdr:rowOff>82610</xdr:rowOff>
    </xdr:to>
    <xdr:sp macro="" textlink="">
      <xdr:nvSpPr>
        <xdr:cNvPr id="344" name="円/楕円 343"/>
        <xdr:cNvSpPr/>
      </xdr:nvSpPr>
      <xdr:spPr>
        <a:xfrm>
          <a:off x="14351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67387</xdr:rowOff>
    </xdr:from>
    <xdr:ext cx="762000" cy="259045"/>
    <xdr:sp macro="" textlink="">
      <xdr:nvSpPr>
        <xdr:cNvPr id="345" name="テキスト ボックス 344"/>
        <xdr:cNvSpPr txBox="1"/>
      </xdr:nvSpPr>
      <xdr:spPr>
        <a:xfrm>
          <a:off x="14020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46" name="円/楕円 345"/>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47" name="テキスト ボックス 346"/>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a:t>
          </a:r>
          <a:r>
            <a:rPr kumimoji="1" lang="en-US" altLang="ja-JP" sz="1100">
              <a:latin typeface="ＭＳ Ｐゴシック"/>
            </a:rPr>
            <a:t>1.1</a:t>
          </a:r>
          <a:r>
            <a:rPr kumimoji="1" lang="ja-JP" altLang="en-US" sz="1100">
              <a:latin typeface="ＭＳ Ｐゴシック"/>
            </a:rPr>
            <a:t>ポイント下回り、福島県平均を</a:t>
          </a:r>
          <a:r>
            <a:rPr kumimoji="1" lang="en-US" altLang="ja-JP" sz="1100">
              <a:latin typeface="ＭＳ Ｐゴシック"/>
            </a:rPr>
            <a:t>1.8</a:t>
          </a:r>
          <a:r>
            <a:rPr kumimoji="1" lang="ja-JP" altLang="en-US" sz="1100">
              <a:latin typeface="ＭＳ Ｐゴシック"/>
            </a:rPr>
            <a:t>ポイント上回る状況であるが、前年度と比較して</a:t>
          </a:r>
          <a:r>
            <a:rPr kumimoji="1" lang="en-US" altLang="ja-JP" sz="1100">
              <a:latin typeface="ＭＳ Ｐゴシック"/>
            </a:rPr>
            <a:t>2.6</a:t>
          </a:r>
          <a:r>
            <a:rPr kumimoji="1" lang="ja-JP" altLang="en-US" sz="1100">
              <a:latin typeface="ＭＳ Ｐゴシック"/>
            </a:rPr>
            <a:t>ポイント改善している状況である。</a:t>
          </a:r>
          <a:endParaRPr kumimoji="1" lang="en-US" altLang="ja-JP" sz="1100">
            <a:latin typeface="ＭＳ Ｐゴシック"/>
          </a:endParaRPr>
        </a:p>
        <a:p>
          <a:r>
            <a:rPr kumimoji="1" lang="ja-JP" altLang="en-US" sz="1100">
              <a:latin typeface="ＭＳ Ｐゴシック"/>
            </a:rPr>
            <a:t>　要因としては、債務負担行為に基づく支出予定額に係るもののうち、国営会津北部地区土地改良事業負担金が減少したこと、及び充当可能基金の残高が増加したことによるものである。</a:t>
          </a:r>
          <a:endParaRPr kumimoji="1" lang="en-US" altLang="ja-JP" sz="1100">
            <a:latin typeface="ＭＳ Ｐゴシック"/>
          </a:endParaRPr>
        </a:p>
        <a:p>
          <a:r>
            <a:rPr kumimoji="1" lang="ja-JP" altLang="en-US" sz="1100">
              <a:latin typeface="ＭＳ Ｐゴシック"/>
            </a:rPr>
            <a:t>　しかしながら、分母にあたる充当可能基金残高については平成</a:t>
          </a:r>
          <a:r>
            <a:rPr kumimoji="1" lang="en-US" altLang="ja-JP" sz="1100">
              <a:latin typeface="ＭＳ Ｐゴシック"/>
            </a:rPr>
            <a:t>29</a:t>
          </a:r>
          <a:r>
            <a:rPr kumimoji="1" lang="ja-JP" altLang="en-US" sz="1100">
              <a:latin typeface="ＭＳ Ｐゴシック"/>
            </a:rPr>
            <a:t>年度から財政調整基金、減債基金を取り崩す予定であり、基金残高の減により数値は上昇することが考えられるため、今後も新規発行の地方債の抑制、債務負担行為等の必要性について、十分に検討しながら財政の健全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15981</xdr:rowOff>
    </xdr:from>
    <xdr:to>
      <xdr:col>24</xdr:col>
      <xdr:colOff>558800</xdr:colOff>
      <xdr:row>37</xdr:row>
      <xdr:rowOff>68263</xdr:rowOff>
    </xdr:to>
    <xdr:cxnSp macro="">
      <xdr:nvCxnSpPr>
        <xdr:cNvPr id="381" name="直線コネクタ 380"/>
        <xdr:cNvCxnSpPr/>
      </xdr:nvCxnSpPr>
      <xdr:spPr>
        <a:xfrm flipV="1">
          <a:off x="16179800" y="635963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758</xdr:rowOff>
    </xdr:from>
    <xdr:ext cx="762000" cy="259045"/>
    <xdr:sp macro="" textlink="">
      <xdr:nvSpPr>
        <xdr:cNvPr id="382" name="公債費負担の状況平均値テキスト"/>
        <xdr:cNvSpPr txBox="1"/>
      </xdr:nvSpPr>
      <xdr:spPr>
        <a:xfrm>
          <a:off x="17106900" y="6344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37</xdr:row>
      <xdr:rowOff>96414</xdr:rowOff>
    </xdr:to>
    <xdr:cxnSp macro="">
      <xdr:nvCxnSpPr>
        <xdr:cNvPr id="384" name="直線コネクタ 383"/>
        <xdr:cNvCxnSpPr/>
      </xdr:nvCxnSpPr>
      <xdr:spPr>
        <a:xfrm flipV="1">
          <a:off x="15290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5" name="フローチャート : 判断 384"/>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86" name="テキスト ボックス 38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138642</xdr:rowOff>
    </xdr:to>
    <xdr:cxnSp macro="">
      <xdr:nvCxnSpPr>
        <xdr:cNvPr id="387" name="直線コネクタ 386"/>
        <xdr:cNvCxnSpPr/>
      </xdr:nvCxnSpPr>
      <xdr:spPr>
        <a:xfrm flipV="1">
          <a:off x="14401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128588</xdr:rowOff>
    </xdr:from>
    <xdr:to>
      <xdr:col>22</xdr:col>
      <xdr:colOff>254000</xdr:colOff>
      <xdr:row>37</xdr:row>
      <xdr:rowOff>58738</xdr:rowOff>
    </xdr:to>
    <xdr:sp macro="" textlink="">
      <xdr:nvSpPr>
        <xdr:cNvPr id="388" name="フローチャート :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68915</xdr:rowOff>
    </xdr:from>
    <xdr:ext cx="762000" cy="259045"/>
    <xdr:sp macro="" textlink="">
      <xdr:nvSpPr>
        <xdr:cNvPr id="389" name="テキスト ボックス 38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136631</xdr:rowOff>
    </xdr:from>
    <xdr:to>
      <xdr:col>21</xdr:col>
      <xdr:colOff>0</xdr:colOff>
      <xdr:row>37</xdr:row>
      <xdr:rowOff>138642</xdr:rowOff>
    </xdr:to>
    <xdr:cxnSp macro="">
      <xdr:nvCxnSpPr>
        <xdr:cNvPr id="390" name="直線コネクタ 389"/>
        <xdr:cNvCxnSpPr/>
      </xdr:nvCxnSpPr>
      <xdr:spPr>
        <a:xfrm>
          <a:off x="13512800" y="648028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1" name="フローチャート :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166793</xdr:rowOff>
    </xdr:from>
    <xdr:to>
      <xdr:col>19</xdr:col>
      <xdr:colOff>533400</xdr:colOff>
      <xdr:row>37</xdr:row>
      <xdr:rowOff>96943</xdr:rowOff>
    </xdr:to>
    <xdr:sp macro="" textlink="">
      <xdr:nvSpPr>
        <xdr:cNvPr id="393" name="フローチャート : 判断 392"/>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107120</xdr:rowOff>
    </xdr:from>
    <xdr:ext cx="762000" cy="259045"/>
    <xdr:sp macro="" textlink="">
      <xdr:nvSpPr>
        <xdr:cNvPr id="394" name="テキスト ボックス 393"/>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136631</xdr:rowOff>
    </xdr:from>
    <xdr:to>
      <xdr:col>24</xdr:col>
      <xdr:colOff>609600</xdr:colOff>
      <xdr:row>37</xdr:row>
      <xdr:rowOff>66781</xdr:rowOff>
    </xdr:to>
    <xdr:sp macro="" textlink="">
      <xdr:nvSpPr>
        <xdr:cNvPr id="400" name="円/楕円 399"/>
        <xdr:cNvSpPr/>
      </xdr:nvSpPr>
      <xdr:spPr>
        <a:xfrm>
          <a:off x="169672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57908</xdr:rowOff>
    </xdr:from>
    <xdr:ext cx="762000" cy="259045"/>
    <xdr:sp macro="" textlink="">
      <xdr:nvSpPr>
        <xdr:cNvPr id="401" name="公債費負担の状況該当値テキスト"/>
        <xdr:cNvSpPr txBox="1"/>
      </xdr:nvSpPr>
      <xdr:spPr>
        <a:xfrm>
          <a:off x="17106900" y="623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402" name="円/楕円 401"/>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103840</xdr:rowOff>
    </xdr:from>
    <xdr:ext cx="736600" cy="259045"/>
    <xdr:sp macro="" textlink="">
      <xdr:nvSpPr>
        <xdr:cNvPr id="403" name="テキスト ボックス 402"/>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04" name="円/楕円 403"/>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05" name="テキスト ボックス 404"/>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06" name="円/楕円 405"/>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07" name="テキスト ボックス 406"/>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85831</xdr:rowOff>
    </xdr:from>
    <xdr:to>
      <xdr:col>19</xdr:col>
      <xdr:colOff>533400</xdr:colOff>
      <xdr:row>38</xdr:row>
      <xdr:rowOff>15980</xdr:rowOff>
    </xdr:to>
    <xdr:sp macro="" textlink="">
      <xdr:nvSpPr>
        <xdr:cNvPr id="408" name="円/楕円 407"/>
        <xdr:cNvSpPr/>
      </xdr:nvSpPr>
      <xdr:spPr>
        <a:xfrm>
          <a:off x="13462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758</xdr:rowOff>
    </xdr:from>
    <xdr:ext cx="762000" cy="259045"/>
    <xdr:sp macro="" textlink="">
      <xdr:nvSpPr>
        <xdr:cNvPr id="409" name="テキスト ボックス 408"/>
        <xdr:cNvSpPr txBox="1"/>
      </xdr:nvSpPr>
      <xdr:spPr>
        <a:xfrm>
          <a:off x="13131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a:t>
          </a:r>
          <a:r>
            <a:rPr kumimoji="1" lang="en-US" altLang="ja-JP" sz="1300" baseline="0">
              <a:latin typeface="ＭＳ Ｐゴシック"/>
            </a:rPr>
            <a:t>9.1</a:t>
          </a:r>
          <a:r>
            <a:rPr kumimoji="1" lang="ja-JP" altLang="en-US" sz="1300" baseline="0">
              <a:latin typeface="ＭＳ Ｐゴシック"/>
            </a:rPr>
            <a:t>ポイント下回り、前年度と比較して</a:t>
          </a:r>
          <a:r>
            <a:rPr kumimoji="1" lang="en-US" altLang="ja-JP" sz="1300" baseline="0">
              <a:latin typeface="ＭＳ Ｐゴシック"/>
            </a:rPr>
            <a:t>0.3</a:t>
          </a:r>
          <a:r>
            <a:rPr kumimoji="1" lang="ja-JP" altLang="en-US" sz="1300" baseline="0">
              <a:latin typeface="ＭＳ Ｐゴシック"/>
            </a:rPr>
            <a:t>ポイント上昇している状況である。</a:t>
          </a:r>
          <a:endParaRPr kumimoji="1" lang="en-US" altLang="ja-JP" sz="1300" baseline="0">
            <a:latin typeface="ＭＳ Ｐゴシック"/>
          </a:endParaRPr>
        </a:p>
        <a:p>
          <a:r>
            <a:rPr kumimoji="1" lang="ja-JP" altLang="en-US" sz="1300" baseline="0">
              <a:latin typeface="ＭＳ Ｐゴシック"/>
            </a:rPr>
            <a:t>　これは、中学校整備事業などの実施にともなう合併特例債の発行額が増加したことに起因して地方債残高が増加したことと、充当基金残高が僅かながら減少したことが大きな要因である。</a:t>
          </a:r>
          <a:endParaRPr kumimoji="1" lang="en-US" altLang="ja-JP" sz="1300" baseline="0">
            <a:latin typeface="ＭＳ Ｐゴシック"/>
          </a:endParaRPr>
        </a:p>
        <a:p>
          <a:r>
            <a:rPr kumimoji="1" lang="ja-JP" altLang="en-US" sz="1300" baseline="0">
              <a:latin typeface="ＭＳ Ｐゴシック"/>
            </a:rPr>
            <a:t>　将来負担比率は低下傾向にあるものの、今後も新規発行の地方債の抑制、債務負担行為の新規設定などの必要性を十分検討しながら財政の健全化に努める。</a:t>
          </a:r>
          <a:endParaRPr kumimoji="1" lang="en-US" altLang="ja-JP"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159868</xdr:rowOff>
    </xdr:from>
    <xdr:to>
      <xdr:col>24</xdr:col>
      <xdr:colOff>558800</xdr:colOff>
      <xdr:row>14</xdr:row>
      <xdr:rowOff>160592</xdr:rowOff>
    </xdr:to>
    <xdr:cxnSp macro="">
      <xdr:nvCxnSpPr>
        <xdr:cNvPr id="441" name="直線コネクタ 440"/>
        <xdr:cNvCxnSpPr/>
      </xdr:nvCxnSpPr>
      <xdr:spPr>
        <a:xfrm>
          <a:off x="16179800" y="256016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145369</xdr:rowOff>
    </xdr:from>
    <xdr:ext cx="762000" cy="259045"/>
    <xdr:sp macro="" textlink="">
      <xdr:nvSpPr>
        <xdr:cNvPr id="442" name="将来負担の状況平均値テキスト"/>
        <xdr:cNvSpPr txBox="1"/>
      </xdr:nvSpPr>
      <xdr:spPr>
        <a:xfrm>
          <a:off x="17106900" y="2545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159868</xdr:rowOff>
    </xdr:from>
    <xdr:to>
      <xdr:col>23</xdr:col>
      <xdr:colOff>406400</xdr:colOff>
      <xdr:row>15</xdr:row>
      <xdr:rowOff>14961</xdr:rowOff>
    </xdr:to>
    <xdr:cxnSp macro="">
      <xdr:nvCxnSpPr>
        <xdr:cNvPr id="444" name="直線コネクタ 443"/>
        <xdr:cNvCxnSpPr/>
      </xdr:nvCxnSpPr>
      <xdr:spPr>
        <a:xfrm flipV="1">
          <a:off x="15290800" y="256016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5" name="フローチャート : 判断 444"/>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46" name="テキスト ボックス 445"/>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14961</xdr:rowOff>
    </xdr:from>
    <xdr:to>
      <xdr:col>22</xdr:col>
      <xdr:colOff>203200</xdr:colOff>
      <xdr:row>15</xdr:row>
      <xdr:rowOff>44158</xdr:rowOff>
    </xdr:to>
    <xdr:cxnSp macro="">
      <xdr:nvCxnSpPr>
        <xdr:cNvPr id="447" name="直線コネクタ 446"/>
        <xdr:cNvCxnSpPr/>
      </xdr:nvCxnSpPr>
      <xdr:spPr>
        <a:xfrm flipV="1">
          <a:off x="14401800" y="2586711"/>
          <a:ext cx="889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79629</xdr:rowOff>
    </xdr:from>
    <xdr:to>
      <xdr:col>22</xdr:col>
      <xdr:colOff>254000</xdr:colOff>
      <xdr:row>15</xdr:row>
      <xdr:rowOff>9779</xdr:rowOff>
    </xdr:to>
    <xdr:sp macro="" textlink="">
      <xdr:nvSpPr>
        <xdr:cNvPr id="448" name="フローチャート : 判断 447"/>
        <xdr:cNvSpPr/>
      </xdr:nvSpPr>
      <xdr:spPr>
        <a:xfrm>
          <a:off x="15240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19956</xdr:rowOff>
    </xdr:from>
    <xdr:ext cx="762000" cy="259045"/>
    <xdr:sp macro="" textlink="">
      <xdr:nvSpPr>
        <xdr:cNvPr id="449" name="テキスト ボックス 448"/>
        <xdr:cNvSpPr txBox="1"/>
      </xdr:nvSpPr>
      <xdr:spPr>
        <a:xfrm>
          <a:off x="14909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44158</xdr:rowOff>
    </xdr:from>
    <xdr:to>
      <xdr:col>21</xdr:col>
      <xdr:colOff>0</xdr:colOff>
      <xdr:row>15</xdr:row>
      <xdr:rowOff>90729</xdr:rowOff>
    </xdr:to>
    <xdr:cxnSp macro="">
      <xdr:nvCxnSpPr>
        <xdr:cNvPr id="450" name="直線コネクタ 449"/>
        <xdr:cNvCxnSpPr/>
      </xdr:nvCxnSpPr>
      <xdr:spPr>
        <a:xfrm flipV="1">
          <a:off x="13512800" y="2615908"/>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99657</xdr:rowOff>
    </xdr:from>
    <xdr:to>
      <xdr:col>21</xdr:col>
      <xdr:colOff>50800</xdr:colOff>
      <xdr:row>15</xdr:row>
      <xdr:rowOff>29807</xdr:rowOff>
    </xdr:to>
    <xdr:sp macro="" textlink="">
      <xdr:nvSpPr>
        <xdr:cNvPr id="451" name="フローチャート : 判断 450"/>
        <xdr:cNvSpPr/>
      </xdr:nvSpPr>
      <xdr:spPr>
        <a:xfrm>
          <a:off x="14351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39984</xdr:rowOff>
    </xdr:from>
    <xdr:ext cx="762000" cy="259045"/>
    <xdr:sp macro="" textlink="">
      <xdr:nvSpPr>
        <xdr:cNvPr id="452" name="テキスト ボックス 451"/>
        <xdr:cNvSpPr txBox="1"/>
      </xdr:nvSpPr>
      <xdr:spPr>
        <a:xfrm>
          <a:off x="14020800" y="226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126924</xdr:rowOff>
    </xdr:from>
    <xdr:to>
      <xdr:col>19</xdr:col>
      <xdr:colOff>533400</xdr:colOff>
      <xdr:row>15</xdr:row>
      <xdr:rowOff>57074</xdr:rowOff>
    </xdr:to>
    <xdr:sp macro="" textlink="">
      <xdr:nvSpPr>
        <xdr:cNvPr id="453" name="フローチャート : 判断 452"/>
        <xdr:cNvSpPr/>
      </xdr:nvSpPr>
      <xdr:spPr>
        <a:xfrm>
          <a:off x="13462000" y="252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67251</xdr:rowOff>
    </xdr:from>
    <xdr:ext cx="762000" cy="259045"/>
    <xdr:sp macro="" textlink="">
      <xdr:nvSpPr>
        <xdr:cNvPr id="454" name="テキスト ボックス 453"/>
        <xdr:cNvSpPr txBox="1"/>
      </xdr:nvSpPr>
      <xdr:spPr>
        <a:xfrm>
          <a:off x="13131800" y="229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109792</xdr:rowOff>
    </xdr:from>
    <xdr:to>
      <xdr:col>24</xdr:col>
      <xdr:colOff>609600</xdr:colOff>
      <xdr:row>15</xdr:row>
      <xdr:rowOff>39942</xdr:rowOff>
    </xdr:to>
    <xdr:sp macro="" textlink="">
      <xdr:nvSpPr>
        <xdr:cNvPr id="460" name="円/楕円 459"/>
        <xdr:cNvSpPr/>
      </xdr:nvSpPr>
      <xdr:spPr>
        <a:xfrm>
          <a:off x="16967200" y="25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31069</xdr:rowOff>
    </xdr:from>
    <xdr:ext cx="762000" cy="259045"/>
    <xdr:sp macro="" textlink="">
      <xdr:nvSpPr>
        <xdr:cNvPr id="461" name="将来負担の状況該当値テキスト"/>
        <xdr:cNvSpPr txBox="1"/>
      </xdr:nvSpPr>
      <xdr:spPr>
        <a:xfrm>
          <a:off x="17106900" y="243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109068</xdr:rowOff>
    </xdr:from>
    <xdr:to>
      <xdr:col>23</xdr:col>
      <xdr:colOff>457200</xdr:colOff>
      <xdr:row>15</xdr:row>
      <xdr:rowOff>39218</xdr:rowOff>
    </xdr:to>
    <xdr:sp macro="" textlink="">
      <xdr:nvSpPr>
        <xdr:cNvPr id="462" name="円/楕円 461"/>
        <xdr:cNvSpPr/>
      </xdr:nvSpPr>
      <xdr:spPr>
        <a:xfrm>
          <a:off x="16129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23995</xdr:rowOff>
    </xdr:from>
    <xdr:ext cx="736600" cy="259045"/>
    <xdr:sp macro="" textlink="">
      <xdr:nvSpPr>
        <xdr:cNvPr id="463" name="テキスト ボックス 462"/>
        <xdr:cNvSpPr txBox="1"/>
      </xdr:nvSpPr>
      <xdr:spPr>
        <a:xfrm>
          <a:off x="15798800" y="259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135611</xdr:rowOff>
    </xdr:from>
    <xdr:to>
      <xdr:col>22</xdr:col>
      <xdr:colOff>254000</xdr:colOff>
      <xdr:row>15</xdr:row>
      <xdr:rowOff>65761</xdr:rowOff>
    </xdr:to>
    <xdr:sp macro="" textlink="">
      <xdr:nvSpPr>
        <xdr:cNvPr id="464" name="円/楕円 463"/>
        <xdr:cNvSpPr/>
      </xdr:nvSpPr>
      <xdr:spPr>
        <a:xfrm>
          <a:off x="15240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50538</xdr:rowOff>
    </xdr:from>
    <xdr:ext cx="762000" cy="259045"/>
    <xdr:sp macro="" textlink="">
      <xdr:nvSpPr>
        <xdr:cNvPr id="465" name="テキスト ボックス 464"/>
        <xdr:cNvSpPr txBox="1"/>
      </xdr:nvSpPr>
      <xdr:spPr>
        <a:xfrm>
          <a:off x="14909800" y="262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164808</xdr:rowOff>
    </xdr:from>
    <xdr:to>
      <xdr:col>21</xdr:col>
      <xdr:colOff>50800</xdr:colOff>
      <xdr:row>15</xdr:row>
      <xdr:rowOff>94958</xdr:rowOff>
    </xdr:to>
    <xdr:sp macro="" textlink="">
      <xdr:nvSpPr>
        <xdr:cNvPr id="466" name="円/楕円 465"/>
        <xdr:cNvSpPr/>
      </xdr:nvSpPr>
      <xdr:spPr>
        <a:xfrm>
          <a:off x="14351000" y="25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79735</xdr:rowOff>
    </xdr:from>
    <xdr:ext cx="762000" cy="259045"/>
    <xdr:sp macro="" textlink="">
      <xdr:nvSpPr>
        <xdr:cNvPr id="467" name="テキスト ボックス 466"/>
        <xdr:cNvSpPr txBox="1"/>
      </xdr:nvSpPr>
      <xdr:spPr>
        <a:xfrm>
          <a:off x="14020800" y="265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39929</xdr:rowOff>
    </xdr:from>
    <xdr:to>
      <xdr:col>19</xdr:col>
      <xdr:colOff>533400</xdr:colOff>
      <xdr:row>15</xdr:row>
      <xdr:rowOff>141529</xdr:rowOff>
    </xdr:to>
    <xdr:sp macro="" textlink="">
      <xdr:nvSpPr>
        <xdr:cNvPr id="468" name="円/楕円 467"/>
        <xdr:cNvSpPr/>
      </xdr:nvSpPr>
      <xdr:spPr>
        <a:xfrm>
          <a:off x="134620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126306</xdr:rowOff>
    </xdr:from>
    <xdr:ext cx="762000" cy="259045"/>
    <xdr:sp macro="" textlink="">
      <xdr:nvSpPr>
        <xdr:cNvPr id="469" name="テキスト ボックス 468"/>
        <xdr:cNvSpPr txBox="1"/>
      </xdr:nvSpPr>
      <xdr:spPr>
        <a:xfrm>
          <a:off x="13131800" y="269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a:t>
          </a:r>
          <a:r>
            <a:rPr kumimoji="1" lang="en-US" altLang="ja-JP" sz="1200">
              <a:latin typeface="ＭＳ Ｐゴシック"/>
            </a:rPr>
            <a:t>2.9</a:t>
          </a:r>
          <a:r>
            <a:rPr kumimoji="1" lang="ja-JP" altLang="en-US" sz="1200">
              <a:latin typeface="ＭＳ Ｐゴシック"/>
            </a:rPr>
            <a:t>ポイント、福島県平均を</a:t>
          </a:r>
          <a:r>
            <a:rPr kumimoji="1" lang="en-US" altLang="ja-JP" sz="1200">
              <a:latin typeface="ＭＳ Ｐゴシック"/>
            </a:rPr>
            <a:t>4.0</a:t>
          </a:r>
          <a:r>
            <a:rPr kumimoji="1" lang="ja-JP" altLang="en-US" sz="1200">
              <a:latin typeface="ＭＳ Ｐゴシック"/>
            </a:rPr>
            <a:t>ポイントそれぞれ上回っており、前年度と比較して</a:t>
          </a:r>
          <a:r>
            <a:rPr kumimoji="1" lang="en-US" altLang="ja-JP" sz="1200">
              <a:latin typeface="ＭＳ Ｐゴシック"/>
            </a:rPr>
            <a:t>1.4</a:t>
          </a:r>
          <a:r>
            <a:rPr kumimoji="1" lang="ja-JP" altLang="en-US" sz="1200">
              <a:latin typeface="ＭＳ Ｐゴシック"/>
            </a:rPr>
            <a:t>ポイント上昇している状況である。</a:t>
          </a:r>
          <a:endParaRPr kumimoji="1" lang="en-US" altLang="ja-JP" sz="1200">
            <a:latin typeface="ＭＳ Ｐゴシック"/>
          </a:endParaRPr>
        </a:p>
        <a:p>
          <a:r>
            <a:rPr kumimoji="1" lang="ja-JP" altLang="en-US" sz="1200">
              <a:latin typeface="ＭＳ Ｐゴシック"/>
            </a:rPr>
            <a:t>　これは定年退職者、勧奨による退職者の増により退職手当が増加したことが主な要因である。</a:t>
          </a:r>
          <a:endParaRPr kumimoji="1" lang="en-US" altLang="ja-JP" sz="1200">
            <a:latin typeface="ＭＳ Ｐゴシック"/>
          </a:endParaRPr>
        </a:p>
        <a:p>
          <a:r>
            <a:rPr kumimoji="1" lang="ja-JP" altLang="en-US" sz="1200">
              <a:latin typeface="ＭＳ Ｐゴシック"/>
            </a:rPr>
            <a:t>　今後も多数の退職者が見込まれていることから退職手当基金への積立など計画的な対応を図るとともに、定員規模の適正化と事務事業の効率化、組織機構の簡素合理化により人件費の適正化を図る。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50800</xdr:rowOff>
    </xdr:to>
    <xdr:cxnSp macro="">
      <xdr:nvCxnSpPr>
        <xdr:cNvPr id="66" name="直線コネクタ 65"/>
        <xdr:cNvCxnSpPr/>
      </xdr:nvCxnSpPr>
      <xdr:spPr>
        <a:xfrm>
          <a:off x="3987800" y="6459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5080</xdr:rowOff>
    </xdr:to>
    <xdr:cxnSp macro="">
      <xdr:nvCxnSpPr>
        <xdr:cNvPr id="69" name="直線コネクタ 68"/>
        <xdr:cNvCxnSpPr/>
      </xdr:nvCxnSpPr>
      <xdr:spPr>
        <a:xfrm flipV="1">
          <a:off x="3098800" y="6459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38</xdr:row>
      <xdr:rowOff>5080</xdr:rowOff>
    </xdr:to>
    <xdr:cxnSp macro="">
      <xdr:nvCxnSpPr>
        <xdr:cNvPr id="72" name="直線コネクタ 71"/>
        <xdr:cNvCxnSpPr/>
      </xdr:nvCxnSpPr>
      <xdr:spPr>
        <a:xfrm>
          <a:off x="2209800" y="6337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161290</xdr:rowOff>
    </xdr:to>
    <xdr:cxnSp macro="">
      <xdr:nvCxnSpPr>
        <xdr:cNvPr id="75" name="直線コネクタ 74"/>
        <xdr:cNvCxnSpPr/>
      </xdr:nvCxnSpPr>
      <xdr:spPr>
        <a:xfrm flipV="1">
          <a:off x="1320800" y="6337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a:t>
          </a:r>
          <a:r>
            <a:rPr kumimoji="1" lang="ja-JP" altLang="en-US" sz="1300">
              <a:latin typeface="ＭＳ Ｐゴシック"/>
            </a:rPr>
            <a:t>ポイント上回り、福島県平均を</a:t>
          </a:r>
          <a:r>
            <a:rPr kumimoji="1" lang="en-US" altLang="ja-JP" sz="1300">
              <a:latin typeface="ＭＳ Ｐゴシック"/>
            </a:rPr>
            <a:t>0.2</a:t>
          </a:r>
          <a:r>
            <a:rPr kumimoji="1" lang="ja-JP" altLang="en-US" sz="1300">
              <a:latin typeface="ＭＳ Ｐゴシック"/>
            </a:rPr>
            <a:t>ポイント下回り、前年度と比較して</a:t>
          </a:r>
          <a:r>
            <a:rPr kumimoji="1" lang="en-US" altLang="ja-JP" sz="1300">
              <a:latin typeface="ＭＳ Ｐゴシック"/>
            </a:rPr>
            <a:t>1.6</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これは、労務単価上昇の影響により委託料が増加していること、事務に係る臨時職員の賃金が増加していることが主な原因である。</a:t>
          </a:r>
          <a:endParaRPr kumimoji="1" lang="en-US" altLang="ja-JP" sz="1300">
            <a:latin typeface="ＭＳ Ｐゴシック"/>
          </a:endParaRPr>
        </a:p>
        <a:p>
          <a:r>
            <a:rPr kumimoji="1" lang="ja-JP" altLang="en-US" sz="1300">
              <a:latin typeface="ＭＳ Ｐゴシック"/>
            </a:rPr>
            <a:t>　今後も物件費抑制のため、予算査定時における必要性の総点検などにより徹底した経費削減に努める。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127000</xdr:rowOff>
    </xdr:to>
    <xdr:cxnSp macro="">
      <xdr:nvCxnSpPr>
        <xdr:cNvPr id="129" name="直線コネクタ 128"/>
        <xdr:cNvCxnSpPr/>
      </xdr:nvCxnSpPr>
      <xdr:spPr>
        <a:xfrm>
          <a:off x="15671800" y="303892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32" name="直線コネクタ 131"/>
        <xdr:cNvCxnSpPr/>
      </xdr:nvCxnSpPr>
      <xdr:spPr>
        <a:xfrm>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17</xdr:row>
      <xdr:rowOff>91621</xdr:rowOff>
    </xdr:to>
    <xdr:cxnSp macro="">
      <xdr:nvCxnSpPr>
        <xdr:cNvPr id="135" name="直線コネクタ 134"/>
        <xdr:cNvCxnSpPr/>
      </xdr:nvCxnSpPr>
      <xdr:spPr>
        <a:xfrm>
          <a:off x="13893800" y="2875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132443</xdr:rowOff>
    </xdr:to>
    <xdr:cxnSp macro="">
      <xdr:nvCxnSpPr>
        <xdr:cNvPr id="138" name="直線コネクタ 137"/>
        <xdr:cNvCxnSpPr/>
      </xdr:nvCxnSpPr>
      <xdr:spPr>
        <a:xfrm>
          <a:off x="13004800" y="2712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138793</xdr:rowOff>
    </xdr:from>
    <xdr:to>
      <xdr:col>20</xdr:col>
      <xdr:colOff>209550</xdr:colOff>
      <xdr:row>18</xdr:row>
      <xdr:rowOff>68943</xdr:rowOff>
    </xdr:to>
    <xdr:sp macro="" textlink="">
      <xdr:nvSpPr>
        <xdr:cNvPr id="139" name="フローチャート :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40" name="テキスト ボックス 139"/>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41" name="フローチャート : 判断 140"/>
        <xdr:cNvSpPr/>
      </xdr:nvSpPr>
      <xdr:spPr>
        <a:xfrm>
          <a:off x="12954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42" name="テキスト ボックス 141"/>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8" name="円/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2" name="円/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152598</xdr:rowOff>
    </xdr:from>
    <xdr:ext cx="762000" cy="259045"/>
    <xdr:sp macro="" textlink="">
      <xdr:nvSpPr>
        <xdr:cNvPr id="153" name="テキスト ボックス 152"/>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21970</xdr:rowOff>
    </xdr:from>
    <xdr:ext cx="762000" cy="259045"/>
    <xdr:sp macro="" textlink="">
      <xdr:nvSpPr>
        <xdr:cNvPr id="155" name="テキスト ボックス 154"/>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6" name="円/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57" name="テキスト ボックス 156"/>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1.6</a:t>
          </a:r>
          <a:r>
            <a:rPr kumimoji="1" lang="ja-JP" altLang="en-US" sz="1300">
              <a:latin typeface="ＭＳ Ｐゴシック"/>
            </a:rPr>
            <a:t>ポイント、福島県平均を</a:t>
          </a:r>
          <a:r>
            <a:rPr kumimoji="1" lang="en-US" altLang="ja-JP" sz="1300">
              <a:latin typeface="ＭＳ Ｐゴシック"/>
            </a:rPr>
            <a:t>0.9</a:t>
          </a:r>
          <a:r>
            <a:rPr kumimoji="1" lang="ja-JP" altLang="en-US" sz="1300">
              <a:latin typeface="ＭＳ Ｐゴシック"/>
            </a:rPr>
            <a:t>ポイントそれぞれ下回る状況である。</a:t>
          </a:r>
          <a:endParaRPr kumimoji="1" lang="en-US" altLang="ja-JP" sz="1300">
            <a:latin typeface="ＭＳ Ｐゴシック"/>
          </a:endParaRPr>
        </a:p>
        <a:p>
          <a:r>
            <a:rPr kumimoji="1" lang="ja-JP" altLang="en-US" sz="1300">
              <a:latin typeface="ＭＳ Ｐゴシック"/>
            </a:rPr>
            <a:t>　今後も扶助費は伸長が見込まれ、大幅な削減は困難であるものの、市独自の施策による扶助費については妥当性について十分に検討しながら抑制に努める。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20865</xdr:rowOff>
    </xdr:to>
    <xdr:cxnSp macro="">
      <xdr:nvCxnSpPr>
        <xdr:cNvPr id="192" name="直線コネクタ 191"/>
        <xdr:cNvCxnSpPr/>
      </xdr:nvCxnSpPr>
      <xdr:spPr>
        <a:xfrm>
          <a:off x="3987800" y="9439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9978</xdr:rowOff>
    </xdr:to>
    <xdr:cxnSp macro="">
      <xdr:nvCxnSpPr>
        <xdr:cNvPr id="195" name="直線コネクタ 194"/>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31750</xdr:rowOff>
    </xdr:to>
    <xdr:cxnSp macro="">
      <xdr:nvCxnSpPr>
        <xdr:cNvPr id="198" name="直線コネクタ 197"/>
        <xdr:cNvCxnSpPr/>
      </xdr:nvCxnSpPr>
      <xdr:spPr>
        <a:xfrm flipV="1">
          <a:off x="2209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111578</xdr:rowOff>
    </xdr:from>
    <xdr:to>
      <xdr:col>4</xdr:col>
      <xdr:colOff>396875</xdr:colOff>
      <xdr:row>56</xdr:row>
      <xdr:rowOff>41728</xdr:rowOff>
    </xdr:to>
    <xdr:sp macro="" textlink="">
      <xdr:nvSpPr>
        <xdr:cNvPr id="199" name="フローチャート : 判断 198"/>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00" name="テキスト ボックス 199"/>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42635</xdr:rowOff>
    </xdr:to>
    <xdr:cxnSp macro="">
      <xdr:nvCxnSpPr>
        <xdr:cNvPr id="201" name="直線コネクタ 200"/>
        <xdr:cNvCxnSpPr/>
      </xdr:nvCxnSpPr>
      <xdr:spPr>
        <a:xfrm flipV="1">
          <a:off x="1320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2" name="フローチャート : 判断 201"/>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3" name="テキスト ボックス 20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04" name="フローチャート :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1" name="円/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3" name="円/楕円 212"/>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4" name="テキスト ボックス 213"/>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5" name="円/楕円 214"/>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6" name="テキスト ボックス 215"/>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7" name="円/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9" name="円/楕円 218"/>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20" name="テキスト ボックス 219"/>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3.5</a:t>
          </a:r>
          <a:r>
            <a:rPr kumimoji="1" lang="ja-JP" altLang="en-US" sz="1300">
              <a:latin typeface="ＭＳ Ｐゴシック"/>
            </a:rPr>
            <a:t>ポイント、福島県平均を</a:t>
          </a:r>
          <a:r>
            <a:rPr kumimoji="1" lang="en-US" altLang="ja-JP" sz="1300">
              <a:latin typeface="ＭＳ Ｐゴシック"/>
            </a:rPr>
            <a:t>2.3</a:t>
          </a:r>
          <a:r>
            <a:rPr kumimoji="1" lang="ja-JP" altLang="en-US" sz="1300">
              <a:latin typeface="ＭＳ Ｐゴシック"/>
            </a:rPr>
            <a:t>ポイントそれぞれ下回り、前年度と比較して</a:t>
          </a:r>
          <a:r>
            <a:rPr kumimoji="1" lang="en-US" altLang="ja-JP" sz="1300">
              <a:latin typeface="ＭＳ Ｐゴシック"/>
            </a:rPr>
            <a:t>0.3</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これは、公営住宅など各施設の維持補修費の増加が主な要因である。</a:t>
          </a:r>
          <a:endParaRPr kumimoji="1" lang="en-US" altLang="ja-JP" sz="1300">
            <a:latin typeface="ＭＳ Ｐゴシック"/>
          </a:endParaRPr>
        </a:p>
        <a:p>
          <a:r>
            <a:rPr kumimoji="1" lang="ja-JP" altLang="en-US" sz="1300">
              <a:latin typeface="ＭＳ Ｐゴシック"/>
            </a:rPr>
            <a:t>　今後も施設の老朽化に伴い維持補修費の増大が見込まれることから公共施設の適正な管理を図る必要がある。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130810</xdr:rowOff>
    </xdr:to>
    <xdr:cxnSp macro="">
      <xdr:nvCxnSpPr>
        <xdr:cNvPr id="253" name="直線コネクタ 252"/>
        <xdr:cNvCxnSpPr/>
      </xdr:nvCxnSpPr>
      <xdr:spPr>
        <a:xfrm>
          <a:off x="15671800" y="9194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168910</xdr:rowOff>
    </xdr:to>
    <xdr:cxnSp macro="">
      <xdr:nvCxnSpPr>
        <xdr:cNvPr id="256" name="直線コネクタ 255"/>
        <xdr:cNvCxnSpPr/>
      </xdr:nvCxnSpPr>
      <xdr:spPr>
        <a:xfrm flipV="1">
          <a:off x="14782800" y="9194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53</xdr:row>
      <xdr:rowOff>168910</xdr:rowOff>
    </xdr:to>
    <xdr:cxnSp macro="">
      <xdr:nvCxnSpPr>
        <xdr:cNvPr id="259" name="直線コネクタ 258"/>
        <xdr:cNvCxnSpPr/>
      </xdr:nvCxnSpPr>
      <xdr:spPr>
        <a:xfrm>
          <a:off x="13893800" y="9255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53</xdr:row>
      <xdr:rowOff>163830</xdr:rowOff>
    </xdr:from>
    <xdr:to>
      <xdr:col>21</xdr:col>
      <xdr:colOff>412750</xdr:colOff>
      <xdr:row>54</xdr:row>
      <xdr:rowOff>93980</xdr:rowOff>
    </xdr:to>
    <xdr:sp macro="" textlink="">
      <xdr:nvSpPr>
        <xdr:cNvPr id="260" name="フローチャート : 判断 259"/>
        <xdr:cNvSpPr/>
      </xdr:nvSpPr>
      <xdr:spPr>
        <a:xfrm>
          <a:off x="14732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78757</xdr:rowOff>
    </xdr:from>
    <xdr:ext cx="762000" cy="259045"/>
    <xdr:sp macro="" textlink="">
      <xdr:nvSpPr>
        <xdr:cNvPr id="261" name="テキスト ボックス 260"/>
        <xdr:cNvSpPr txBox="1"/>
      </xdr:nvSpPr>
      <xdr:spPr>
        <a:xfrm>
          <a:off x="14401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55</xdr:row>
      <xdr:rowOff>16510</xdr:rowOff>
    </xdr:to>
    <xdr:cxnSp macro="">
      <xdr:nvCxnSpPr>
        <xdr:cNvPr id="262" name="直線コネクタ 261"/>
        <xdr:cNvCxnSpPr/>
      </xdr:nvCxnSpPr>
      <xdr:spPr>
        <a:xfrm flipV="1">
          <a:off x="13004800" y="92557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53</xdr:row>
      <xdr:rowOff>163830</xdr:rowOff>
    </xdr:from>
    <xdr:to>
      <xdr:col>20</xdr:col>
      <xdr:colOff>209550</xdr:colOff>
      <xdr:row>54</xdr:row>
      <xdr:rowOff>93980</xdr:rowOff>
    </xdr:to>
    <xdr:sp macro="" textlink="">
      <xdr:nvSpPr>
        <xdr:cNvPr id="263" name="フローチャート : 判断 262"/>
        <xdr:cNvSpPr/>
      </xdr:nvSpPr>
      <xdr:spPr>
        <a:xfrm>
          <a:off x="13843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78757</xdr:rowOff>
    </xdr:from>
    <xdr:ext cx="762000" cy="259045"/>
    <xdr:sp macro="" textlink="">
      <xdr:nvSpPr>
        <xdr:cNvPr id="264" name="テキスト ボックス 263"/>
        <xdr:cNvSpPr txBox="1"/>
      </xdr:nvSpPr>
      <xdr:spPr>
        <a:xfrm>
          <a:off x="13512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65" name="フローチャート : 判断 264"/>
        <xdr:cNvSpPr/>
      </xdr:nvSpPr>
      <xdr:spPr>
        <a:xfrm>
          <a:off x="12954000" y="9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66" name="テキスト ボックス 265"/>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80010</xdr:rowOff>
    </xdr:from>
    <xdr:to>
      <xdr:col>24</xdr:col>
      <xdr:colOff>82550</xdr:colOff>
      <xdr:row>54</xdr:row>
      <xdr:rowOff>10160</xdr:rowOff>
    </xdr:to>
    <xdr:sp macro="" textlink="">
      <xdr:nvSpPr>
        <xdr:cNvPr id="272" name="円/楕円 271"/>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96537</xdr:rowOff>
    </xdr:from>
    <xdr:ext cx="762000" cy="259045"/>
    <xdr:sp macro="" textlink="">
      <xdr:nvSpPr>
        <xdr:cNvPr id="273" name="その他該当値テキスト"/>
        <xdr:cNvSpPr txBox="1"/>
      </xdr:nvSpPr>
      <xdr:spPr>
        <a:xfrm>
          <a:off x="165989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4" name="円/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76" name="円/楕円 275"/>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77" name="テキスト ボックス 276"/>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118110</xdr:rowOff>
    </xdr:from>
    <xdr:to>
      <xdr:col>20</xdr:col>
      <xdr:colOff>209550</xdr:colOff>
      <xdr:row>54</xdr:row>
      <xdr:rowOff>48260</xdr:rowOff>
    </xdr:to>
    <xdr:sp macro="" textlink="">
      <xdr:nvSpPr>
        <xdr:cNvPr id="278" name="円/楕円 277"/>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58437</xdr:rowOff>
    </xdr:from>
    <xdr:ext cx="762000" cy="259045"/>
    <xdr:sp macro="" textlink="">
      <xdr:nvSpPr>
        <xdr:cNvPr id="279" name="テキスト ボックス 278"/>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80" name="円/楕円 279"/>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52087</xdr:rowOff>
    </xdr:from>
    <xdr:ext cx="762000" cy="259045"/>
    <xdr:sp macro="" textlink="">
      <xdr:nvSpPr>
        <xdr:cNvPr id="281" name="テキスト ボックス 280"/>
        <xdr:cNvSpPr txBox="1"/>
      </xdr:nvSpPr>
      <xdr:spPr>
        <a:xfrm>
          <a:off x="12623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2.3</a:t>
          </a:r>
          <a:r>
            <a:rPr kumimoji="1" lang="ja-JP" altLang="en-US" sz="1300">
              <a:latin typeface="ＭＳ Ｐゴシック"/>
            </a:rPr>
            <a:t>ポイント、福島県平均を</a:t>
          </a:r>
          <a:r>
            <a:rPr kumimoji="1" lang="en-US" altLang="ja-JP" sz="1300">
              <a:latin typeface="ＭＳ Ｐゴシック"/>
            </a:rPr>
            <a:t>1.4</a:t>
          </a:r>
          <a:r>
            <a:rPr kumimoji="1" lang="ja-JP" altLang="en-US" sz="1300">
              <a:latin typeface="ＭＳ Ｐゴシック"/>
            </a:rPr>
            <a:t>ポイントそれぞれ上回り、前年度と比較して</a:t>
          </a:r>
          <a:r>
            <a:rPr kumimoji="1" lang="en-US" altLang="ja-JP" sz="1300">
              <a:latin typeface="ＭＳ Ｐゴシック"/>
            </a:rPr>
            <a:t>0.6</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これは、一部事務組合負担金の増が主な要因であり、今後も一部事務組合において施設の維持管理経費が増大することも考えられ注視が必要である。</a:t>
          </a:r>
          <a:endParaRPr kumimoji="1" lang="en-US" altLang="ja-JP" sz="1300">
            <a:latin typeface="ＭＳ Ｐゴシック"/>
          </a:endParaRPr>
        </a:p>
        <a:p>
          <a:r>
            <a:rPr kumimoji="1" lang="ja-JP" altLang="en-US" sz="1300">
              <a:latin typeface="ＭＳ Ｐゴシック"/>
            </a:rPr>
            <a:t>　また、市独自の補助金等については、見直しを図りながら適正化を図る。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145288</xdr:rowOff>
    </xdr:to>
    <xdr:cxnSp macro="">
      <xdr:nvCxnSpPr>
        <xdr:cNvPr id="311" name="直線コネクタ 310"/>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117856</xdr:rowOff>
    </xdr:to>
    <xdr:cxnSp macro="">
      <xdr:nvCxnSpPr>
        <xdr:cNvPr id="314" name="直線コネクタ 313"/>
        <xdr:cNvCxnSpPr/>
      </xdr:nvCxnSpPr>
      <xdr:spPr>
        <a:xfrm>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90424</xdr:rowOff>
    </xdr:to>
    <xdr:cxnSp macro="">
      <xdr:nvCxnSpPr>
        <xdr:cNvPr id="317" name="直線コネクタ 316"/>
        <xdr:cNvCxnSpPr/>
      </xdr:nvCxnSpPr>
      <xdr:spPr>
        <a:xfrm>
          <a:off x="13893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8" name="フローチャート : 判断 317"/>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9" name="テキスト ボックス 318"/>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90424</xdr:rowOff>
    </xdr:to>
    <xdr:cxnSp macro="">
      <xdr:nvCxnSpPr>
        <xdr:cNvPr id="320" name="直線コネクタ 319"/>
        <xdr:cNvCxnSpPr/>
      </xdr:nvCxnSpPr>
      <xdr:spPr>
        <a:xfrm>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2" name="テキスト ボックス 32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3" name="フローチャート : 判断 322"/>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24" name="テキスト ボックス 323"/>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0" name="円/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2" name="円/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3" name="テキスト ボックス 33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4" name="円/楕円 333"/>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35" name="テキスト ボックス 334"/>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7" name="テキスト ボックス 336"/>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8" name="円/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5.5</a:t>
          </a:r>
          <a:r>
            <a:rPr kumimoji="1" lang="ja-JP" altLang="en-US" sz="1300">
              <a:latin typeface="ＭＳ Ｐゴシック"/>
            </a:rPr>
            <a:t>ポイント、福島県平均を</a:t>
          </a:r>
          <a:r>
            <a:rPr kumimoji="1" lang="en-US" altLang="ja-JP" sz="1300">
              <a:latin typeface="ＭＳ Ｐゴシック"/>
            </a:rPr>
            <a:t>1.3</a:t>
          </a:r>
          <a:r>
            <a:rPr kumimoji="1" lang="ja-JP" altLang="en-US" sz="1300">
              <a:latin typeface="ＭＳ Ｐゴシック"/>
            </a:rPr>
            <a:t>ポイントをそれぞれ下回る状況である。</a:t>
          </a:r>
          <a:endParaRPr kumimoji="1" lang="en-US" altLang="ja-JP" sz="1300">
            <a:latin typeface="ＭＳ Ｐゴシック"/>
          </a:endParaRPr>
        </a:p>
        <a:p>
          <a:r>
            <a:rPr kumimoji="1" lang="ja-JP" altLang="en-US" sz="1300">
              <a:latin typeface="ＭＳ Ｐゴシック"/>
            </a:rPr>
            <a:t>　今後も市債バランスを考慮しつつ当該年度の市債発行額を設定し、後年度の公債費負担の抑制に努める。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88900</xdr:rowOff>
    </xdr:to>
    <xdr:cxnSp macro="">
      <xdr:nvCxnSpPr>
        <xdr:cNvPr id="371" name="直線コネクタ 370"/>
        <xdr:cNvCxnSpPr/>
      </xdr:nvCxnSpPr>
      <xdr:spPr>
        <a:xfrm>
          <a:off x="3987800" y="12768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100330</xdr:rowOff>
    </xdr:to>
    <xdr:cxnSp macro="">
      <xdr:nvCxnSpPr>
        <xdr:cNvPr id="374" name="直線コネクタ 373"/>
        <xdr:cNvCxnSpPr/>
      </xdr:nvCxnSpPr>
      <xdr:spPr>
        <a:xfrm flipV="1">
          <a:off x="3098800" y="12768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100330</xdr:rowOff>
    </xdr:from>
    <xdr:to>
      <xdr:col>4</xdr:col>
      <xdr:colOff>346075</xdr:colOff>
      <xdr:row>74</xdr:row>
      <xdr:rowOff>102235</xdr:rowOff>
    </xdr:to>
    <xdr:cxnSp macro="">
      <xdr:nvCxnSpPr>
        <xdr:cNvPr id="377" name="直線コネクタ 376"/>
        <xdr:cNvCxnSpPr/>
      </xdr:nvCxnSpPr>
      <xdr:spPr>
        <a:xfrm flipV="1">
          <a:off x="2209800" y="12787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83820</xdr:rowOff>
    </xdr:from>
    <xdr:to>
      <xdr:col>4</xdr:col>
      <xdr:colOff>396875</xdr:colOff>
      <xdr:row>75</xdr:row>
      <xdr:rowOff>13970</xdr:rowOff>
    </xdr:to>
    <xdr:sp macro="" textlink="">
      <xdr:nvSpPr>
        <xdr:cNvPr id="378" name="フローチャート : 判断 377"/>
        <xdr:cNvSpPr/>
      </xdr:nvSpPr>
      <xdr:spPr>
        <a:xfrm>
          <a:off x="3048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170197</xdr:rowOff>
    </xdr:from>
    <xdr:ext cx="762000" cy="259045"/>
    <xdr:sp macro="" textlink="">
      <xdr:nvSpPr>
        <xdr:cNvPr id="379" name="テキスト ボックス 378"/>
        <xdr:cNvSpPr txBox="1"/>
      </xdr:nvSpPr>
      <xdr:spPr>
        <a:xfrm>
          <a:off x="2717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102235</xdr:rowOff>
    </xdr:from>
    <xdr:to>
      <xdr:col>3</xdr:col>
      <xdr:colOff>142875</xdr:colOff>
      <xdr:row>74</xdr:row>
      <xdr:rowOff>102235</xdr:rowOff>
    </xdr:to>
    <xdr:cxnSp macro="">
      <xdr:nvCxnSpPr>
        <xdr:cNvPr id="380" name="直線コネクタ 379"/>
        <xdr:cNvCxnSpPr/>
      </xdr:nvCxnSpPr>
      <xdr:spPr>
        <a:xfrm>
          <a:off x="1320800" y="12789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91440</xdr:rowOff>
    </xdr:from>
    <xdr:to>
      <xdr:col>3</xdr:col>
      <xdr:colOff>193675</xdr:colOff>
      <xdr:row>75</xdr:row>
      <xdr:rowOff>21590</xdr:rowOff>
    </xdr:to>
    <xdr:sp macro="" textlink="">
      <xdr:nvSpPr>
        <xdr:cNvPr id="381" name="フローチャート : 判断 380"/>
        <xdr:cNvSpPr/>
      </xdr:nvSpPr>
      <xdr:spPr>
        <a:xfrm>
          <a:off x="2159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6367</xdr:rowOff>
    </xdr:from>
    <xdr:ext cx="762000" cy="259045"/>
    <xdr:sp macro="" textlink="">
      <xdr:nvSpPr>
        <xdr:cNvPr id="382" name="テキスト ボックス 381"/>
        <xdr:cNvSpPr txBox="1"/>
      </xdr:nvSpPr>
      <xdr:spPr>
        <a:xfrm>
          <a:off x="1828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83" name="フローチャート : 判断 382"/>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10177</xdr:rowOff>
    </xdr:from>
    <xdr:ext cx="762000" cy="259045"/>
    <xdr:sp macro="" textlink="">
      <xdr:nvSpPr>
        <xdr:cNvPr id="384" name="テキスト ボックス 383"/>
        <xdr:cNvSpPr txBox="1"/>
      </xdr:nvSpPr>
      <xdr:spPr>
        <a:xfrm>
          <a:off x="939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90" name="円/楕円 389"/>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118127</xdr:rowOff>
    </xdr:from>
    <xdr:ext cx="762000" cy="259045"/>
    <xdr:sp macro="" textlink="">
      <xdr:nvSpPr>
        <xdr:cNvPr id="391" name="公債費該当値テキスト"/>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92" name="円/楕円 39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93" name="テキスト ボックス 39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49530</xdr:rowOff>
    </xdr:from>
    <xdr:to>
      <xdr:col>4</xdr:col>
      <xdr:colOff>396875</xdr:colOff>
      <xdr:row>74</xdr:row>
      <xdr:rowOff>151130</xdr:rowOff>
    </xdr:to>
    <xdr:sp macro="" textlink="">
      <xdr:nvSpPr>
        <xdr:cNvPr id="394" name="円/楕円 393"/>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161307</xdr:rowOff>
    </xdr:from>
    <xdr:ext cx="762000" cy="259045"/>
    <xdr:sp macro="" textlink="">
      <xdr:nvSpPr>
        <xdr:cNvPr id="395" name="テキスト ボックス 394"/>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51435</xdr:rowOff>
    </xdr:from>
    <xdr:to>
      <xdr:col>3</xdr:col>
      <xdr:colOff>193675</xdr:colOff>
      <xdr:row>74</xdr:row>
      <xdr:rowOff>153035</xdr:rowOff>
    </xdr:to>
    <xdr:sp macro="" textlink="">
      <xdr:nvSpPr>
        <xdr:cNvPr id="396" name="円/楕円 395"/>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163212</xdr:rowOff>
    </xdr:from>
    <xdr:ext cx="762000" cy="259045"/>
    <xdr:sp macro="" textlink="">
      <xdr:nvSpPr>
        <xdr:cNvPr id="397" name="テキスト ボックス 396"/>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51435</xdr:rowOff>
    </xdr:from>
    <xdr:to>
      <xdr:col>1</xdr:col>
      <xdr:colOff>676275</xdr:colOff>
      <xdr:row>74</xdr:row>
      <xdr:rowOff>153035</xdr:rowOff>
    </xdr:to>
    <xdr:sp macro="" textlink="">
      <xdr:nvSpPr>
        <xdr:cNvPr id="398" name="円/楕円 397"/>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163212</xdr:rowOff>
    </xdr:from>
    <xdr:ext cx="762000" cy="259045"/>
    <xdr:sp macro="" textlink="">
      <xdr:nvSpPr>
        <xdr:cNvPr id="399" name="テキスト ボックス 398"/>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2.7</a:t>
          </a:r>
          <a:r>
            <a:rPr kumimoji="1" lang="ja-JP" altLang="en-US" sz="1300">
              <a:latin typeface="ＭＳ Ｐゴシック"/>
            </a:rPr>
            <a:t>ポイント、福島県平均を</a:t>
          </a:r>
          <a:r>
            <a:rPr kumimoji="1" lang="en-US" altLang="ja-JP" sz="1300">
              <a:latin typeface="ＭＳ Ｐゴシック"/>
            </a:rPr>
            <a:t>2.0</a:t>
          </a:r>
          <a:r>
            <a:rPr kumimoji="1" lang="ja-JP" altLang="en-US" sz="1300">
              <a:latin typeface="ＭＳ Ｐゴシック"/>
            </a:rPr>
            <a:t>ポイントそれぞれ上回り、前年度と比較して</a:t>
          </a:r>
          <a:r>
            <a:rPr kumimoji="1" lang="en-US" altLang="ja-JP" sz="1300">
              <a:latin typeface="ＭＳ Ｐゴシック"/>
            </a:rPr>
            <a:t>4.0</a:t>
          </a:r>
          <a:r>
            <a:rPr kumimoji="1" lang="ja-JP" altLang="en-US" sz="1300">
              <a:latin typeface="ＭＳ Ｐゴシック"/>
            </a:rPr>
            <a:t>ポイント上昇している状況である。</a:t>
          </a:r>
          <a:endParaRPr kumimoji="1" lang="en-US" altLang="ja-JP" sz="1300">
            <a:latin typeface="ＭＳ Ｐゴシック"/>
          </a:endParaRPr>
        </a:p>
        <a:p>
          <a:r>
            <a:rPr kumimoji="1" lang="ja-JP" altLang="en-US" sz="1300">
              <a:latin typeface="ＭＳ Ｐゴシック"/>
            </a:rPr>
            <a:t>　これは退職手当を中心とした人件費、労務単価の上昇等に伴う委託料の増加に伴う物件費の増加が主な要因である。</a:t>
          </a:r>
          <a:endParaRPr kumimoji="1" lang="en-US" altLang="ja-JP" sz="1300">
            <a:latin typeface="ＭＳ Ｐゴシック"/>
          </a:endParaRPr>
        </a:p>
        <a:p>
          <a:r>
            <a:rPr kumimoji="1" lang="ja-JP" altLang="en-US" sz="1300">
              <a:latin typeface="ＭＳ Ｐゴシック"/>
            </a:rPr>
            <a:t>　今後は、定員規模の適正化と事務事業の効率化、組織機構の簡素合理化により人件費の適正化を図るとともに、必要性の精査を行い物件費についても抑制を図る。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78</xdr:row>
      <xdr:rowOff>58420</xdr:rowOff>
    </xdr:to>
    <xdr:cxnSp macro="">
      <xdr:nvCxnSpPr>
        <xdr:cNvPr id="432" name="直線コネクタ 431"/>
        <xdr:cNvCxnSpPr/>
      </xdr:nvCxnSpPr>
      <xdr:spPr>
        <a:xfrm>
          <a:off x="15671800" y="132791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77</xdr:row>
      <xdr:rowOff>104139</xdr:rowOff>
    </xdr:to>
    <xdr:cxnSp macro="">
      <xdr:nvCxnSpPr>
        <xdr:cNvPr id="435" name="直線コネクタ 434"/>
        <xdr:cNvCxnSpPr/>
      </xdr:nvCxnSpPr>
      <xdr:spPr>
        <a:xfrm flipV="1">
          <a:off x="14782800" y="13279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104139</xdr:rowOff>
    </xdr:to>
    <xdr:cxnSp macro="">
      <xdr:nvCxnSpPr>
        <xdr:cNvPr id="438" name="直線コネクタ 437"/>
        <xdr:cNvCxnSpPr/>
      </xdr:nvCxnSpPr>
      <xdr:spPr>
        <a:xfrm>
          <a:off x="13893800" y="131762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9" name="フローチャート : 判断 438"/>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40" name="テキスト ボックス 439"/>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73661</xdr:rowOff>
    </xdr:to>
    <xdr:cxnSp macro="">
      <xdr:nvCxnSpPr>
        <xdr:cNvPr id="441" name="直線コネクタ 440"/>
        <xdr:cNvCxnSpPr/>
      </xdr:nvCxnSpPr>
      <xdr:spPr>
        <a:xfrm flipV="1">
          <a:off x="13004800" y="131762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2" name="フローチャート : 判断 44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3" name="テキスト ボックス 44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44" name="フローチャート :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1" name="円/楕円 45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53" name="円/楕円 452"/>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54" name="テキスト ボックス 453"/>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5" name="円/楕円 45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6" name="テキスト ボックス 45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7" name="円/楕円 45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8" name="テキスト ボックス 45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9" name="円/楕円 45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134638</xdr:rowOff>
    </xdr:from>
    <xdr:ext cx="762000" cy="259045"/>
    <xdr:sp macro="" textlink="">
      <xdr:nvSpPr>
        <xdr:cNvPr id="460" name="テキスト ボックス 459"/>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福島県喜多方市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136195</xdr:rowOff>
    </xdr:from>
    <xdr:to>
      <xdr:col>4</xdr:col>
      <xdr:colOff>1117600</xdr:colOff>
      <xdr:row>17</xdr:row>
      <xdr:rowOff>10541</xdr:rowOff>
    </xdr:to>
    <xdr:cxnSp macro="">
      <xdr:nvCxnSpPr>
        <xdr:cNvPr id="50" name="直線コネクタ 49"/>
        <xdr:cNvCxnSpPr/>
      </xdr:nvCxnSpPr>
      <xdr:spPr bwMode="auto">
        <a:xfrm>
          <a:off x="5003800" y="2927020"/>
          <a:ext cx="6477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166768</xdr:rowOff>
    </xdr:from>
    <xdr:ext cx="762000" cy="259045"/>
    <xdr:sp macro="" textlink="">
      <xdr:nvSpPr>
        <xdr:cNvPr id="51" name="人口1人当たり決算額の推移平均値テキスト130"/>
        <xdr:cNvSpPr txBox="1"/>
      </xdr:nvSpPr>
      <xdr:spPr>
        <a:xfrm>
          <a:off x="5740400" y="2957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136195</xdr:rowOff>
    </xdr:from>
    <xdr:to>
      <xdr:col>4</xdr:col>
      <xdr:colOff>469900</xdr:colOff>
      <xdr:row>17</xdr:row>
      <xdr:rowOff>26035</xdr:rowOff>
    </xdr:to>
    <xdr:cxnSp macro="">
      <xdr:nvCxnSpPr>
        <xdr:cNvPr id="53" name="直線コネクタ 52"/>
        <xdr:cNvCxnSpPr/>
      </xdr:nvCxnSpPr>
      <xdr:spPr bwMode="auto">
        <a:xfrm flipV="1">
          <a:off x="4305300" y="2927020"/>
          <a:ext cx="698500" cy="6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26035</xdr:rowOff>
    </xdr:from>
    <xdr:to>
      <xdr:col>3</xdr:col>
      <xdr:colOff>904875</xdr:colOff>
      <xdr:row>17</xdr:row>
      <xdr:rowOff>31966</xdr:rowOff>
    </xdr:to>
    <xdr:cxnSp macro="">
      <xdr:nvCxnSpPr>
        <xdr:cNvPr id="56" name="直線コネクタ 55"/>
        <xdr:cNvCxnSpPr/>
      </xdr:nvCxnSpPr>
      <xdr:spPr bwMode="auto">
        <a:xfrm flipV="1">
          <a:off x="3606800" y="2988310"/>
          <a:ext cx="698500" cy="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137338</xdr:rowOff>
    </xdr:from>
    <xdr:to>
      <xdr:col>3</xdr:col>
      <xdr:colOff>955675</xdr:colOff>
      <xdr:row>19</xdr:row>
      <xdr:rowOff>67488</xdr:rowOff>
    </xdr:to>
    <xdr:sp macro="" textlink="">
      <xdr:nvSpPr>
        <xdr:cNvPr id="57" name="フローチャート : 判断 56"/>
        <xdr:cNvSpPr/>
      </xdr:nvSpPr>
      <xdr:spPr bwMode="auto">
        <a:xfrm>
          <a:off x="42545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52265</xdr:rowOff>
    </xdr:from>
    <xdr:ext cx="762000" cy="259045"/>
    <xdr:sp macro="" textlink="">
      <xdr:nvSpPr>
        <xdr:cNvPr id="58" name="テキスト ボックス 57"/>
        <xdr:cNvSpPr txBox="1"/>
      </xdr:nvSpPr>
      <xdr:spPr>
        <a:xfrm>
          <a:off x="39243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166421</xdr:rowOff>
    </xdr:from>
    <xdr:to>
      <xdr:col>3</xdr:col>
      <xdr:colOff>206375</xdr:colOff>
      <xdr:row>17</xdr:row>
      <xdr:rowOff>31966</xdr:rowOff>
    </xdr:to>
    <xdr:cxnSp macro="">
      <xdr:nvCxnSpPr>
        <xdr:cNvPr id="59" name="直線コネクタ 58"/>
        <xdr:cNvCxnSpPr/>
      </xdr:nvCxnSpPr>
      <xdr:spPr bwMode="auto">
        <a:xfrm>
          <a:off x="2908300" y="2957246"/>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156020</xdr:rowOff>
    </xdr:from>
    <xdr:to>
      <xdr:col>3</xdr:col>
      <xdr:colOff>257175</xdr:colOff>
      <xdr:row>19</xdr:row>
      <xdr:rowOff>86170</xdr:rowOff>
    </xdr:to>
    <xdr:sp macro="" textlink="">
      <xdr:nvSpPr>
        <xdr:cNvPr id="60" name="フローチャート : 判断 59"/>
        <xdr:cNvSpPr/>
      </xdr:nvSpPr>
      <xdr:spPr bwMode="auto">
        <a:xfrm>
          <a:off x="35560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70947</xdr:rowOff>
    </xdr:from>
    <xdr:ext cx="762000" cy="259045"/>
    <xdr:sp macro="" textlink="">
      <xdr:nvSpPr>
        <xdr:cNvPr id="61" name="テキスト ボックス 60"/>
        <xdr:cNvSpPr txBox="1"/>
      </xdr:nvSpPr>
      <xdr:spPr>
        <a:xfrm>
          <a:off x="32258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127305</xdr:rowOff>
    </xdr:from>
    <xdr:to>
      <xdr:col>2</xdr:col>
      <xdr:colOff>692150</xdr:colOff>
      <xdr:row>19</xdr:row>
      <xdr:rowOff>57455</xdr:rowOff>
    </xdr:to>
    <xdr:sp macro="" textlink="">
      <xdr:nvSpPr>
        <xdr:cNvPr id="62" name="フローチャート : 判断 61"/>
        <xdr:cNvSpPr/>
      </xdr:nvSpPr>
      <xdr:spPr bwMode="auto">
        <a:xfrm>
          <a:off x="2857500" y="326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42232</xdr:rowOff>
    </xdr:from>
    <xdr:ext cx="762000" cy="259045"/>
    <xdr:sp macro="" textlink="">
      <xdr:nvSpPr>
        <xdr:cNvPr id="63" name="テキスト ボックス 62"/>
        <xdr:cNvSpPr txBox="1"/>
      </xdr:nvSpPr>
      <xdr:spPr>
        <a:xfrm>
          <a:off x="2527300" y="334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131191</xdr:rowOff>
    </xdr:from>
    <xdr:to>
      <xdr:col>5</xdr:col>
      <xdr:colOff>34925</xdr:colOff>
      <xdr:row>17</xdr:row>
      <xdr:rowOff>61341</xdr:rowOff>
    </xdr:to>
    <xdr:sp macro="" textlink="">
      <xdr:nvSpPr>
        <xdr:cNvPr id="69" name="円/楕円 68"/>
        <xdr:cNvSpPr/>
      </xdr:nvSpPr>
      <xdr:spPr bwMode="auto">
        <a:xfrm>
          <a:off x="5600700" y="29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147718</xdr:rowOff>
    </xdr:from>
    <xdr:ext cx="762000" cy="259045"/>
    <xdr:sp macro="" textlink="">
      <xdr:nvSpPr>
        <xdr:cNvPr id="70" name="人口1人当たり決算額の推移該当値テキスト130"/>
        <xdr:cNvSpPr txBox="1"/>
      </xdr:nvSpPr>
      <xdr:spPr>
        <a:xfrm>
          <a:off x="5740400" y="27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85395</xdr:rowOff>
    </xdr:from>
    <xdr:to>
      <xdr:col>4</xdr:col>
      <xdr:colOff>520700</xdr:colOff>
      <xdr:row>17</xdr:row>
      <xdr:rowOff>15545</xdr:rowOff>
    </xdr:to>
    <xdr:sp macro="" textlink="">
      <xdr:nvSpPr>
        <xdr:cNvPr id="71" name="円/楕円 70"/>
        <xdr:cNvSpPr/>
      </xdr:nvSpPr>
      <xdr:spPr bwMode="auto">
        <a:xfrm>
          <a:off x="4953000" y="287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25722</xdr:rowOff>
    </xdr:from>
    <xdr:ext cx="736600" cy="259045"/>
    <xdr:sp macro="" textlink="">
      <xdr:nvSpPr>
        <xdr:cNvPr id="72" name="テキスト ボックス 71"/>
        <xdr:cNvSpPr txBox="1"/>
      </xdr:nvSpPr>
      <xdr:spPr>
        <a:xfrm>
          <a:off x="4622800" y="2645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146685</xdr:rowOff>
    </xdr:from>
    <xdr:to>
      <xdr:col>3</xdr:col>
      <xdr:colOff>955675</xdr:colOff>
      <xdr:row>17</xdr:row>
      <xdr:rowOff>76835</xdr:rowOff>
    </xdr:to>
    <xdr:sp macro="" textlink="">
      <xdr:nvSpPr>
        <xdr:cNvPr id="73" name="円/楕円 72"/>
        <xdr:cNvSpPr/>
      </xdr:nvSpPr>
      <xdr:spPr bwMode="auto">
        <a:xfrm>
          <a:off x="42545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87012</xdr:rowOff>
    </xdr:from>
    <xdr:ext cx="762000" cy="259045"/>
    <xdr:sp macro="" textlink="">
      <xdr:nvSpPr>
        <xdr:cNvPr id="74" name="テキスト ボックス 73"/>
        <xdr:cNvSpPr txBox="1"/>
      </xdr:nvSpPr>
      <xdr:spPr>
        <a:xfrm>
          <a:off x="39243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152616</xdr:rowOff>
    </xdr:from>
    <xdr:to>
      <xdr:col>3</xdr:col>
      <xdr:colOff>257175</xdr:colOff>
      <xdr:row>17</xdr:row>
      <xdr:rowOff>82766</xdr:rowOff>
    </xdr:to>
    <xdr:sp macro="" textlink="">
      <xdr:nvSpPr>
        <xdr:cNvPr id="75" name="円/楕円 74"/>
        <xdr:cNvSpPr/>
      </xdr:nvSpPr>
      <xdr:spPr bwMode="auto">
        <a:xfrm>
          <a:off x="3556000" y="294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92943</xdr:rowOff>
    </xdr:from>
    <xdr:ext cx="762000" cy="259045"/>
    <xdr:sp macro="" textlink="">
      <xdr:nvSpPr>
        <xdr:cNvPr id="76" name="テキスト ボックス 75"/>
        <xdr:cNvSpPr txBox="1"/>
      </xdr:nvSpPr>
      <xdr:spPr>
        <a:xfrm>
          <a:off x="3225800" y="271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115621</xdr:rowOff>
    </xdr:from>
    <xdr:to>
      <xdr:col>2</xdr:col>
      <xdr:colOff>692150</xdr:colOff>
      <xdr:row>17</xdr:row>
      <xdr:rowOff>45771</xdr:rowOff>
    </xdr:to>
    <xdr:sp macro="" textlink="">
      <xdr:nvSpPr>
        <xdr:cNvPr id="77" name="円/楕円 76"/>
        <xdr:cNvSpPr/>
      </xdr:nvSpPr>
      <xdr:spPr bwMode="auto">
        <a:xfrm>
          <a:off x="2857500" y="290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55948</xdr:rowOff>
    </xdr:from>
    <xdr:ext cx="762000" cy="259045"/>
    <xdr:sp macro="" textlink="">
      <xdr:nvSpPr>
        <xdr:cNvPr id="78" name="テキスト ボックス 77"/>
        <xdr:cNvSpPr txBox="1"/>
      </xdr:nvSpPr>
      <xdr:spPr>
        <a:xfrm>
          <a:off x="2527300" y="26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337293</xdr:rowOff>
    </xdr:from>
    <xdr:to>
      <xdr:col>4</xdr:col>
      <xdr:colOff>1117600</xdr:colOff>
      <xdr:row>38</xdr:row>
      <xdr:rowOff>2646</xdr:rowOff>
    </xdr:to>
    <xdr:cxnSp macro="">
      <xdr:nvCxnSpPr>
        <xdr:cNvPr id="112" name="直線コネクタ 111"/>
        <xdr:cNvCxnSpPr/>
      </xdr:nvCxnSpPr>
      <xdr:spPr bwMode="auto">
        <a:xfrm>
          <a:off x="5003800" y="7461993"/>
          <a:ext cx="6477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328081</xdr:rowOff>
    </xdr:from>
    <xdr:to>
      <xdr:col>4</xdr:col>
      <xdr:colOff>469900</xdr:colOff>
      <xdr:row>37</xdr:row>
      <xdr:rowOff>337293</xdr:rowOff>
    </xdr:to>
    <xdr:cxnSp macro="">
      <xdr:nvCxnSpPr>
        <xdr:cNvPr id="115" name="直線コネクタ 114"/>
        <xdr:cNvCxnSpPr/>
      </xdr:nvCxnSpPr>
      <xdr:spPr bwMode="auto">
        <a:xfrm>
          <a:off x="4305300" y="7452781"/>
          <a:ext cx="698500" cy="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268355</xdr:rowOff>
    </xdr:from>
    <xdr:to>
      <xdr:col>3</xdr:col>
      <xdr:colOff>904875</xdr:colOff>
      <xdr:row>37</xdr:row>
      <xdr:rowOff>328081</xdr:rowOff>
    </xdr:to>
    <xdr:cxnSp macro="">
      <xdr:nvCxnSpPr>
        <xdr:cNvPr id="118" name="直線コネクタ 117"/>
        <xdr:cNvCxnSpPr/>
      </xdr:nvCxnSpPr>
      <xdr:spPr bwMode="auto">
        <a:xfrm>
          <a:off x="3606800" y="7393055"/>
          <a:ext cx="698500" cy="5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317198</xdr:rowOff>
    </xdr:from>
    <xdr:to>
      <xdr:col>3</xdr:col>
      <xdr:colOff>955675</xdr:colOff>
      <xdr:row>38</xdr:row>
      <xdr:rowOff>75898</xdr:rowOff>
    </xdr:to>
    <xdr:sp macro="" textlink="">
      <xdr:nvSpPr>
        <xdr:cNvPr id="119" name="フローチャート : 判断 118"/>
        <xdr:cNvSpPr/>
      </xdr:nvSpPr>
      <xdr:spPr bwMode="auto">
        <a:xfrm>
          <a:off x="4254500" y="744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60675</xdr:rowOff>
    </xdr:from>
    <xdr:ext cx="762000" cy="259045"/>
    <xdr:sp macro="" textlink="">
      <xdr:nvSpPr>
        <xdr:cNvPr id="120" name="テキスト ボックス 119"/>
        <xdr:cNvSpPr txBox="1"/>
      </xdr:nvSpPr>
      <xdr:spPr>
        <a:xfrm>
          <a:off x="3924300" y="75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268355</xdr:rowOff>
    </xdr:from>
    <xdr:to>
      <xdr:col>3</xdr:col>
      <xdr:colOff>206375</xdr:colOff>
      <xdr:row>37</xdr:row>
      <xdr:rowOff>294537</xdr:rowOff>
    </xdr:to>
    <xdr:cxnSp macro="">
      <xdr:nvCxnSpPr>
        <xdr:cNvPr id="121" name="直線コネクタ 120"/>
        <xdr:cNvCxnSpPr/>
      </xdr:nvCxnSpPr>
      <xdr:spPr bwMode="auto">
        <a:xfrm flipV="1">
          <a:off x="2908300" y="7393055"/>
          <a:ext cx="698500" cy="2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306800</xdr:rowOff>
    </xdr:from>
    <xdr:to>
      <xdr:col>3</xdr:col>
      <xdr:colOff>257175</xdr:colOff>
      <xdr:row>38</xdr:row>
      <xdr:rowOff>65500</xdr:rowOff>
    </xdr:to>
    <xdr:sp macro="" textlink="">
      <xdr:nvSpPr>
        <xdr:cNvPr id="122" name="フローチャート : 判断 121"/>
        <xdr:cNvSpPr/>
      </xdr:nvSpPr>
      <xdr:spPr bwMode="auto">
        <a:xfrm>
          <a:off x="3556000" y="7431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50277</xdr:rowOff>
    </xdr:from>
    <xdr:ext cx="762000" cy="259045"/>
    <xdr:sp macro="" textlink="">
      <xdr:nvSpPr>
        <xdr:cNvPr id="123" name="テキスト ボックス 122"/>
        <xdr:cNvSpPr txBox="1"/>
      </xdr:nvSpPr>
      <xdr:spPr>
        <a:xfrm>
          <a:off x="3225800" y="751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301348</xdr:rowOff>
    </xdr:from>
    <xdr:to>
      <xdr:col>2</xdr:col>
      <xdr:colOff>692150</xdr:colOff>
      <xdr:row>38</xdr:row>
      <xdr:rowOff>60048</xdr:rowOff>
    </xdr:to>
    <xdr:sp macro="" textlink="">
      <xdr:nvSpPr>
        <xdr:cNvPr id="124" name="フローチャート : 判断 123"/>
        <xdr:cNvSpPr/>
      </xdr:nvSpPr>
      <xdr:spPr bwMode="auto">
        <a:xfrm>
          <a:off x="2857500" y="742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44825</xdr:rowOff>
    </xdr:from>
    <xdr:ext cx="762000" cy="259045"/>
    <xdr:sp macro="" textlink="">
      <xdr:nvSpPr>
        <xdr:cNvPr id="125" name="テキスト ボックス 124"/>
        <xdr:cNvSpPr txBox="1"/>
      </xdr:nvSpPr>
      <xdr:spPr>
        <a:xfrm>
          <a:off x="2527300" y="751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294746</xdr:rowOff>
    </xdr:from>
    <xdr:to>
      <xdr:col>5</xdr:col>
      <xdr:colOff>34925</xdr:colOff>
      <xdr:row>38</xdr:row>
      <xdr:rowOff>53446</xdr:rowOff>
    </xdr:to>
    <xdr:sp macro="" textlink="">
      <xdr:nvSpPr>
        <xdr:cNvPr id="131" name="円/楕円 130"/>
        <xdr:cNvSpPr/>
      </xdr:nvSpPr>
      <xdr:spPr bwMode="auto">
        <a:xfrm>
          <a:off x="5600700" y="741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286493</xdr:rowOff>
    </xdr:from>
    <xdr:to>
      <xdr:col>4</xdr:col>
      <xdr:colOff>520700</xdr:colOff>
      <xdr:row>38</xdr:row>
      <xdr:rowOff>45193</xdr:rowOff>
    </xdr:to>
    <xdr:sp macro="" textlink="">
      <xdr:nvSpPr>
        <xdr:cNvPr id="133" name="円/楕円 132"/>
        <xdr:cNvSpPr/>
      </xdr:nvSpPr>
      <xdr:spPr bwMode="auto">
        <a:xfrm>
          <a:off x="4953000" y="741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55370</xdr:rowOff>
    </xdr:from>
    <xdr:ext cx="736600" cy="259045"/>
    <xdr:sp macro="" textlink="">
      <xdr:nvSpPr>
        <xdr:cNvPr id="134" name="テキスト ボックス 133"/>
        <xdr:cNvSpPr txBox="1"/>
      </xdr:nvSpPr>
      <xdr:spPr>
        <a:xfrm>
          <a:off x="4622800" y="718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277281</xdr:rowOff>
    </xdr:from>
    <xdr:to>
      <xdr:col>3</xdr:col>
      <xdr:colOff>955675</xdr:colOff>
      <xdr:row>38</xdr:row>
      <xdr:rowOff>35981</xdr:rowOff>
    </xdr:to>
    <xdr:sp macro="" textlink="">
      <xdr:nvSpPr>
        <xdr:cNvPr id="135" name="円/楕円 134"/>
        <xdr:cNvSpPr/>
      </xdr:nvSpPr>
      <xdr:spPr bwMode="auto">
        <a:xfrm>
          <a:off x="4254500" y="740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46158</xdr:rowOff>
    </xdr:from>
    <xdr:ext cx="762000" cy="259045"/>
    <xdr:sp macro="" textlink="">
      <xdr:nvSpPr>
        <xdr:cNvPr id="136" name="テキスト ボックス 135"/>
        <xdr:cNvSpPr txBox="1"/>
      </xdr:nvSpPr>
      <xdr:spPr>
        <a:xfrm>
          <a:off x="3924300" y="717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217555</xdr:rowOff>
    </xdr:from>
    <xdr:to>
      <xdr:col>3</xdr:col>
      <xdr:colOff>257175</xdr:colOff>
      <xdr:row>37</xdr:row>
      <xdr:rowOff>319155</xdr:rowOff>
    </xdr:to>
    <xdr:sp macro="" textlink="">
      <xdr:nvSpPr>
        <xdr:cNvPr id="137" name="円/楕円 136"/>
        <xdr:cNvSpPr/>
      </xdr:nvSpPr>
      <xdr:spPr bwMode="auto">
        <a:xfrm>
          <a:off x="3556000" y="734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157882</xdr:rowOff>
    </xdr:from>
    <xdr:ext cx="762000" cy="259045"/>
    <xdr:sp macro="" textlink="">
      <xdr:nvSpPr>
        <xdr:cNvPr id="138" name="テキスト ボックス 137"/>
        <xdr:cNvSpPr txBox="1"/>
      </xdr:nvSpPr>
      <xdr:spPr>
        <a:xfrm>
          <a:off x="3225800" y="711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243737</xdr:rowOff>
    </xdr:from>
    <xdr:to>
      <xdr:col>2</xdr:col>
      <xdr:colOff>692150</xdr:colOff>
      <xdr:row>38</xdr:row>
      <xdr:rowOff>2437</xdr:rowOff>
    </xdr:to>
    <xdr:sp macro="" textlink="">
      <xdr:nvSpPr>
        <xdr:cNvPr id="139" name="円/楕円 138"/>
        <xdr:cNvSpPr/>
      </xdr:nvSpPr>
      <xdr:spPr bwMode="auto">
        <a:xfrm>
          <a:off x="2857500" y="73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12614</xdr:rowOff>
    </xdr:from>
    <xdr:ext cx="762000" cy="259045"/>
    <xdr:sp macro="" textlink="">
      <xdr:nvSpPr>
        <xdr:cNvPr id="140" name="テキスト ボックス 139"/>
        <xdr:cNvSpPr txBox="1"/>
      </xdr:nvSpPr>
      <xdr:spPr>
        <a:xfrm>
          <a:off x="2527300" y="71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96241</xdr:rowOff>
    </xdr:from>
    <xdr:to>
      <xdr:col>6</xdr:col>
      <xdr:colOff>511175</xdr:colOff>
      <xdr:row>34</xdr:row>
      <xdr:rowOff>127114</xdr:rowOff>
    </xdr:to>
    <xdr:cxnSp macro="">
      <xdr:nvCxnSpPr>
        <xdr:cNvPr id="61" name="直線コネクタ 60"/>
        <xdr:cNvCxnSpPr/>
      </xdr:nvCxnSpPr>
      <xdr:spPr>
        <a:xfrm flipV="1">
          <a:off x="3797300" y="5925541"/>
          <a:ext cx="8382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91618</xdr:rowOff>
    </xdr:from>
    <xdr:to>
      <xdr:col>5</xdr:col>
      <xdr:colOff>358775</xdr:colOff>
      <xdr:row>34</xdr:row>
      <xdr:rowOff>127114</xdr:rowOff>
    </xdr:to>
    <xdr:cxnSp macro="">
      <xdr:nvCxnSpPr>
        <xdr:cNvPr id="64" name="直線コネクタ 63"/>
        <xdr:cNvCxnSpPr/>
      </xdr:nvCxnSpPr>
      <xdr:spPr>
        <a:xfrm>
          <a:off x="2908300" y="5920918"/>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91618</xdr:rowOff>
    </xdr:from>
    <xdr:to>
      <xdr:col>4</xdr:col>
      <xdr:colOff>155575</xdr:colOff>
      <xdr:row>35</xdr:row>
      <xdr:rowOff>18440</xdr:rowOff>
    </xdr:to>
    <xdr:cxnSp macro="">
      <xdr:nvCxnSpPr>
        <xdr:cNvPr id="67" name="直線コネクタ 66"/>
        <xdr:cNvCxnSpPr/>
      </xdr:nvCxnSpPr>
      <xdr:spPr>
        <a:xfrm flipV="1">
          <a:off x="2019300" y="5920918"/>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48666</xdr:rowOff>
    </xdr:from>
    <xdr:to>
      <xdr:col>4</xdr:col>
      <xdr:colOff>206375</xdr:colOff>
      <xdr:row>36</xdr:row>
      <xdr:rowOff>150266</xdr:rowOff>
    </xdr:to>
    <xdr:sp macro="" textlink="">
      <xdr:nvSpPr>
        <xdr:cNvPr id="68" name="フローチャート : 判断 67"/>
        <xdr:cNvSpPr/>
      </xdr:nvSpPr>
      <xdr:spPr>
        <a:xfrm>
          <a:off x="2857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141393</xdr:rowOff>
    </xdr:from>
    <xdr:ext cx="534377" cy="259045"/>
    <xdr:sp macro="" textlink="">
      <xdr:nvSpPr>
        <xdr:cNvPr id="69" name="テキスト ボックス 68"/>
        <xdr:cNvSpPr txBox="1"/>
      </xdr:nvSpPr>
      <xdr:spPr>
        <a:xfrm>
          <a:off x="2641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130353</xdr:rowOff>
    </xdr:from>
    <xdr:to>
      <xdr:col>2</xdr:col>
      <xdr:colOff>638175</xdr:colOff>
      <xdr:row>35</xdr:row>
      <xdr:rowOff>18440</xdr:rowOff>
    </xdr:to>
    <xdr:cxnSp macro="">
      <xdr:nvCxnSpPr>
        <xdr:cNvPr id="70" name="直線コネクタ 69"/>
        <xdr:cNvCxnSpPr/>
      </xdr:nvCxnSpPr>
      <xdr:spPr>
        <a:xfrm>
          <a:off x="1130300" y="5959653"/>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57429</xdr:rowOff>
    </xdr:from>
    <xdr:to>
      <xdr:col>3</xdr:col>
      <xdr:colOff>3175</xdr:colOff>
      <xdr:row>36</xdr:row>
      <xdr:rowOff>159029</xdr:rowOff>
    </xdr:to>
    <xdr:sp macro="" textlink="">
      <xdr:nvSpPr>
        <xdr:cNvPr id="71" name="フローチャート : 判断 70"/>
        <xdr:cNvSpPr/>
      </xdr:nvSpPr>
      <xdr:spPr>
        <a:xfrm>
          <a:off x="1968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150156</xdr:rowOff>
    </xdr:from>
    <xdr:ext cx="534377" cy="259045"/>
    <xdr:sp macro="" textlink="">
      <xdr:nvSpPr>
        <xdr:cNvPr id="72" name="テキスト ボックス 71"/>
        <xdr:cNvSpPr txBox="1"/>
      </xdr:nvSpPr>
      <xdr:spPr>
        <a:xfrm>
          <a:off x="1752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28423</xdr:rowOff>
    </xdr:from>
    <xdr:to>
      <xdr:col>1</xdr:col>
      <xdr:colOff>485775</xdr:colOff>
      <xdr:row>36</xdr:row>
      <xdr:rowOff>130023</xdr:rowOff>
    </xdr:to>
    <xdr:sp macro="" textlink="">
      <xdr:nvSpPr>
        <xdr:cNvPr id="73" name="フローチャート : 判断 72"/>
        <xdr:cNvSpPr/>
      </xdr:nvSpPr>
      <xdr:spPr>
        <a:xfrm>
          <a:off x="1079500" y="620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121150</xdr:rowOff>
    </xdr:from>
    <xdr:ext cx="534377" cy="259045"/>
    <xdr:sp macro="" textlink="">
      <xdr:nvSpPr>
        <xdr:cNvPr id="74" name="テキスト ボックス 73"/>
        <xdr:cNvSpPr txBox="1"/>
      </xdr:nvSpPr>
      <xdr:spPr>
        <a:xfrm>
          <a:off x="863111" y="62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45441</xdr:rowOff>
    </xdr:from>
    <xdr:to>
      <xdr:col>6</xdr:col>
      <xdr:colOff>561975</xdr:colOff>
      <xdr:row>34</xdr:row>
      <xdr:rowOff>147041</xdr:rowOff>
    </xdr:to>
    <xdr:sp macro="" textlink="">
      <xdr:nvSpPr>
        <xdr:cNvPr id="80" name="円/楕円 79"/>
        <xdr:cNvSpPr/>
      </xdr:nvSpPr>
      <xdr:spPr>
        <a:xfrm>
          <a:off x="4584700" y="58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68318</xdr:rowOff>
    </xdr:from>
    <xdr:ext cx="534377" cy="259045"/>
    <xdr:sp macro="" textlink="">
      <xdr:nvSpPr>
        <xdr:cNvPr id="81" name="人件費該当値テキスト"/>
        <xdr:cNvSpPr txBox="1"/>
      </xdr:nvSpPr>
      <xdr:spPr>
        <a:xfrm>
          <a:off x="4686300" y="5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76314</xdr:rowOff>
    </xdr:from>
    <xdr:to>
      <xdr:col>5</xdr:col>
      <xdr:colOff>409575</xdr:colOff>
      <xdr:row>35</xdr:row>
      <xdr:rowOff>6464</xdr:rowOff>
    </xdr:to>
    <xdr:sp macro="" textlink="">
      <xdr:nvSpPr>
        <xdr:cNvPr id="82" name="円/楕円 81"/>
        <xdr:cNvSpPr/>
      </xdr:nvSpPr>
      <xdr:spPr>
        <a:xfrm>
          <a:off x="37465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22991</xdr:rowOff>
    </xdr:from>
    <xdr:ext cx="534377" cy="259045"/>
    <xdr:sp macro="" textlink="">
      <xdr:nvSpPr>
        <xdr:cNvPr id="83" name="テキスト ボックス 82"/>
        <xdr:cNvSpPr txBox="1"/>
      </xdr:nvSpPr>
      <xdr:spPr>
        <a:xfrm>
          <a:off x="3530111" y="56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40818</xdr:rowOff>
    </xdr:from>
    <xdr:to>
      <xdr:col>4</xdr:col>
      <xdr:colOff>206375</xdr:colOff>
      <xdr:row>34</xdr:row>
      <xdr:rowOff>142418</xdr:rowOff>
    </xdr:to>
    <xdr:sp macro="" textlink="">
      <xdr:nvSpPr>
        <xdr:cNvPr id="84" name="円/楕円 83"/>
        <xdr:cNvSpPr/>
      </xdr:nvSpPr>
      <xdr:spPr>
        <a:xfrm>
          <a:off x="2857500" y="58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158945</xdr:rowOff>
    </xdr:from>
    <xdr:ext cx="534377" cy="259045"/>
    <xdr:sp macro="" textlink="">
      <xdr:nvSpPr>
        <xdr:cNvPr id="85" name="テキスト ボックス 84"/>
        <xdr:cNvSpPr txBox="1"/>
      </xdr:nvSpPr>
      <xdr:spPr>
        <a:xfrm>
          <a:off x="2641111"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139090</xdr:rowOff>
    </xdr:from>
    <xdr:to>
      <xdr:col>3</xdr:col>
      <xdr:colOff>3175</xdr:colOff>
      <xdr:row>35</xdr:row>
      <xdr:rowOff>69240</xdr:rowOff>
    </xdr:to>
    <xdr:sp macro="" textlink="">
      <xdr:nvSpPr>
        <xdr:cNvPr id="86" name="円/楕円 85"/>
        <xdr:cNvSpPr/>
      </xdr:nvSpPr>
      <xdr:spPr>
        <a:xfrm>
          <a:off x="1968500" y="59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85767</xdr:rowOff>
    </xdr:from>
    <xdr:ext cx="534377" cy="259045"/>
    <xdr:sp macro="" textlink="">
      <xdr:nvSpPr>
        <xdr:cNvPr id="87" name="テキスト ボックス 86"/>
        <xdr:cNvSpPr txBox="1"/>
      </xdr:nvSpPr>
      <xdr:spPr>
        <a:xfrm>
          <a:off x="1752111" y="57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79553</xdr:rowOff>
    </xdr:from>
    <xdr:to>
      <xdr:col>1</xdr:col>
      <xdr:colOff>485775</xdr:colOff>
      <xdr:row>35</xdr:row>
      <xdr:rowOff>9703</xdr:rowOff>
    </xdr:to>
    <xdr:sp macro="" textlink="">
      <xdr:nvSpPr>
        <xdr:cNvPr id="88" name="円/楕円 87"/>
        <xdr:cNvSpPr/>
      </xdr:nvSpPr>
      <xdr:spPr>
        <a:xfrm>
          <a:off x="1079500" y="59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26230</xdr:rowOff>
    </xdr:from>
    <xdr:ext cx="534377" cy="259045"/>
    <xdr:sp macro="" textlink="">
      <xdr:nvSpPr>
        <xdr:cNvPr id="89" name="テキスト ボックス 88"/>
        <xdr:cNvSpPr txBox="1"/>
      </xdr:nvSpPr>
      <xdr:spPr>
        <a:xfrm>
          <a:off x="863111" y="56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145923</xdr:rowOff>
    </xdr:from>
    <xdr:to>
      <xdr:col>6</xdr:col>
      <xdr:colOff>511175</xdr:colOff>
      <xdr:row>56</xdr:row>
      <xdr:rowOff>43688</xdr:rowOff>
    </xdr:to>
    <xdr:cxnSp macro="">
      <xdr:nvCxnSpPr>
        <xdr:cNvPr id="119" name="直線コネクタ 118"/>
        <xdr:cNvCxnSpPr/>
      </xdr:nvCxnSpPr>
      <xdr:spPr>
        <a:xfrm flipV="1">
          <a:off x="3797300" y="9575673"/>
          <a:ext cx="8382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43688</xdr:rowOff>
    </xdr:from>
    <xdr:to>
      <xdr:col>5</xdr:col>
      <xdr:colOff>358775</xdr:colOff>
      <xdr:row>56</xdr:row>
      <xdr:rowOff>150076</xdr:rowOff>
    </xdr:to>
    <xdr:cxnSp macro="">
      <xdr:nvCxnSpPr>
        <xdr:cNvPr id="122" name="直線コネクタ 121"/>
        <xdr:cNvCxnSpPr/>
      </xdr:nvCxnSpPr>
      <xdr:spPr>
        <a:xfrm flipV="1">
          <a:off x="2908300" y="9644888"/>
          <a:ext cx="889000" cy="10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150076</xdr:rowOff>
    </xdr:from>
    <xdr:to>
      <xdr:col>4</xdr:col>
      <xdr:colOff>155575</xdr:colOff>
      <xdr:row>57</xdr:row>
      <xdr:rowOff>27318</xdr:rowOff>
    </xdr:to>
    <xdr:cxnSp macro="">
      <xdr:nvCxnSpPr>
        <xdr:cNvPr id="125" name="直線コネクタ 124"/>
        <xdr:cNvCxnSpPr/>
      </xdr:nvCxnSpPr>
      <xdr:spPr>
        <a:xfrm flipV="1">
          <a:off x="2019300" y="975127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15113</xdr:rowOff>
    </xdr:from>
    <xdr:to>
      <xdr:col>4</xdr:col>
      <xdr:colOff>206375</xdr:colOff>
      <xdr:row>56</xdr:row>
      <xdr:rowOff>116713</xdr:rowOff>
    </xdr:to>
    <xdr:sp macro="" textlink="">
      <xdr:nvSpPr>
        <xdr:cNvPr id="126" name="フローチャート : 判断 125"/>
        <xdr:cNvSpPr/>
      </xdr:nvSpPr>
      <xdr:spPr>
        <a:xfrm>
          <a:off x="2857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133240</xdr:rowOff>
    </xdr:from>
    <xdr:ext cx="534377" cy="259045"/>
    <xdr:sp macro="" textlink="">
      <xdr:nvSpPr>
        <xdr:cNvPr id="127" name="テキスト ボックス 126"/>
        <xdr:cNvSpPr txBox="1"/>
      </xdr:nvSpPr>
      <xdr:spPr>
        <a:xfrm>
          <a:off x="2641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27318</xdr:rowOff>
    </xdr:from>
    <xdr:to>
      <xdr:col>2</xdr:col>
      <xdr:colOff>638175</xdr:colOff>
      <xdr:row>57</xdr:row>
      <xdr:rowOff>37478</xdr:rowOff>
    </xdr:to>
    <xdr:cxnSp macro="">
      <xdr:nvCxnSpPr>
        <xdr:cNvPr id="128" name="直線コネクタ 127"/>
        <xdr:cNvCxnSpPr/>
      </xdr:nvCxnSpPr>
      <xdr:spPr>
        <a:xfrm flipV="1">
          <a:off x="1130300" y="9799968"/>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11849</xdr:rowOff>
    </xdr:from>
    <xdr:to>
      <xdr:col>3</xdr:col>
      <xdr:colOff>3175</xdr:colOff>
      <xdr:row>56</xdr:row>
      <xdr:rowOff>113449</xdr:rowOff>
    </xdr:to>
    <xdr:sp macro="" textlink="">
      <xdr:nvSpPr>
        <xdr:cNvPr id="129" name="フローチャート : 判断 128"/>
        <xdr:cNvSpPr/>
      </xdr:nvSpPr>
      <xdr:spPr>
        <a:xfrm>
          <a:off x="1968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129976</xdr:rowOff>
    </xdr:from>
    <xdr:ext cx="534377" cy="259045"/>
    <xdr:sp macro="" textlink="">
      <xdr:nvSpPr>
        <xdr:cNvPr id="130" name="テキスト ボックス 129"/>
        <xdr:cNvSpPr txBox="1"/>
      </xdr:nvSpPr>
      <xdr:spPr>
        <a:xfrm>
          <a:off x="1752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86284</xdr:rowOff>
    </xdr:from>
    <xdr:to>
      <xdr:col>1</xdr:col>
      <xdr:colOff>485775</xdr:colOff>
      <xdr:row>57</xdr:row>
      <xdr:rowOff>16434</xdr:rowOff>
    </xdr:to>
    <xdr:sp macro="" textlink="">
      <xdr:nvSpPr>
        <xdr:cNvPr id="131" name="フローチャート : 判断 130"/>
        <xdr:cNvSpPr/>
      </xdr:nvSpPr>
      <xdr:spPr>
        <a:xfrm>
          <a:off x="1079500" y="96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32961</xdr:rowOff>
    </xdr:from>
    <xdr:ext cx="534377" cy="259045"/>
    <xdr:sp macro="" textlink="">
      <xdr:nvSpPr>
        <xdr:cNvPr id="132" name="テキスト ボックス 131"/>
        <xdr:cNvSpPr txBox="1"/>
      </xdr:nvSpPr>
      <xdr:spPr>
        <a:xfrm>
          <a:off x="863111" y="9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95123</xdr:rowOff>
    </xdr:from>
    <xdr:to>
      <xdr:col>6</xdr:col>
      <xdr:colOff>561975</xdr:colOff>
      <xdr:row>56</xdr:row>
      <xdr:rowOff>25273</xdr:rowOff>
    </xdr:to>
    <xdr:sp macro="" textlink="">
      <xdr:nvSpPr>
        <xdr:cNvPr id="138" name="円/楕円 137"/>
        <xdr:cNvSpPr/>
      </xdr:nvSpPr>
      <xdr:spPr>
        <a:xfrm>
          <a:off x="4584700" y="95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118000</xdr:rowOff>
    </xdr:from>
    <xdr:ext cx="534377" cy="259045"/>
    <xdr:sp macro="" textlink="">
      <xdr:nvSpPr>
        <xdr:cNvPr id="139" name="物件費該当値テキスト"/>
        <xdr:cNvSpPr txBox="1"/>
      </xdr:nvSpPr>
      <xdr:spPr>
        <a:xfrm>
          <a:off x="4686300" y="93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164338</xdr:rowOff>
    </xdr:from>
    <xdr:to>
      <xdr:col>5</xdr:col>
      <xdr:colOff>409575</xdr:colOff>
      <xdr:row>56</xdr:row>
      <xdr:rowOff>94488</xdr:rowOff>
    </xdr:to>
    <xdr:sp macro="" textlink="">
      <xdr:nvSpPr>
        <xdr:cNvPr id="140" name="円/楕円 139"/>
        <xdr:cNvSpPr/>
      </xdr:nvSpPr>
      <xdr:spPr>
        <a:xfrm>
          <a:off x="3746500" y="9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111015</xdr:rowOff>
    </xdr:from>
    <xdr:ext cx="534377" cy="259045"/>
    <xdr:sp macro="" textlink="">
      <xdr:nvSpPr>
        <xdr:cNvPr id="141" name="テキスト ボックス 140"/>
        <xdr:cNvSpPr txBox="1"/>
      </xdr:nvSpPr>
      <xdr:spPr>
        <a:xfrm>
          <a:off x="3530111" y="93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99276</xdr:rowOff>
    </xdr:from>
    <xdr:to>
      <xdr:col>4</xdr:col>
      <xdr:colOff>206375</xdr:colOff>
      <xdr:row>57</xdr:row>
      <xdr:rowOff>29426</xdr:rowOff>
    </xdr:to>
    <xdr:sp macro="" textlink="">
      <xdr:nvSpPr>
        <xdr:cNvPr id="142" name="円/楕円 141"/>
        <xdr:cNvSpPr/>
      </xdr:nvSpPr>
      <xdr:spPr>
        <a:xfrm>
          <a:off x="2857500" y="97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20553</xdr:rowOff>
    </xdr:from>
    <xdr:ext cx="534377" cy="259045"/>
    <xdr:sp macro="" textlink="">
      <xdr:nvSpPr>
        <xdr:cNvPr id="143" name="テキスト ボックス 142"/>
        <xdr:cNvSpPr txBox="1"/>
      </xdr:nvSpPr>
      <xdr:spPr>
        <a:xfrm>
          <a:off x="2641111" y="97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147968</xdr:rowOff>
    </xdr:from>
    <xdr:to>
      <xdr:col>3</xdr:col>
      <xdr:colOff>3175</xdr:colOff>
      <xdr:row>57</xdr:row>
      <xdr:rowOff>78118</xdr:rowOff>
    </xdr:to>
    <xdr:sp macro="" textlink="">
      <xdr:nvSpPr>
        <xdr:cNvPr id="144" name="円/楕円 143"/>
        <xdr:cNvSpPr/>
      </xdr:nvSpPr>
      <xdr:spPr>
        <a:xfrm>
          <a:off x="1968500" y="97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69245</xdr:rowOff>
    </xdr:from>
    <xdr:ext cx="534377" cy="259045"/>
    <xdr:sp macro="" textlink="">
      <xdr:nvSpPr>
        <xdr:cNvPr id="145" name="テキスト ボックス 144"/>
        <xdr:cNvSpPr txBox="1"/>
      </xdr:nvSpPr>
      <xdr:spPr>
        <a:xfrm>
          <a:off x="1752111" y="98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158128</xdr:rowOff>
    </xdr:from>
    <xdr:to>
      <xdr:col>1</xdr:col>
      <xdr:colOff>485775</xdr:colOff>
      <xdr:row>57</xdr:row>
      <xdr:rowOff>88278</xdr:rowOff>
    </xdr:to>
    <xdr:sp macro="" textlink="">
      <xdr:nvSpPr>
        <xdr:cNvPr id="146" name="円/楕円 145"/>
        <xdr:cNvSpPr/>
      </xdr:nvSpPr>
      <xdr:spPr>
        <a:xfrm>
          <a:off x="1079500" y="97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79405</xdr:rowOff>
    </xdr:from>
    <xdr:ext cx="534377" cy="259045"/>
    <xdr:sp macro="" textlink="">
      <xdr:nvSpPr>
        <xdr:cNvPr id="147" name="テキスト ボックス 146"/>
        <xdr:cNvSpPr txBox="1"/>
      </xdr:nvSpPr>
      <xdr:spPr>
        <a:xfrm>
          <a:off x="863111" y="98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66253</xdr:rowOff>
    </xdr:from>
    <xdr:to>
      <xdr:col>6</xdr:col>
      <xdr:colOff>511175</xdr:colOff>
      <xdr:row>77</xdr:row>
      <xdr:rowOff>119746</xdr:rowOff>
    </xdr:to>
    <xdr:cxnSp macro="">
      <xdr:nvCxnSpPr>
        <xdr:cNvPr id="178" name="直線コネクタ 177"/>
        <xdr:cNvCxnSpPr/>
      </xdr:nvCxnSpPr>
      <xdr:spPr>
        <a:xfrm flipV="1">
          <a:off x="3797300" y="13096453"/>
          <a:ext cx="8382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38757</xdr:rowOff>
    </xdr:from>
    <xdr:to>
      <xdr:col>5</xdr:col>
      <xdr:colOff>358775</xdr:colOff>
      <xdr:row>77</xdr:row>
      <xdr:rowOff>119746</xdr:rowOff>
    </xdr:to>
    <xdr:cxnSp macro="">
      <xdr:nvCxnSpPr>
        <xdr:cNvPr id="181" name="直線コネクタ 180"/>
        <xdr:cNvCxnSpPr/>
      </xdr:nvCxnSpPr>
      <xdr:spPr>
        <a:xfrm>
          <a:off x="2908300" y="13068957"/>
          <a:ext cx="889000" cy="2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38757</xdr:rowOff>
    </xdr:from>
    <xdr:to>
      <xdr:col>4</xdr:col>
      <xdr:colOff>155575</xdr:colOff>
      <xdr:row>77</xdr:row>
      <xdr:rowOff>73667</xdr:rowOff>
    </xdr:to>
    <xdr:cxnSp macro="">
      <xdr:nvCxnSpPr>
        <xdr:cNvPr id="184" name="直線コネクタ 183"/>
        <xdr:cNvCxnSpPr/>
      </xdr:nvCxnSpPr>
      <xdr:spPr>
        <a:xfrm flipV="1">
          <a:off x="2019300" y="13068957"/>
          <a:ext cx="8890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48112</xdr:rowOff>
    </xdr:from>
    <xdr:to>
      <xdr:col>4</xdr:col>
      <xdr:colOff>206375</xdr:colOff>
      <xdr:row>78</xdr:row>
      <xdr:rowOff>149712</xdr:rowOff>
    </xdr:to>
    <xdr:sp macro="" textlink="">
      <xdr:nvSpPr>
        <xdr:cNvPr id="185" name="フローチャート : 判断 184"/>
        <xdr:cNvSpPr/>
      </xdr:nvSpPr>
      <xdr:spPr>
        <a:xfrm>
          <a:off x="2857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140839</xdr:rowOff>
    </xdr:from>
    <xdr:ext cx="469744" cy="259045"/>
    <xdr:sp macro="" textlink="">
      <xdr:nvSpPr>
        <xdr:cNvPr id="186" name="テキスト ボックス 185"/>
        <xdr:cNvSpPr txBox="1"/>
      </xdr:nvSpPr>
      <xdr:spPr>
        <a:xfrm>
          <a:off x="2673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14852</xdr:rowOff>
    </xdr:from>
    <xdr:to>
      <xdr:col>2</xdr:col>
      <xdr:colOff>638175</xdr:colOff>
      <xdr:row>77</xdr:row>
      <xdr:rowOff>73667</xdr:rowOff>
    </xdr:to>
    <xdr:cxnSp macro="">
      <xdr:nvCxnSpPr>
        <xdr:cNvPr id="187" name="直線コネクタ 186"/>
        <xdr:cNvCxnSpPr/>
      </xdr:nvCxnSpPr>
      <xdr:spPr>
        <a:xfrm>
          <a:off x="1130300" y="13045052"/>
          <a:ext cx="889000" cy="2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65549</xdr:rowOff>
    </xdr:from>
    <xdr:to>
      <xdr:col>3</xdr:col>
      <xdr:colOff>3175</xdr:colOff>
      <xdr:row>78</xdr:row>
      <xdr:rowOff>167149</xdr:rowOff>
    </xdr:to>
    <xdr:sp macro="" textlink="">
      <xdr:nvSpPr>
        <xdr:cNvPr id="188" name="フローチャート : 判断 187"/>
        <xdr:cNvSpPr/>
      </xdr:nvSpPr>
      <xdr:spPr>
        <a:xfrm>
          <a:off x="1968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158276</xdr:rowOff>
    </xdr:from>
    <xdr:ext cx="469744" cy="259045"/>
    <xdr:sp macro="" textlink="">
      <xdr:nvSpPr>
        <xdr:cNvPr id="189" name="テキスト ボックス 188"/>
        <xdr:cNvSpPr txBox="1"/>
      </xdr:nvSpPr>
      <xdr:spPr>
        <a:xfrm>
          <a:off x="1784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73093</xdr:rowOff>
    </xdr:from>
    <xdr:to>
      <xdr:col>1</xdr:col>
      <xdr:colOff>485775</xdr:colOff>
      <xdr:row>79</xdr:row>
      <xdr:rowOff>3243</xdr:rowOff>
    </xdr:to>
    <xdr:sp macro="" textlink="">
      <xdr:nvSpPr>
        <xdr:cNvPr id="190" name="フローチャート : 判断 189"/>
        <xdr:cNvSpPr/>
      </xdr:nvSpPr>
      <xdr:spPr>
        <a:xfrm>
          <a:off x="1079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165820</xdr:rowOff>
    </xdr:from>
    <xdr:ext cx="469744" cy="259045"/>
    <xdr:sp macro="" textlink="">
      <xdr:nvSpPr>
        <xdr:cNvPr id="191" name="テキスト ボックス 190"/>
        <xdr:cNvSpPr txBox="1"/>
      </xdr:nvSpPr>
      <xdr:spPr>
        <a:xfrm>
          <a:off x="895427" y="13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15453</xdr:rowOff>
    </xdr:from>
    <xdr:to>
      <xdr:col>6</xdr:col>
      <xdr:colOff>561975</xdr:colOff>
      <xdr:row>76</xdr:row>
      <xdr:rowOff>117053</xdr:rowOff>
    </xdr:to>
    <xdr:sp macro="" textlink="">
      <xdr:nvSpPr>
        <xdr:cNvPr id="197" name="円/楕円 196"/>
        <xdr:cNvSpPr/>
      </xdr:nvSpPr>
      <xdr:spPr>
        <a:xfrm>
          <a:off x="4584700" y="130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38331</xdr:rowOff>
    </xdr:from>
    <xdr:ext cx="534377" cy="259045"/>
    <xdr:sp macro="" textlink="">
      <xdr:nvSpPr>
        <xdr:cNvPr id="198" name="維持補修費該当値テキスト"/>
        <xdr:cNvSpPr txBox="1"/>
      </xdr:nvSpPr>
      <xdr:spPr>
        <a:xfrm>
          <a:off x="4686300" y="12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68946</xdr:rowOff>
    </xdr:from>
    <xdr:to>
      <xdr:col>5</xdr:col>
      <xdr:colOff>409575</xdr:colOff>
      <xdr:row>77</xdr:row>
      <xdr:rowOff>170546</xdr:rowOff>
    </xdr:to>
    <xdr:sp macro="" textlink="">
      <xdr:nvSpPr>
        <xdr:cNvPr id="199" name="円/楕円 198"/>
        <xdr:cNvSpPr/>
      </xdr:nvSpPr>
      <xdr:spPr>
        <a:xfrm>
          <a:off x="3746500" y="132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15623</xdr:rowOff>
    </xdr:from>
    <xdr:ext cx="469744" cy="259045"/>
    <xdr:sp macro="" textlink="">
      <xdr:nvSpPr>
        <xdr:cNvPr id="200" name="テキスト ボックス 199"/>
        <xdr:cNvSpPr txBox="1"/>
      </xdr:nvSpPr>
      <xdr:spPr>
        <a:xfrm>
          <a:off x="3562427" y="1304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159407</xdr:rowOff>
    </xdr:from>
    <xdr:to>
      <xdr:col>4</xdr:col>
      <xdr:colOff>206375</xdr:colOff>
      <xdr:row>76</xdr:row>
      <xdr:rowOff>89557</xdr:rowOff>
    </xdr:to>
    <xdr:sp macro="" textlink="">
      <xdr:nvSpPr>
        <xdr:cNvPr id="201" name="円/楕円 200"/>
        <xdr:cNvSpPr/>
      </xdr:nvSpPr>
      <xdr:spPr>
        <a:xfrm>
          <a:off x="2857500" y="13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106084</xdr:rowOff>
    </xdr:from>
    <xdr:ext cx="534377" cy="259045"/>
    <xdr:sp macro="" textlink="">
      <xdr:nvSpPr>
        <xdr:cNvPr id="202" name="テキスト ボックス 201"/>
        <xdr:cNvSpPr txBox="1"/>
      </xdr:nvSpPr>
      <xdr:spPr>
        <a:xfrm>
          <a:off x="2641111" y="127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22867</xdr:rowOff>
    </xdr:from>
    <xdr:to>
      <xdr:col>3</xdr:col>
      <xdr:colOff>3175</xdr:colOff>
      <xdr:row>77</xdr:row>
      <xdr:rowOff>124467</xdr:rowOff>
    </xdr:to>
    <xdr:sp macro="" textlink="">
      <xdr:nvSpPr>
        <xdr:cNvPr id="203" name="円/楕円 202"/>
        <xdr:cNvSpPr/>
      </xdr:nvSpPr>
      <xdr:spPr>
        <a:xfrm>
          <a:off x="1968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140994</xdr:rowOff>
    </xdr:from>
    <xdr:ext cx="534377" cy="259045"/>
    <xdr:sp macro="" textlink="">
      <xdr:nvSpPr>
        <xdr:cNvPr id="204" name="テキスト ボックス 203"/>
        <xdr:cNvSpPr txBox="1"/>
      </xdr:nvSpPr>
      <xdr:spPr>
        <a:xfrm>
          <a:off x="1752111" y="129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135502</xdr:rowOff>
    </xdr:from>
    <xdr:to>
      <xdr:col>1</xdr:col>
      <xdr:colOff>485775</xdr:colOff>
      <xdr:row>76</xdr:row>
      <xdr:rowOff>65652</xdr:rowOff>
    </xdr:to>
    <xdr:sp macro="" textlink="">
      <xdr:nvSpPr>
        <xdr:cNvPr id="205" name="円/楕円 204"/>
        <xdr:cNvSpPr/>
      </xdr:nvSpPr>
      <xdr:spPr>
        <a:xfrm>
          <a:off x="1079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82179</xdr:rowOff>
    </xdr:from>
    <xdr:ext cx="534377" cy="259045"/>
    <xdr:sp macro="" textlink="">
      <xdr:nvSpPr>
        <xdr:cNvPr id="206" name="テキスト ボックス 205"/>
        <xdr:cNvSpPr txBox="1"/>
      </xdr:nvSpPr>
      <xdr:spPr>
        <a:xfrm>
          <a:off x="863111" y="127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120611</xdr:rowOff>
    </xdr:from>
    <xdr:to>
      <xdr:col>6</xdr:col>
      <xdr:colOff>511175</xdr:colOff>
      <xdr:row>98</xdr:row>
      <xdr:rowOff>60973</xdr:rowOff>
    </xdr:to>
    <xdr:cxnSp macro="">
      <xdr:nvCxnSpPr>
        <xdr:cNvPr id="236" name="直線コネクタ 235"/>
        <xdr:cNvCxnSpPr/>
      </xdr:nvCxnSpPr>
      <xdr:spPr>
        <a:xfrm flipV="1">
          <a:off x="3797300" y="16751261"/>
          <a:ext cx="8382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60973</xdr:rowOff>
    </xdr:from>
    <xdr:to>
      <xdr:col>5</xdr:col>
      <xdr:colOff>358775</xdr:colOff>
      <xdr:row>98</xdr:row>
      <xdr:rowOff>91390</xdr:rowOff>
    </xdr:to>
    <xdr:cxnSp macro="">
      <xdr:nvCxnSpPr>
        <xdr:cNvPr id="239" name="直線コネクタ 238"/>
        <xdr:cNvCxnSpPr/>
      </xdr:nvCxnSpPr>
      <xdr:spPr>
        <a:xfrm flipV="1">
          <a:off x="2908300" y="16863073"/>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91390</xdr:rowOff>
    </xdr:from>
    <xdr:to>
      <xdr:col>4</xdr:col>
      <xdr:colOff>155575</xdr:colOff>
      <xdr:row>98</xdr:row>
      <xdr:rowOff>135979</xdr:rowOff>
    </xdr:to>
    <xdr:cxnSp macro="">
      <xdr:nvCxnSpPr>
        <xdr:cNvPr id="242" name="直線コネクタ 241"/>
        <xdr:cNvCxnSpPr/>
      </xdr:nvCxnSpPr>
      <xdr:spPr>
        <a:xfrm flipV="1">
          <a:off x="2019300" y="16893490"/>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50609</xdr:rowOff>
    </xdr:from>
    <xdr:to>
      <xdr:col>4</xdr:col>
      <xdr:colOff>206375</xdr:colOff>
      <xdr:row>98</xdr:row>
      <xdr:rowOff>152209</xdr:rowOff>
    </xdr:to>
    <xdr:sp macro="" textlink="">
      <xdr:nvSpPr>
        <xdr:cNvPr id="243" name="フローチャート : 判断 242"/>
        <xdr:cNvSpPr/>
      </xdr:nvSpPr>
      <xdr:spPr>
        <a:xfrm>
          <a:off x="2857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143336</xdr:rowOff>
    </xdr:from>
    <xdr:ext cx="534377" cy="259045"/>
    <xdr:sp macro="" textlink="">
      <xdr:nvSpPr>
        <xdr:cNvPr id="244" name="テキスト ボックス 243"/>
        <xdr:cNvSpPr txBox="1"/>
      </xdr:nvSpPr>
      <xdr:spPr>
        <a:xfrm>
          <a:off x="2641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117805</xdr:rowOff>
    </xdr:from>
    <xdr:to>
      <xdr:col>2</xdr:col>
      <xdr:colOff>638175</xdr:colOff>
      <xdr:row>98</xdr:row>
      <xdr:rowOff>135979</xdr:rowOff>
    </xdr:to>
    <xdr:cxnSp macro="">
      <xdr:nvCxnSpPr>
        <xdr:cNvPr id="245" name="直線コネクタ 244"/>
        <xdr:cNvCxnSpPr/>
      </xdr:nvCxnSpPr>
      <xdr:spPr>
        <a:xfrm>
          <a:off x="1130300" y="16062655"/>
          <a:ext cx="889000" cy="8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107074</xdr:rowOff>
    </xdr:from>
    <xdr:to>
      <xdr:col>3</xdr:col>
      <xdr:colOff>3175</xdr:colOff>
      <xdr:row>99</xdr:row>
      <xdr:rowOff>37224</xdr:rowOff>
    </xdr:to>
    <xdr:sp macro="" textlink="">
      <xdr:nvSpPr>
        <xdr:cNvPr id="246" name="フローチャート : 判断 245"/>
        <xdr:cNvSpPr/>
      </xdr:nvSpPr>
      <xdr:spPr>
        <a:xfrm>
          <a:off x="1968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28351</xdr:rowOff>
    </xdr:from>
    <xdr:ext cx="534377" cy="259045"/>
    <xdr:sp macro="" textlink="">
      <xdr:nvSpPr>
        <xdr:cNvPr id="247" name="テキスト ボックス 246"/>
        <xdr:cNvSpPr txBox="1"/>
      </xdr:nvSpPr>
      <xdr:spPr>
        <a:xfrm>
          <a:off x="1752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85077</xdr:rowOff>
    </xdr:from>
    <xdr:to>
      <xdr:col>1</xdr:col>
      <xdr:colOff>485775</xdr:colOff>
      <xdr:row>99</xdr:row>
      <xdr:rowOff>15227</xdr:rowOff>
    </xdr:to>
    <xdr:sp macro="" textlink="">
      <xdr:nvSpPr>
        <xdr:cNvPr id="248" name="フローチャート : 判断 247"/>
        <xdr:cNvSpPr/>
      </xdr:nvSpPr>
      <xdr:spPr>
        <a:xfrm>
          <a:off x="1079500" y="168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6354</xdr:rowOff>
    </xdr:from>
    <xdr:ext cx="534377" cy="259045"/>
    <xdr:sp macro="" textlink="">
      <xdr:nvSpPr>
        <xdr:cNvPr id="249" name="テキスト ボックス 248"/>
        <xdr:cNvSpPr txBox="1"/>
      </xdr:nvSpPr>
      <xdr:spPr>
        <a:xfrm>
          <a:off x="863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69811</xdr:rowOff>
    </xdr:from>
    <xdr:to>
      <xdr:col>6</xdr:col>
      <xdr:colOff>561975</xdr:colOff>
      <xdr:row>97</xdr:row>
      <xdr:rowOff>171411</xdr:rowOff>
    </xdr:to>
    <xdr:sp macro="" textlink="">
      <xdr:nvSpPr>
        <xdr:cNvPr id="255" name="円/楕円 254"/>
        <xdr:cNvSpPr/>
      </xdr:nvSpPr>
      <xdr:spPr>
        <a:xfrm>
          <a:off x="45847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48238</xdr:rowOff>
    </xdr:from>
    <xdr:ext cx="534377" cy="259045"/>
    <xdr:sp macro="" textlink="">
      <xdr:nvSpPr>
        <xdr:cNvPr id="256" name="扶助費該当値テキスト"/>
        <xdr:cNvSpPr txBox="1"/>
      </xdr:nvSpPr>
      <xdr:spPr>
        <a:xfrm>
          <a:off x="4686300" y="166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10173</xdr:rowOff>
    </xdr:from>
    <xdr:to>
      <xdr:col>5</xdr:col>
      <xdr:colOff>409575</xdr:colOff>
      <xdr:row>98</xdr:row>
      <xdr:rowOff>111773</xdr:rowOff>
    </xdr:to>
    <xdr:sp macro="" textlink="">
      <xdr:nvSpPr>
        <xdr:cNvPr id="257" name="円/楕円 256"/>
        <xdr:cNvSpPr/>
      </xdr:nvSpPr>
      <xdr:spPr>
        <a:xfrm>
          <a:off x="3746500" y="16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102900</xdr:rowOff>
    </xdr:from>
    <xdr:ext cx="534377" cy="259045"/>
    <xdr:sp macro="" textlink="">
      <xdr:nvSpPr>
        <xdr:cNvPr id="258" name="テキスト ボックス 257"/>
        <xdr:cNvSpPr txBox="1"/>
      </xdr:nvSpPr>
      <xdr:spPr>
        <a:xfrm>
          <a:off x="3530111" y="169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40590</xdr:rowOff>
    </xdr:from>
    <xdr:to>
      <xdr:col>4</xdr:col>
      <xdr:colOff>206375</xdr:colOff>
      <xdr:row>98</xdr:row>
      <xdr:rowOff>142190</xdr:rowOff>
    </xdr:to>
    <xdr:sp macro="" textlink="">
      <xdr:nvSpPr>
        <xdr:cNvPr id="259" name="円/楕円 258"/>
        <xdr:cNvSpPr/>
      </xdr:nvSpPr>
      <xdr:spPr>
        <a:xfrm>
          <a:off x="2857500" y="168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158717</xdr:rowOff>
    </xdr:from>
    <xdr:ext cx="534377" cy="259045"/>
    <xdr:sp macro="" textlink="">
      <xdr:nvSpPr>
        <xdr:cNvPr id="260" name="テキスト ボックス 259"/>
        <xdr:cNvSpPr txBox="1"/>
      </xdr:nvSpPr>
      <xdr:spPr>
        <a:xfrm>
          <a:off x="2641111" y="166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85179</xdr:rowOff>
    </xdr:from>
    <xdr:to>
      <xdr:col>3</xdr:col>
      <xdr:colOff>3175</xdr:colOff>
      <xdr:row>99</xdr:row>
      <xdr:rowOff>15329</xdr:rowOff>
    </xdr:to>
    <xdr:sp macro="" textlink="">
      <xdr:nvSpPr>
        <xdr:cNvPr id="261" name="円/楕円 260"/>
        <xdr:cNvSpPr/>
      </xdr:nvSpPr>
      <xdr:spPr>
        <a:xfrm>
          <a:off x="1968500" y="168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31856</xdr:rowOff>
    </xdr:from>
    <xdr:ext cx="534377" cy="259045"/>
    <xdr:sp macro="" textlink="">
      <xdr:nvSpPr>
        <xdr:cNvPr id="262" name="テキスト ボックス 261"/>
        <xdr:cNvSpPr txBox="1"/>
      </xdr:nvSpPr>
      <xdr:spPr>
        <a:xfrm>
          <a:off x="1752111" y="166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67005</xdr:rowOff>
    </xdr:from>
    <xdr:to>
      <xdr:col>1</xdr:col>
      <xdr:colOff>485775</xdr:colOff>
      <xdr:row>93</xdr:row>
      <xdr:rowOff>168605</xdr:rowOff>
    </xdr:to>
    <xdr:sp macro="" textlink="">
      <xdr:nvSpPr>
        <xdr:cNvPr id="263" name="円/楕円 262"/>
        <xdr:cNvSpPr/>
      </xdr:nvSpPr>
      <xdr:spPr>
        <a:xfrm>
          <a:off x="1079500" y="16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13682</xdr:rowOff>
    </xdr:from>
    <xdr:ext cx="599010" cy="259045"/>
    <xdr:sp macro="" textlink="">
      <xdr:nvSpPr>
        <xdr:cNvPr id="264" name="テキスト ボックス 263"/>
        <xdr:cNvSpPr txBox="1"/>
      </xdr:nvSpPr>
      <xdr:spPr>
        <a:xfrm>
          <a:off x="830794" y="1578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110896</xdr:rowOff>
    </xdr:from>
    <xdr:to>
      <xdr:col>15</xdr:col>
      <xdr:colOff>180975</xdr:colOff>
      <xdr:row>36</xdr:row>
      <xdr:rowOff>15723</xdr:rowOff>
    </xdr:to>
    <xdr:cxnSp macro="">
      <xdr:nvCxnSpPr>
        <xdr:cNvPr id="297" name="直線コネクタ 296"/>
        <xdr:cNvCxnSpPr/>
      </xdr:nvCxnSpPr>
      <xdr:spPr>
        <a:xfrm flipV="1">
          <a:off x="9639300" y="6111646"/>
          <a:ext cx="8382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15723</xdr:rowOff>
    </xdr:from>
    <xdr:to>
      <xdr:col>14</xdr:col>
      <xdr:colOff>28575</xdr:colOff>
      <xdr:row>36</xdr:row>
      <xdr:rowOff>89351</xdr:rowOff>
    </xdr:to>
    <xdr:cxnSp macro="">
      <xdr:nvCxnSpPr>
        <xdr:cNvPr id="300" name="直線コネクタ 299"/>
        <xdr:cNvCxnSpPr/>
      </xdr:nvCxnSpPr>
      <xdr:spPr>
        <a:xfrm flipV="1">
          <a:off x="8750300" y="6187923"/>
          <a:ext cx="889000" cy="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89351</xdr:rowOff>
    </xdr:from>
    <xdr:to>
      <xdr:col>12</xdr:col>
      <xdr:colOff>511175</xdr:colOff>
      <xdr:row>36</xdr:row>
      <xdr:rowOff>97066</xdr:rowOff>
    </xdr:to>
    <xdr:cxnSp macro="">
      <xdr:nvCxnSpPr>
        <xdr:cNvPr id="303" name="直線コネクタ 302"/>
        <xdr:cNvCxnSpPr/>
      </xdr:nvCxnSpPr>
      <xdr:spPr>
        <a:xfrm flipV="1">
          <a:off x="7861300" y="6261551"/>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135391</xdr:rowOff>
    </xdr:from>
    <xdr:to>
      <xdr:col>12</xdr:col>
      <xdr:colOff>561975</xdr:colOff>
      <xdr:row>37</xdr:row>
      <xdr:rowOff>65541</xdr:rowOff>
    </xdr:to>
    <xdr:sp macro="" textlink="">
      <xdr:nvSpPr>
        <xdr:cNvPr id="304" name="フローチャート : 判断 303"/>
        <xdr:cNvSpPr/>
      </xdr:nvSpPr>
      <xdr:spPr>
        <a:xfrm>
          <a:off x="8699500" y="6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56668</xdr:rowOff>
    </xdr:from>
    <xdr:ext cx="534377" cy="259045"/>
    <xdr:sp macro="" textlink="">
      <xdr:nvSpPr>
        <xdr:cNvPr id="305" name="テキスト ボックス 304"/>
        <xdr:cNvSpPr txBox="1"/>
      </xdr:nvSpPr>
      <xdr:spPr>
        <a:xfrm>
          <a:off x="8483111" y="64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97066</xdr:rowOff>
    </xdr:from>
    <xdr:to>
      <xdr:col>11</xdr:col>
      <xdr:colOff>307975</xdr:colOff>
      <xdr:row>36</xdr:row>
      <xdr:rowOff>113125</xdr:rowOff>
    </xdr:to>
    <xdr:cxnSp macro="">
      <xdr:nvCxnSpPr>
        <xdr:cNvPr id="306" name="直線コネクタ 305"/>
        <xdr:cNvCxnSpPr/>
      </xdr:nvCxnSpPr>
      <xdr:spPr>
        <a:xfrm flipV="1">
          <a:off x="6972300" y="6269266"/>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135487</xdr:rowOff>
    </xdr:from>
    <xdr:to>
      <xdr:col>11</xdr:col>
      <xdr:colOff>358775</xdr:colOff>
      <xdr:row>37</xdr:row>
      <xdr:rowOff>65637</xdr:rowOff>
    </xdr:to>
    <xdr:sp macro="" textlink="">
      <xdr:nvSpPr>
        <xdr:cNvPr id="307" name="フローチャート : 判断 306"/>
        <xdr:cNvSpPr/>
      </xdr:nvSpPr>
      <xdr:spPr>
        <a:xfrm>
          <a:off x="7810500" y="630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56764</xdr:rowOff>
    </xdr:from>
    <xdr:ext cx="534377" cy="259045"/>
    <xdr:sp macro="" textlink="">
      <xdr:nvSpPr>
        <xdr:cNvPr id="308" name="テキスト ボックス 307"/>
        <xdr:cNvSpPr txBox="1"/>
      </xdr:nvSpPr>
      <xdr:spPr>
        <a:xfrm>
          <a:off x="7594111" y="64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162452</xdr:rowOff>
    </xdr:from>
    <xdr:to>
      <xdr:col>10</xdr:col>
      <xdr:colOff>155575</xdr:colOff>
      <xdr:row>37</xdr:row>
      <xdr:rowOff>92602</xdr:rowOff>
    </xdr:to>
    <xdr:sp macro="" textlink="">
      <xdr:nvSpPr>
        <xdr:cNvPr id="309" name="フローチャート : 判断 308"/>
        <xdr:cNvSpPr/>
      </xdr:nvSpPr>
      <xdr:spPr>
        <a:xfrm>
          <a:off x="6921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83729</xdr:rowOff>
    </xdr:from>
    <xdr:ext cx="534377" cy="259045"/>
    <xdr:sp macro="" textlink="">
      <xdr:nvSpPr>
        <xdr:cNvPr id="310" name="テキスト ボックス 309"/>
        <xdr:cNvSpPr txBox="1"/>
      </xdr:nvSpPr>
      <xdr:spPr>
        <a:xfrm>
          <a:off x="6705111" y="64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60096</xdr:rowOff>
    </xdr:from>
    <xdr:to>
      <xdr:col>15</xdr:col>
      <xdr:colOff>231775</xdr:colOff>
      <xdr:row>35</xdr:row>
      <xdr:rowOff>161696</xdr:rowOff>
    </xdr:to>
    <xdr:sp macro="" textlink="">
      <xdr:nvSpPr>
        <xdr:cNvPr id="316" name="円/楕円 315"/>
        <xdr:cNvSpPr/>
      </xdr:nvSpPr>
      <xdr:spPr>
        <a:xfrm>
          <a:off x="104267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82973</xdr:rowOff>
    </xdr:from>
    <xdr:ext cx="534377" cy="259045"/>
    <xdr:sp macro="" textlink="">
      <xdr:nvSpPr>
        <xdr:cNvPr id="317" name="補助費等該当値テキスト"/>
        <xdr:cNvSpPr txBox="1"/>
      </xdr:nvSpPr>
      <xdr:spPr>
        <a:xfrm>
          <a:off x="10528300" y="591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75,024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136373</xdr:rowOff>
    </xdr:from>
    <xdr:to>
      <xdr:col>14</xdr:col>
      <xdr:colOff>79375</xdr:colOff>
      <xdr:row>36</xdr:row>
      <xdr:rowOff>66523</xdr:rowOff>
    </xdr:to>
    <xdr:sp macro="" textlink="">
      <xdr:nvSpPr>
        <xdr:cNvPr id="318" name="円/楕円 317"/>
        <xdr:cNvSpPr/>
      </xdr:nvSpPr>
      <xdr:spPr>
        <a:xfrm>
          <a:off x="9588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83050</xdr:rowOff>
    </xdr:from>
    <xdr:ext cx="534377" cy="259045"/>
    <xdr:sp macro="" textlink="">
      <xdr:nvSpPr>
        <xdr:cNvPr id="319" name="テキスト ボックス 318"/>
        <xdr:cNvSpPr txBox="1"/>
      </xdr:nvSpPr>
      <xdr:spPr>
        <a:xfrm>
          <a:off x="9372111"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38551</xdr:rowOff>
    </xdr:from>
    <xdr:to>
      <xdr:col>12</xdr:col>
      <xdr:colOff>561975</xdr:colOff>
      <xdr:row>36</xdr:row>
      <xdr:rowOff>140151</xdr:rowOff>
    </xdr:to>
    <xdr:sp macro="" textlink="">
      <xdr:nvSpPr>
        <xdr:cNvPr id="320" name="円/楕円 319"/>
        <xdr:cNvSpPr/>
      </xdr:nvSpPr>
      <xdr:spPr>
        <a:xfrm>
          <a:off x="8699500" y="62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156678</xdr:rowOff>
    </xdr:from>
    <xdr:ext cx="534377" cy="259045"/>
    <xdr:sp macro="" textlink="">
      <xdr:nvSpPr>
        <xdr:cNvPr id="321" name="テキスト ボックス 320"/>
        <xdr:cNvSpPr txBox="1"/>
      </xdr:nvSpPr>
      <xdr:spPr>
        <a:xfrm>
          <a:off x="8483111" y="59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46266</xdr:rowOff>
    </xdr:from>
    <xdr:to>
      <xdr:col>11</xdr:col>
      <xdr:colOff>358775</xdr:colOff>
      <xdr:row>36</xdr:row>
      <xdr:rowOff>147866</xdr:rowOff>
    </xdr:to>
    <xdr:sp macro="" textlink="">
      <xdr:nvSpPr>
        <xdr:cNvPr id="322" name="円/楕円 321"/>
        <xdr:cNvSpPr/>
      </xdr:nvSpPr>
      <xdr:spPr>
        <a:xfrm>
          <a:off x="7810500" y="62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164393</xdr:rowOff>
    </xdr:from>
    <xdr:ext cx="534377" cy="259045"/>
    <xdr:sp macro="" textlink="">
      <xdr:nvSpPr>
        <xdr:cNvPr id="323" name="テキスト ボックス 322"/>
        <xdr:cNvSpPr txBox="1"/>
      </xdr:nvSpPr>
      <xdr:spPr>
        <a:xfrm>
          <a:off x="7594111" y="59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62325</xdr:rowOff>
    </xdr:from>
    <xdr:to>
      <xdr:col>10</xdr:col>
      <xdr:colOff>155575</xdr:colOff>
      <xdr:row>36</xdr:row>
      <xdr:rowOff>163925</xdr:rowOff>
    </xdr:to>
    <xdr:sp macro="" textlink="">
      <xdr:nvSpPr>
        <xdr:cNvPr id="324" name="円/楕円 323"/>
        <xdr:cNvSpPr/>
      </xdr:nvSpPr>
      <xdr:spPr>
        <a:xfrm>
          <a:off x="6921500" y="62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9002</xdr:rowOff>
    </xdr:from>
    <xdr:ext cx="534377" cy="259045"/>
    <xdr:sp macro="" textlink="">
      <xdr:nvSpPr>
        <xdr:cNvPr id="325" name="テキスト ボックス 324"/>
        <xdr:cNvSpPr txBox="1"/>
      </xdr:nvSpPr>
      <xdr:spPr>
        <a:xfrm>
          <a:off x="6705111" y="60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69616</xdr:rowOff>
    </xdr:from>
    <xdr:to>
      <xdr:col>15</xdr:col>
      <xdr:colOff>180975</xdr:colOff>
      <xdr:row>57</xdr:row>
      <xdr:rowOff>91086</xdr:rowOff>
    </xdr:to>
    <xdr:cxnSp macro="">
      <xdr:nvCxnSpPr>
        <xdr:cNvPr id="352" name="直線コネクタ 351"/>
        <xdr:cNvCxnSpPr/>
      </xdr:nvCxnSpPr>
      <xdr:spPr>
        <a:xfrm>
          <a:off x="9639300" y="9842266"/>
          <a:ext cx="8382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169455</xdr:rowOff>
    </xdr:from>
    <xdr:to>
      <xdr:col>14</xdr:col>
      <xdr:colOff>28575</xdr:colOff>
      <xdr:row>57</xdr:row>
      <xdr:rowOff>69616</xdr:rowOff>
    </xdr:to>
    <xdr:cxnSp macro="">
      <xdr:nvCxnSpPr>
        <xdr:cNvPr id="355" name="直線コネクタ 354"/>
        <xdr:cNvCxnSpPr/>
      </xdr:nvCxnSpPr>
      <xdr:spPr>
        <a:xfrm>
          <a:off x="8750300" y="9770655"/>
          <a:ext cx="8890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151907</xdr:rowOff>
    </xdr:from>
    <xdr:to>
      <xdr:col>12</xdr:col>
      <xdr:colOff>511175</xdr:colOff>
      <xdr:row>56</xdr:row>
      <xdr:rowOff>169455</xdr:rowOff>
    </xdr:to>
    <xdr:cxnSp macro="">
      <xdr:nvCxnSpPr>
        <xdr:cNvPr id="358" name="直線コネクタ 357"/>
        <xdr:cNvCxnSpPr/>
      </xdr:nvCxnSpPr>
      <xdr:spPr>
        <a:xfrm>
          <a:off x="7861300" y="975310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130103</xdr:rowOff>
    </xdr:from>
    <xdr:to>
      <xdr:col>12</xdr:col>
      <xdr:colOff>561975</xdr:colOff>
      <xdr:row>57</xdr:row>
      <xdr:rowOff>60253</xdr:rowOff>
    </xdr:to>
    <xdr:sp macro="" textlink="">
      <xdr:nvSpPr>
        <xdr:cNvPr id="359" name="フローチャート : 判断 358"/>
        <xdr:cNvSpPr/>
      </xdr:nvSpPr>
      <xdr:spPr>
        <a:xfrm>
          <a:off x="8699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51380</xdr:rowOff>
    </xdr:from>
    <xdr:ext cx="534377" cy="259045"/>
    <xdr:sp macro="" textlink="">
      <xdr:nvSpPr>
        <xdr:cNvPr id="360" name="テキスト ボックス 359"/>
        <xdr:cNvSpPr txBox="1"/>
      </xdr:nvSpPr>
      <xdr:spPr>
        <a:xfrm>
          <a:off x="8483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151907</xdr:rowOff>
    </xdr:from>
    <xdr:to>
      <xdr:col>11</xdr:col>
      <xdr:colOff>307975</xdr:colOff>
      <xdr:row>57</xdr:row>
      <xdr:rowOff>124489</xdr:rowOff>
    </xdr:to>
    <xdr:cxnSp macro="">
      <xdr:nvCxnSpPr>
        <xdr:cNvPr id="361" name="直線コネクタ 360"/>
        <xdr:cNvCxnSpPr/>
      </xdr:nvCxnSpPr>
      <xdr:spPr>
        <a:xfrm flipV="1">
          <a:off x="6972300" y="9753107"/>
          <a:ext cx="8890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113771</xdr:rowOff>
    </xdr:from>
    <xdr:to>
      <xdr:col>11</xdr:col>
      <xdr:colOff>358775</xdr:colOff>
      <xdr:row>57</xdr:row>
      <xdr:rowOff>43921</xdr:rowOff>
    </xdr:to>
    <xdr:sp macro="" textlink="">
      <xdr:nvSpPr>
        <xdr:cNvPr id="362" name="フローチャート : 判断 361"/>
        <xdr:cNvSpPr/>
      </xdr:nvSpPr>
      <xdr:spPr>
        <a:xfrm>
          <a:off x="7810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35048</xdr:rowOff>
    </xdr:from>
    <xdr:ext cx="534377" cy="259045"/>
    <xdr:sp macro="" textlink="">
      <xdr:nvSpPr>
        <xdr:cNvPr id="363" name="テキスト ボックス 362"/>
        <xdr:cNvSpPr txBox="1"/>
      </xdr:nvSpPr>
      <xdr:spPr>
        <a:xfrm>
          <a:off x="7594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19507</xdr:rowOff>
    </xdr:from>
    <xdr:to>
      <xdr:col>10</xdr:col>
      <xdr:colOff>155575</xdr:colOff>
      <xdr:row>57</xdr:row>
      <xdr:rowOff>121107</xdr:rowOff>
    </xdr:to>
    <xdr:sp macro="" textlink="">
      <xdr:nvSpPr>
        <xdr:cNvPr id="364" name="フローチャート : 判断 363"/>
        <xdr:cNvSpPr/>
      </xdr:nvSpPr>
      <xdr:spPr>
        <a:xfrm>
          <a:off x="6921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137634</xdr:rowOff>
    </xdr:from>
    <xdr:ext cx="534377" cy="259045"/>
    <xdr:sp macro="" textlink="">
      <xdr:nvSpPr>
        <xdr:cNvPr id="365" name="テキスト ボックス 364"/>
        <xdr:cNvSpPr txBox="1"/>
      </xdr:nvSpPr>
      <xdr:spPr>
        <a:xfrm>
          <a:off x="6705111" y="95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40286</xdr:rowOff>
    </xdr:from>
    <xdr:to>
      <xdr:col>15</xdr:col>
      <xdr:colOff>231775</xdr:colOff>
      <xdr:row>57</xdr:row>
      <xdr:rowOff>141886</xdr:rowOff>
    </xdr:to>
    <xdr:sp macro="" textlink="">
      <xdr:nvSpPr>
        <xdr:cNvPr id="371" name="円/楕円 370"/>
        <xdr:cNvSpPr/>
      </xdr:nvSpPr>
      <xdr:spPr>
        <a:xfrm>
          <a:off x="104267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126663</xdr:rowOff>
    </xdr:from>
    <xdr:ext cx="534377" cy="259045"/>
    <xdr:sp macro="" textlink="">
      <xdr:nvSpPr>
        <xdr:cNvPr id="372" name="普通建設事業費該当値テキスト"/>
        <xdr:cNvSpPr txBox="1"/>
      </xdr:nvSpPr>
      <xdr:spPr>
        <a:xfrm>
          <a:off x="10528300" y="97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18816</xdr:rowOff>
    </xdr:from>
    <xdr:to>
      <xdr:col>14</xdr:col>
      <xdr:colOff>79375</xdr:colOff>
      <xdr:row>57</xdr:row>
      <xdr:rowOff>120416</xdr:rowOff>
    </xdr:to>
    <xdr:sp macro="" textlink="">
      <xdr:nvSpPr>
        <xdr:cNvPr id="373" name="円/楕円 372"/>
        <xdr:cNvSpPr/>
      </xdr:nvSpPr>
      <xdr:spPr>
        <a:xfrm>
          <a:off x="95885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111543</xdr:rowOff>
    </xdr:from>
    <xdr:ext cx="534377" cy="259045"/>
    <xdr:sp macro="" textlink="">
      <xdr:nvSpPr>
        <xdr:cNvPr id="374" name="テキスト ボックス 373"/>
        <xdr:cNvSpPr txBox="1"/>
      </xdr:nvSpPr>
      <xdr:spPr>
        <a:xfrm>
          <a:off x="9372111" y="98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118655</xdr:rowOff>
    </xdr:from>
    <xdr:to>
      <xdr:col>12</xdr:col>
      <xdr:colOff>561975</xdr:colOff>
      <xdr:row>57</xdr:row>
      <xdr:rowOff>48805</xdr:rowOff>
    </xdr:to>
    <xdr:sp macro="" textlink="">
      <xdr:nvSpPr>
        <xdr:cNvPr id="375" name="円/楕円 374"/>
        <xdr:cNvSpPr/>
      </xdr:nvSpPr>
      <xdr:spPr>
        <a:xfrm>
          <a:off x="8699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65332</xdr:rowOff>
    </xdr:from>
    <xdr:ext cx="534377" cy="259045"/>
    <xdr:sp macro="" textlink="">
      <xdr:nvSpPr>
        <xdr:cNvPr id="376" name="テキスト ボックス 375"/>
        <xdr:cNvSpPr txBox="1"/>
      </xdr:nvSpPr>
      <xdr:spPr>
        <a:xfrm>
          <a:off x="8483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101107</xdr:rowOff>
    </xdr:from>
    <xdr:to>
      <xdr:col>11</xdr:col>
      <xdr:colOff>358775</xdr:colOff>
      <xdr:row>57</xdr:row>
      <xdr:rowOff>31257</xdr:rowOff>
    </xdr:to>
    <xdr:sp macro="" textlink="">
      <xdr:nvSpPr>
        <xdr:cNvPr id="377" name="円/楕円 376"/>
        <xdr:cNvSpPr/>
      </xdr:nvSpPr>
      <xdr:spPr>
        <a:xfrm>
          <a:off x="78105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47784</xdr:rowOff>
    </xdr:from>
    <xdr:ext cx="534377" cy="259045"/>
    <xdr:sp macro="" textlink="">
      <xdr:nvSpPr>
        <xdr:cNvPr id="378" name="テキスト ボックス 377"/>
        <xdr:cNvSpPr txBox="1"/>
      </xdr:nvSpPr>
      <xdr:spPr>
        <a:xfrm>
          <a:off x="7594111" y="9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73689</xdr:rowOff>
    </xdr:from>
    <xdr:to>
      <xdr:col>10</xdr:col>
      <xdr:colOff>155575</xdr:colOff>
      <xdr:row>58</xdr:row>
      <xdr:rowOff>3839</xdr:rowOff>
    </xdr:to>
    <xdr:sp macro="" textlink="">
      <xdr:nvSpPr>
        <xdr:cNvPr id="379" name="円/楕円 378"/>
        <xdr:cNvSpPr/>
      </xdr:nvSpPr>
      <xdr:spPr>
        <a:xfrm>
          <a:off x="6921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166416</xdr:rowOff>
    </xdr:from>
    <xdr:ext cx="534377" cy="259045"/>
    <xdr:sp macro="" textlink="">
      <xdr:nvSpPr>
        <xdr:cNvPr id="380" name="テキスト ボックス 379"/>
        <xdr:cNvSpPr txBox="1"/>
      </xdr:nvSpPr>
      <xdr:spPr>
        <a:xfrm>
          <a:off x="6705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43681</xdr:rowOff>
    </xdr:from>
    <xdr:to>
      <xdr:col>15</xdr:col>
      <xdr:colOff>180975</xdr:colOff>
      <xdr:row>77</xdr:row>
      <xdr:rowOff>113151</xdr:rowOff>
    </xdr:to>
    <xdr:cxnSp macro="">
      <xdr:nvCxnSpPr>
        <xdr:cNvPr id="409" name="直線コネクタ 408"/>
        <xdr:cNvCxnSpPr/>
      </xdr:nvCxnSpPr>
      <xdr:spPr>
        <a:xfrm>
          <a:off x="9639300" y="13245331"/>
          <a:ext cx="838200" cy="6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106020</xdr:rowOff>
    </xdr:from>
    <xdr:to>
      <xdr:col>14</xdr:col>
      <xdr:colOff>28575</xdr:colOff>
      <xdr:row>77</xdr:row>
      <xdr:rowOff>43681</xdr:rowOff>
    </xdr:to>
    <xdr:cxnSp macro="">
      <xdr:nvCxnSpPr>
        <xdr:cNvPr id="412" name="直線コネクタ 411"/>
        <xdr:cNvCxnSpPr/>
      </xdr:nvCxnSpPr>
      <xdr:spPr>
        <a:xfrm>
          <a:off x="8750300" y="13136220"/>
          <a:ext cx="8890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129645</xdr:rowOff>
    </xdr:from>
    <xdr:to>
      <xdr:col>12</xdr:col>
      <xdr:colOff>561975</xdr:colOff>
      <xdr:row>78</xdr:row>
      <xdr:rowOff>59795</xdr:rowOff>
    </xdr:to>
    <xdr:sp macro="" textlink="">
      <xdr:nvSpPr>
        <xdr:cNvPr id="415" name="フローチャート : 判断 414"/>
        <xdr:cNvSpPr/>
      </xdr:nvSpPr>
      <xdr:spPr>
        <a:xfrm>
          <a:off x="8699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50922</xdr:rowOff>
    </xdr:from>
    <xdr:ext cx="534377" cy="259045"/>
    <xdr:sp macro="" textlink="">
      <xdr:nvSpPr>
        <xdr:cNvPr id="416" name="テキスト ボックス 415"/>
        <xdr:cNvSpPr txBox="1"/>
      </xdr:nvSpPr>
      <xdr:spPr>
        <a:xfrm>
          <a:off x="8483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62351</xdr:rowOff>
    </xdr:from>
    <xdr:to>
      <xdr:col>15</xdr:col>
      <xdr:colOff>231775</xdr:colOff>
      <xdr:row>77</xdr:row>
      <xdr:rowOff>163951</xdr:rowOff>
    </xdr:to>
    <xdr:sp macro="" textlink="">
      <xdr:nvSpPr>
        <xdr:cNvPr id="422" name="円/楕円 421"/>
        <xdr:cNvSpPr/>
      </xdr:nvSpPr>
      <xdr:spPr>
        <a:xfrm>
          <a:off x="10426700" y="132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85228</xdr:rowOff>
    </xdr:from>
    <xdr:ext cx="534377" cy="259045"/>
    <xdr:sp macro="" textlink="">
      <xdr:nvSpPr>
        <xdr:cNvPr id="423" name="普通建設事業費 （ うち新規整備　）該当値テキスト"/>
        <xdr:cNvSpPr txBox="1"/>
      </xdr:nvSpPr>
      <xdr:spPr>
        <a:xfrm>
          <a:off x="10528300" y="131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164331</xdr:rowOff>
    </xdr:from>
    <xdr:to>
      <xdr:col>14</xdr:col>
      <xdr:colOff>79375</xdr:colOff>
      <xdr:row>77</xdr:row>
      <xdr:rowOff>94481</xdr:rowOff>
    </xdr:to>
    <xdr:sp macro="" textlink="">
      <xdr:nvSpPr>
        <xdr:cNvPr id="424" name="円/楕円 423"/>
        <xdr:cNvSpPr/>
      </xdr:nvSpPr>
      <xdr:spPr>
        <a:xfrm>
          <a:off x="9588500" y="131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85608</xdr:rowOff>
    </xdr:from>
    <xdr:ext cx="534377" cy="259045"/>
    <xdr:sp macro="" textlink="">
      <xdr:nvSpPr>
        <xdr:cNvPr id="425" name="テキスト ボックス 424"/>
        <xdr:cNvSpPr txBox="1"/>
      </xdr:nvSpPr>
      <xdr:spPr>
        <a:xfrm>
          <a:off x="9372111" y="132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55220</xdr:rowOff>
    </xdr:from>
    <xdr:to>
      <xdr:col>12</xdr:col>
      <xdr:colOff>561975</xdr:colOff>
      <xdr:row>76</xdr:row>
      <xdr:rowOff>156820</xdr:rowOff>
    </xdr:to>
    <xdr:sp macro="" textlink="">
      <xdr:nvSpPr>
        <xdr:cNvPr id="426" name="円/楕円 425"/>
        <xdr:cNvSpPr/>
      </xdr:nvSpPr>
      <xdr:spPr>
        <a:xfrm>
          <a:off x="8699500" y="130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1897</xdr:rowOff>
    </xdr:from>
    <xdr:ext cx="534377" cy="259045"/>
    <xdr:sp macro="" textlink="">
      <xdr:nvSpPr>
        <xdr:cNvPr id="427" name="テキスト ボックス 426"/>
        <xdr:cNvSpPr txBox="1"/>
      </xdr:nvSpPr>
      <xdr:spPr>
        <a:xfrm>
          <a:off x="8483111" y="128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162086</xdr:rowOff>
    </xdr:from>
    <xdr:to>
      <xdr:col>15</xdr:col>
      <xdr:colOff>180975</xdr:colOff>
      <xdr:row>98</xdr:row>
      <xdr:rowOff>7981</xdr:rowOff>
    </xdr:to>
    <xdr:cxnSp macro="">
      <xdr:nvCxnSpPr>
        <xdr:cNvPr id="452" name="直線コネクタ 451"/>
        <xdr:cNvCxnSpPr/>
      </xdr:nvCxnSpPr>
      <xdr:spPr>
        <a:xfrm flipV="1">
          <a:off x="9639300" y="16792736"/>
          <a:ext cx="8382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7981</xdr:rowOff>
    </xdr:from>
    <xdr:to>
      <xdr:col>14</xdr:col>
      <xdr:colOff>28575</xdr:colOff>
      <xdr:row>98</xdr:row>
      <xdr:rowOff>15084</xdr:rowOff>
    </xdr:to>
    <xdr:cxnSp macro="">
      <xdr:nvCxnSpPr>
        <xdr:cNvPr id="455" name="直線コネクタ 454"/>
        <xdr:cNvCxnSpPr/>
      </xdr:nvCxnSpPr>
      <xdr:spPr>
        <a:xfrm flipV="1">
          <a:off x="8750300" y="16810081"/>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156319</xdr:rowOff>
    </xdr:from>
    <xdr:to>
      <xdr:col>12</xdr:col>
      <xdr:colOff>561975</xdr:colOff>
      <xdr:row>97</xdr:row>
      <xdr:rowOff>86469</xdr:rowOff>
    </xdr:to>
    <xdr:sp macro="" textlink="">
      <xdr:nvSpPr>
        <xdr:cNvPr id="458" name="フローチャート : 判断 457"/>
        <xdr:cNvSpPr/>
      </xdr:nvSpPr>
      <xdr:spPr>
        <a:xfrm>
          <a:off x="8699500" y="1661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102996</xdr:rowOff>
    </xdr:from>
    <xdr:ext cx="534377" cy="259045"/>
    <xdr:sp macro="" textlink="">
      <xdr:nvSpPr>
        <xdr:cNvPr id="459" name="テキスト ボックス 458"/>
        <xdr:cNvSpPr txBox="1"/>
      </xdr:nvSpPr>
      <xdr:spPr>
        <a:xfrm>
          <a:off x="8483111" y="1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111286</xdr:rowOff>
    </xdr:from>
    <xdr:to>
      <xdr:col>15</xdr:col>
      <xdr:colOff>231775</xdr:colOff>
      <xdr:row>98</xdr:row>
      <xdr:rowOff>41436</xdr:rowOff>
    </xdr:to>
    <xdr:sp macro="" textlink="">
      <xdr:nvSpPr>
        <xdr:cNvPr id="465" name="円/楕円 464"/>
        <xdr:cNvSpPr/>
      </xdr:nvSpPr>
      <xdr:spPr>
        <a:xfrm>
          <a:off x="10426700" y="167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26213</xdr:rowOff>
    </xdr:from>
    <xdr:ext cx="469744" cy="259045"/>
    <xdr:sp macro="" textlink="">
      <xdr:nvSpPr>
        <xdr:cNvPr id="466" name="普通建設事業費 （ うち更新整備　）該当値テキスト"/>
        <xdr:cNvSpPr txBox="1"/>
      </xdr:nvSpPr>
      <xdr:spPr>
        <a:xfrm>
          <a:off x="10528300" y="1665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128631</xdr:rowOff>
    </xdr:from>
    <xdr:to>
      <xdr:col>14</xdr:col>
      <xdr:colOff>79375</xdr:colOff>
      <xdr:row>98</xdr:row>
      <xdr:rowOff>58781</xdr:rowOff>
    </xdr:to>
    <xdr:sp macro="" textlink="">
      <xdr:nvSpPr>
        <xdr:cNvPr id="467" name="円/楕円 466"/>
        <xdr:cNvSpPr/>
      </xdr:nvSpPr>
      <xdr:spPr>
        <a:xfrm>
          <a:off x="9588500" y="16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49908</xdr:rowOff>
    </xdr:from>
    <xdr:ext cx="469744" cy="259045"/>
    <xdr:sp macro="" textlink="">
      <xdr:nvSpPr>
        <xdr:cNvPr id="468" name="テキスト ボックス 467"/>
        <xdr:cNvSpPr txBox="1"/>
      </xdr:nvSpPr>
      <xdr:spPr>
        <a:xfrm>
          <a:off x="9404427" y="1685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135734</xdr:rowOff>
    </xdr:from>
    <xdr:to>
      <xdr:col>12</xdr:col>
      <xdr:colOff>561975</xdr:colOff>
      <xdr:row>98</xdr:row>
      <xdr:rowOff>65884</xdr:rowOff>
    </xdr:to>
    <xdr:sp macro="" textlink="">
      <xdr:nvSpPr>
        <xdr:cNvPr id="469" name="円/楕円 468"/>
        <xdr:cNvSpPr/>
      </xdr:nvSpPr>
      <xdr:spPr>
        <a:xfrm>
          <a:off x="8699500" y="167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57011</xdr:rowOff>
    </xdr:from>
    <xdr:ext cx="469744" cy="259045"/>
    <xdr:sp macro="" textlink="">
      <xdr:nvSpPr>
        <xdr:cNvPr id="470" name="テキスト ボックス 469"/>
        <xdr:cNvSpPr txBox="1"/>
      </xdr:nvSpPr>
      <xdr:spPr>
        <a:xfrm>
          <a:off x="8515427" y="168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21103</xdr:rowOff>
    </xdr:from>
    <xdr:to>
      <xdr:col>23</xdr:col>
      <xdr:colOff>517525</xdr:colOff>
      <xdr:row>38</xdr:row>
      <xdr:rowOff>135745</xdr:rowOff>
    </xdr:to>
    <xdr:cxnSp macro="">
      <xdr:nvCxnSpPr>
        <xdr:cNvPr id="497" name="直線コネクタ 496"/>
        <xdr:cNvCxnSpPr/>
      </xdr:nvCxnSpPr>
      <xdr:spPr>
        <a:xfrm>
          <a:off x="15481300" y="6536203"/>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94529</xdr:rowOff>
    </xdr:from>
    <xdr:to>
      <xdr:col>22</xdr:col>
      <xdr:colOff>365125</xdr:colOff>
      <xdr:row>38</xdr:row>
      <xdr:rowOff>21103</xdr:rowOff>
    </xdr:to>
    <xdr:cxnSp macro="">
      <xdr:nvCxnSpPr>
        <xdr:cNvPr id="500" name="直線コネクタ 499"/>
        <xdr:cNvCxnSpPr/>
      </xdr:nvCxnSpPr>
      <xdr:spPr>
        <a:xfrm>
          <a:off x="14592300" y="643817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125072</xdr:rowOff>
    </xdr:from>
    <xdr:ext cx="469744" cy="259045"/>
    <xdr:sp macro="" textlink="">
      <xdr:nvSpPr>
        <xdr:cNvPr id="502" name="テキスト ボックス 501"/>
        <xdr:cNvSpPr txBox="1"/>
      </xdr:nvSpPr>
      <xdr:spPr>
        <a:xfrm>
          <a:off x="15246427" y="66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94529</xdr:rowOff>
    </xdr:from>
    <xdr:to>
      <xdr:col>21</xdr:col>
      <xdr:colOff>161925</xdr:colOff>
      <xdr:row>38</xdr:row>
      <xdr:rowOff>34613</xdr:rowOff>
    </xdr:to>
    <xdr:cxnSp macro="">
      <xdr:nvCxnSpPr>
        <xdr:cNvPr id="503" name="直線コネクタ 502"/>
        <xdr:cNvCxnSpPr/>
      </xdr:nvCxnSpPr>
      <xdr:spPr>
        <a:xfrm flipV="1">
          <a:off x="13703300" y="6438179"/>
          <a:ext cx="889000" cy="1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162464</xdr:rowOff>
    </xdr:from>
    <xdr:to>
      <xdr:col>21</xdr:col>
      <xdr:colOff>212725</xdr:colOff>
      <xdr:row>38</xdr:row>
      <xdr:rowOff>92614</xdr:rowOff>
    </xdr:to>
    <xdr:sp macro="" textlink="">
      <xdr:nvSpPr>
        <xdr:cNvPr id="504" name="フローチャート : 判断 503"/>
        <xdr:cNvSpPr/>
      </xdr:nvSpPr>
      <xdr:spPr>
        <a:xfrm>
          <a:off x="14541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83741</xdr:rowOff>
    </xdr:from>
    <xdr:ext cx="469744" cy="259045"/>
    <xdr:sp macro="" textlink="">
      <xdr:nvSpPr>
        <xdr:cNvPr id="505" name="テキスト ボックス 504"/>
        <xdr:cNvSpPr txBox="1"/>
      </xdr:nvSpPr>
      <xdr:spPr>
        <a:xfrm>
          <a:off x="14357427" y="659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34613</xdr:rowOff>
    </xdr:from>
    <xdr:to>
      <xdr:col>19</xdr:col>
      <xdr:colOff>644525</xdr:colOff>
      <xdr:row>38</xdr:row>
      <xdr:rowOff>77909</xdr:rowOff>
    </xdr:to>
    <xdr:cxnSp macro="">
      <xdr:nvCxnSpPr>
        <xdr:cNvPr id="506" name="直線コネクタ 505"/>
        <xdr:cNvCxnSpPr/>
      </xdr:nvCxnSpPr>
      <xdr:spPr>
        <a:xfrm flipV="1">
          <a:off x="12814300" y="6549713"/>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76030</xdr:rowOff>
    </xdr:from>
    <xdr:to>
      <xdr:col>20</xdr:col>
      <xdr:colOff>9525</xdr:colOff>
      <xdr:row>38</xdr:row>
      <xdr:rowOff>6179</xdr:rowOff>
    </xdr:to>
    <xdr:sp macro="" textlink="">
      <xdr:nvSpPr>
        <xdr:cNvPr id="507" name="フローチャート : 判断 506"/>
        <xdr:cNvSpPr/>
      </xdr:nvSpPr>
      <xdr:spPr>
        <a:xfrm>
          <a:off x="13652500" y="64196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22707</xdr:rowOff>
    </xdr:from>
    <xdr:ext cx="469744" cy="259045"/>
    <xdr:sp macro="" textlink="">
      <xdr:nvSpPr>
        <xdr:cNvPr id="508" name="テキスト ボックス 507"/>
        <xdr:cNvSpPr txBox="1"/>
      </xdr:nvSpPr>
      <xdr:spPr>
        <a:xfrm>
          <a:off x="13468427" y="61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77424</xdr:rowOff>
    </xdr:from>
    <xdr:to>
      <xdr:col>18</xdr:col>
      <xdr:colOff>492125</xdr:colOff>
      <xdr:row>38</xdr:row>
      <xdr:rowOff>7575</xdr:rowOff>
    </xdr:to>
    <xdr:sp macro="" textlink="">
      <xdr:nvSpPr>
        <xdr:cNvPr id="509" name="フローチャート : 判断 508"/>
        <xdr:cNvSpPr/>
      </xdr:nvSpPr>
      <xdr:spPr>
        <a:xfrm>
          <a:off x="12763500" y="6421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24101</xdr:rowOff>
    </xdr:from>
    <xdr:ext cx="469744" cy="259045"/>
    <xdr:sp macro="" textlink="">
      <xdr:nvSpPr>
        <xdr:cNvPr id="510" name="テキスト ボックス 509"/>
        <xdr:cNvSpPr txBox="1"/>
      </xdr:nvSpPr>
      <xdr:spPr>
        <a:xfrm>
          <a:off x="12579427" y="61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84945</xdr:rowOff>
    </xdr:from>
    <xdr:to>
      <xdr:col>23</xdr:col>
      <xdr:colOff>568325</xdr:colOff>
      <xdr:row>39</xdr:row>
      <xdr:rowOff>15095</xdr:rowOff>
    </xdr:to>
    <xdr:sp macro="" textlink="">
      <xdr:nvSpPr>
        <xdr:cNvPr id="516" name="円/楕円 515"/>
        <xdr:cNvSpPr/>
      </xdr:nvSpPr>
      <xdr:spPr>
        <a:xfrm>
          <a:off x="162687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171322</xdr:rowOff>
    </xdr:from>
    <xdr:ext cx="378565" cy="259045"/>
    <xdr:sp macro="" textlink="">
      <xdr:nvSpPr>
        <xdr:cNvPr id="517" name="災害復旧事業費該当値テキスト"/>
        <xdr:cNvSpPr txBox="1"/>
      </xdr:nvSpPr>
      <xdr:spPr>
        <a:xfrm>
          <a:off x="16370300" y="651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141752</xdr:rowOff>
    </xdr:from>
    <xdr:to>
      <xdr:col>22</xdr:col>
      <xdr:colOff>415925</xdr:colOff>
      <xdr:row>38</xdr:row>
      <xdr:rowOff>71903</xdr:rowOff>
    </xdr:to>
    <xdr:sp macro="" textlink="">
      <xdr:nvSpPr>
        <xdr:cNvPr id="518" name="円/楕円 517"/>
        <xdr:cNvSpPr/>
      </xdr:nvSpPr>
      <xdr:spPr>
        <a:xfrm>
          <a:off x="15430500" y="64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88429</xdr:rowOff>
    </xdr:from>
    <xdr:ext cx="469744" cy="259045"/>
    <xdr:sp macro="" textlink="">
      <xdr:nvSpPr>
        <xdr:cNvPr id="519" name="テキスト ボックス 518"/>
        <xdr:cNvSpPr txBox="1"/>
      </xdr:nvSpPr>
      <xdr:spPr>
        <a:xfrm>
          <a:off x="15246427" y="62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43729</xdr:rowOff>
    </xdr:from>
    <xdr:to>
      <xdr:col>21</xdr:col>
      <xdr:colOff>212725</xdr:colOff>
      <xdr:row>37</xdr:row>
      <xdr:rowOff>145329</xdr:rowOff>
    </xdr:to>
    <xdr:sp macro="" textlink="">
      <xdr:nvSpPr>
        <xdr:cNvPr id="520" name="円/楕円 519"/>
        <xdr:cNvSpPr/>
      </xdr:nvSpPr>
      <xdr:spPr>
        <a:xfrm>
          <a:off x="145415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161856</xdr:rowOff>
    </xdr:from>
    <xdr:ext cx="469744" cy="259045"/>
    <xdr:sp macro="" textlink="">
      <xdr:nvSpPr>
        <xdr:cNvPr id="521" name="テキスト ボックス 520"/>
        <xdr:cNvSpPr txBox="1"/>
      </xdr:nvSpPr>
      <xdr:spPr>
        <a:xfrm>
          <a:off x="14357427"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155263</xdr:rowOff>
    </xdr:from>
    <xdr:to>
      <xdr:col>20</xdr:col>
      <xdr:colOff>9525</xdr:colOff>
      <xdr:row>38</xdr:row>
      <xdr:rowOff>85413</xdr:rowOff>
    </xdr:to>
    <xdr:sp macro="" textlink="">
      <xdr:nvSpPr>
        <xdr:cNvPr id="522" name="円/楕円 521"/>
        <xdr:cNvSpPr/>
      </xdr:nvSpPr>
      <xdr:spPr>
        <a:xfrm>
          <a:off x="13652500" y="64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76540</xdr:rowOff>
    </xdr:from>
    <xdr:ext cx="469744" cy="259045"/>
    <xdr:sp macro="" textlink="">
      <xdr:nvSpPr>
        <xdr:cNvPr id="523" name="テキスト ボックス 522"/>
        <xdr:cNvSpPr txBox="1"/>
      </xdr:nvSpPr>
      <xdr:spPr>
        <a:xfrm>
          <a:off x="13468427" y="65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27109</xdr:rowOff>
    </xdr:from>
    <xdr:to>
      <xdr:col>18</xdr:col>
      <xdr:colOff>492125</xdr:colOff>
      <xdr:row>38</xdr:row>
      <xdr:rowOff>128709</xdr:rowOff>
    </xdr:to>
    <xdr:sp macro="" textlink="">
      <xdr:nvSpPr>
        <xdr:cNvPr id="524" name="円/楕円 523"/>
        <xdr:cNvSpPr/>
      </xdr:nvSpPr>
      <xdr:spPr>
        <a:xfrm>
          <a:off x="12763500" y="65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119836</xdr:rowOff>
    </xdr:from>
    <xdr:ext cx="469744" cy="259045"/>
    <xdr:sp macro="" textlink="">
      <xdr:nvSpPr>
        <xdr:cNvPr id="525" name="テキスト ボックス 524"/>
        <xdr:cNvSpPr txBox="1"/>
      </xdr:nvSpPr>
      <xdr:spPr>
        <a:xfrm>
          <a:off x="12579427" y="663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36297</xdr:rowOff>
    </xdr:from>
    <xdr:to>
      <xdr:col>23</xdr:col>
      <xdr:colOff>517525</xdr:colOff>
      <xdr:row>78</xdr:row>
      <xdr:rowOff>39029</xdr:rowOff>
    </xdr:to>
    <xdr:cxnSp macro="">
      <xdr:nvCxnSpPr>
        <xdr:cNvPr id="611" name="直線コネクタ 610"/>
        <xdr:cNvCxnSpPr/>
      </xdr:nvCxnSpPr>
      <xdr:spPr>
        <a:xfrm flipV="1">
          <a:off x="15481300" y="13409397"/>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32094</xdr:rowOff>
    </xdr:from>
    <xdr:to>
      <xdr:col>22</xdr:col>
      <xdr:colOff>365125</xdr:colOff>
      <xdr:row>78</xdr:row>
      <xdr:rowOff>39029</xdr:rowOff>
    </xdr:to>
    <xdr:cxnSp macro="">
      <xdr:nvCxnSpPr>
        <xdr:cNvPr id="614" name="直線コネクタ 613"/>
        <xdr:cNvCxnSpPr/>
      </xdr:nvCxnSpPr>
      <xdr:spPr>
        <a:xfrm>
          <a:off x="14592300" y="13405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31038</xdr:rowOff>
    </xdr:from>
    <xdr:to>
      <xdr:col>21</xdr:col>
      <xdr:colOff>161925</xdr:colOff>
      <xdr:row>78</xdr:row>
      <xdr:rowOff>32094</xdr:rowOff>
    </xdr:to>
    <xdr:cxnSp macro="">
      <xdr:nvCxnSpPr>
        <xdr:cNvPr id="617" name="直線コネクタ 616"/>
        <xdr:cNvCxnSpPr/>
      </xdr:nvCxnSpPr>
      <xdr:spPr>
        <a:xfrm>
          <a:off x="13703300" y="13404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160810</xdr:rowOff>
    </xdr:from>
    <xdr:to>
      <xdr:col>21</xdr:col>
      <xdr:colOff>212725</xdr:colOff>
      <xdr:row>78</xdr:row>
      <xdr:rowOff>90960</xdr:rowOff>
    </xdr:to>
    <xdr:sp macro="" textlink="">
      <xdr:nvSpPr>
        <xdr:cNvPr id="618" name="フローチャート : 判断 617"/>
        <xdr:cNvSpPr/>
      </xdr:nvSpPr>
      <xdr:spPr>
        <a:xfrm>
          <a:off x="14541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82087</xdr:rowOff>
    </xdr:from>
    <xdr:ext cx="534377" cy="259045"/>
    <xdr:sp macro="" textlink="">
      <xdr:nvSpPr>
        <xdr:cNvPr id="619" name="テキスト ボックス 618"/>
        <xdr:cNvSpPr txBox="1"/>
      </xdr:nvSpPr>
      <xdr:spPr>
        <a:xfrm>
          <a:off x="14325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30159</xdr:rowOff>
    </xdr:from>
    <xdr:to>
      <xdr:col>19</xdr:col>
      <xdr:colOff>644525</xdr:colOff>
      <xdr:row>78</xdr:row>
      <xdr:rowOff>31038</xdr:rowOff>
    </xdr:to>
    <xdr:cxnSp macro="">
      <xdr:nvCxnSpPr>
        <xdr:cNvPr id="620" name="直線コネクタ 619"/>
        <xdr:cNvCxnSpPr/>
      </xdr:nvCxnSpPr>
      <xdr:spPr>
        <a:xfrm>
          <a:off x="12814300" y="13403259"/>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158372</xdr:rowOff>
    </xdr:from>
    <xdr:to>
      <xdr:col>20</xdr:col>
      <xdr:colOff>9525</xdr:colOff>
      <xdr:row>78</xdr:row>
      <xdr:rowOff>88522</xdr:rowOff>
    </xdr:to>
    <xdr:sp macro="" textlink="">
      <xdr:nvSpPr>
        <xdr:cNvPr id="621" name="フローチャート : 判断 620"/>
        <xdr:cNvSpPr/>
      </xdr:nvSpPr>
      <xdr:spPr>
        <a:xfrm>
          <a:off x="13652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79649</xdr:rowOff>
    </xdr:from>
    <xdr:ext cx="534377" cy="259045"/>
    <xdr:sp macro="" textlink="">
      <xdr:nvSpPr>
        <xdr:cNvPr id="622" name="テキスト ボックス 621"/>
        <xdr:cNvSpPr txBox="1"/>
      </xdr:nvSpPr>
      <xdr:spPr>
        <a:xfrm>
          <a:off x="13436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156043</xdr:rowOff>
    </xdr:from>
    <xdr:to>
      <xdr:col>18</xdr:col>
      <xdr:colOff>492125</xdr:colOff>
      <xdr:row>78</xdr:row>
      <xdr:rowOff>86193</xdr:rowOff>
    </xdr:to>
    <xdr:sp macro="" textlink="">
      <xdr:nvSpPr>
        <xdr:cNvPr id="623" name="フローチャート : 判断 622"/>
        <xdr:cNvSpPr/>
      </xdr:nvSpPr>
      <xdr:spPr>
        <a:xfrm>
          <a:off x="12763500" y="133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77320</xdr:rowOff>
    </xdr:from>
    <xdr:ext cx="534377" cy="259045"/>
    <xdr:sp macro="" textlink="">
      <xdr:nvSpPr>
        <xdr:cNvPr id="624" name="テキスト ボックス 623"/>
        <xdr:cNvSpPr txBox="1"/>
      </xdr:nvSpPr>
      <xdr:spPr>
        <a:xfrm>
          <a:off x="12547111" y="134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156947</xdr:rowOff>
    </xdr:from>
    <xdr:to>
      <xdr:col>23</xdr:col>
      <xdr:colOff>568325</xdr:colOff>
      <xdr:row>78</xdr:row>
      <xdr:rowOff>87097</xdr:rowOff>
    </xdr:to>
    <xdr:sp macro="" textlink="">
      <xdr:nvSpPr>
        <xdr:cNvPr id="630" name="円/楕円 629"/>
        <xdr:cNvSpPr/>
      </xdr:nvSpPr>
      <xdr:spPr>
        <a:xfrm>
          <a:off x="16268700" y="13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71874</xdr:rowOff>
    </xdr:from>
    <xdr:ext cx="534377" cy="259045"/>
    <xdr:sp macro="" textlink="">
      <xdr:nvSpPr>
        <xdr:cNvPr id="631" name="公債費該当値テキスト"/>
        <xdr:cNvSpPr txBox="1"/>
      </xdr:nvSpPr>
      <xdr:spPr>
        <a:xfrm>
          <a:off x="16370300" y="132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159679</xdr:rowOff>
    </xdr:from>
    <xdr:to>
      <xdr:col>22</xdr:col>
      <xdr:colOff>415925</xdr:colOff>
      <xdr:row>78</xdr:row>
      <xdr:rowOff>89829</xdr:rowOff>
    </xdr:to>
    <xdr:sp macro="" textlink="">
      <xdr:nvSpPr>
        <xdr:cNvPr id="632" name="円/楕円 631"/>
        <xdr:cNvSpPr/>
      </xdr:nvSpPr>
      <xdr:spPr>
        <a:xfrm>
          <a:off x="15430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80956</xdr:rowOff>
    </xdr:from>
    <xdr:ext cx="534377" cy="259045"/>
    <xdr:sp macro="" textlink="">
      <xdr:nvSpPr>
        <xdr:cNvPr id="633" name="テキスト ボックス 632"/>
        <xdr:cNvSpPr txBox="1"/>
      </xdr:nvSpPr>
      <xdr:spPr>
        <a:xfrm>
          <a:off x="15214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152744</xdr:rowOff>
    </xdr:from>
    <xdr:to>
      <xdr:col>21</xdr:col>
      <xdr:colOff>212725</xdr:colOff>
      <xdr:row>78</xdr:row>
      <xdr:rowOff>82894</xdr:rowOff>
    </xdr:to>
    <xdr:sp macro="" textlink="">
      <xdr:nvSpPr>
        <xdr:cNvPr id="634" name="円/楕円 633"/>
        <xdr:cNvSpPr/>
      </xdr:nvSpPr>
      <xdr:spPr>
        <a:xfrm>
          <a:off x="14541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99421</xdr:rowOff>
    </xdr:from>
    <xdr:ext cx="534377" cy="259045"/>
    <xdr:sp macro="" textlink="">
      <xdr:nvSpPr>
        <xdr:cNvPr id="635" name="テキスト ボックス 634"/>
        <xdr:cNvSpPr txBox="1"/>
      </xdr:nvSpPr>
      <xdr:spPr>
        <a:xfrm>
          <a:off x="14325111" y="13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151688</xdr:rowOff>
    </xdr:from>
    <xdr:to>
      <xdr:col>20</xdr:col>
      <xdr:colOff>9525</xdr:colOff>
      <xdr:row>78</xdr:row>
      <xdr:rowOff>81838</xdr:rowOff>
    </xdr:to>
    <xdr:sp macro="" textlink="">
      <xdr:nvSpPr>
        <xdr:cNvPr id="636" name="円/楕円 635"/>
        <xdr:cNvSpPr/>
      </xdr:nvSpPr>
      <xdr:spPr>
        <a:xfrm>
          <a:off x="13652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98365</xdr:rowOff>
    </xdr:from>
    <xdr:ext cx="534377" cy="259045"/>
    <xdr:sp macro="" textlink="">
      <xdr:nvSpPr>
        <xdr:cNvPr id="637" name="テキスト ボックス 636"/>
        <xdr:cNvSpPr txBox="1"/>
      </xdr:nvSpPr>
      <xdr:spPr>
        <a:xfrm>
          <a:off x="13436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150809</xdr:rowOff>
    </xdr:from>
    <xdr:to>
      <xdr:col>18</xdr:col>
      <xdr:colOff>492125</xdr:colOff>
      <xdr:row>78</xdr:row>
      <xdr:rowOff>80959</xdr:rowOff>
    </xdr:to>
    <xdr:sp macro="" textlink="">
      <xdr:nvSpPr>
        <xdr:cNvPr id="638" name="円/楕円 637"/>
        <xdr:cNvSpPr/>
      </xdr:nvSpPr>
      <xdr:spPr>
        <a:xfrm>
          <a:off x="12763500" y="133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97486</xdr:rowOff>
    </xdr:from>
    <xdr:ext cx="534377" cy="259045"/>
    <xdr:sp macro="" textlink="">
      <xdr:nvSpPr>
        <xdr:cNvPr id="639" name="テキスト ボックス 638"/>
        <xdr:cNvSpPr txBox="1"/>
      </xdr:nvSpPr>
      <xdr:spPr>
        <a:xfrm>
          <a:off x="12547111" y="1312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2586</xdr:rowOff>
    </xdr:from>
    <xdr:to>
      <xdr:col>23</xdr:col>
      <xdr:colOff>517525</xdr:colOff>
      <xdr:row>98</xdr:row>
      <xdr:rowOff>70427</xdr:rowOff>
    </xdr:to>
    <xdr:cxnSp macro="">
      <xdr:nvCxnSpPr>
        <xdr:cNvPr id="668" name="直線コネクタ 667"/>
        <xdr:cNvCxnSpPr/>
      </xdr:nvCxnSpPr>
      <xdr:spPr>
        <a:xfrm>
          <a:off x="15481300" y="16804686"/>
          <a:ext cx="8382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153096</xdr:rowOff>
    </xdr:from>
    <xdr:to>
      <xdr:col>22</xdr:col>
      <xdr:colOff>365125</xdr:colOff>
      <xdr:row>98</xdr:row>
      <xdr:rowOff>2586</xdr:rowOff>
    </xdr:to>
    <xdr:cxnSp macro="">
      <xdr:nvCxnSpPr>
        <xdr:cNvPr id="671" name="直線コネクタ 670"/>
        <xdr:cNvCxnSpPr/>
      </xdr:nvCxnSpPr>
      <xdr:spPr>
        <a:xfrm>
          <a:off x="14592300" y="16783746"/>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153096</xdr:rowOff>
    </xdr:from>
    <xdr:to>
      <xdr:col>21</xdr:col>
      <xdr:colOff>161925</xdr:colOff>
      <xdr:row>98</xdr:row>
      <xdr:rowOff>19349</xdr:rowOff>
    </xdr:to>
    <xdr:cxnSp macro="">
      <xdr:nvCxnSpPr>
        <xdr:cNvPr id="674" name="直線コネクタ 673"/>
        <xdr:cNvCxnSpPr/>
      </xdr:nvCxnSpPr>
      <xdr:spPr>
        <a:xfrm flipV="1">
          <a:off x="13703300" y="16783746"/>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25067</xdr:rowOff>
    </xdr:from>
    <xdr:to>
      <xdr:col>21</xdr:col>
      <xdr:colOff>212725</xdr:colOff>
      <xdr:row>98</xdr:row>
      <xdr:rowOff>126667</xdr:rowOff>
    </xdr:to>
    <xdr:sp macro="" textlink="">
      <xdr:nvSpPr>
        <xdr:cNvPr id="675" name="フローチャート : 判断 674"/>
        <xdr:cNvSpPr/>
      </xdr:nvSpPr>
      <xdr:spPr>
        <a:xfrm>
          <a:off x="14541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117794</xdr:rowOff>
    </xdr:from>
    <xdr:ext cx="534377" cy="259045"/>
    <xdr:sp macro="" textlink="">
      <xdr:nvSpPr>
        <xdr:cNvPr id="676" name="テキスト ボックス 675"/>
        <xdr:cNvSpPr txBox="1"/>
      </xdr:nvSpPr>
      <xdr:spPr>
        <a:xfrm>
          <a:off x="14325111" y="169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170050</xdr:rowOff>
    </xdr:from>
    <xdr:to>
      <xdr:col>19</xdr:col>
      <xdr:colOff>644525</xdr:colOff>
      <xdr:row>98</xdr:row>
      <xdr:rowOff>19349</xdr:rowOff>
    </xdr:to>
    <xdr:cxnSp macro="">
      <xdr:nvCxnSpPr>
        <xdr:cNvPr id="677" name="直線コネクタ 676"/>
        <xdr:cNvCxnSpPr/>
      </xdr:nvCxnSpPr>
      <xdr:spPr>
        <a:xfrm>
          <a:off x="12814300" y="16800700"/>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33441</xdr:rowOff>
    </xdr:from>
    <xdr:to>
      <xdr:col>20</xdr:col>
      <xdr:colOff>9525</xdr:colOff>
      <xdr:row>98</xdr:row>
      <xdr:rowOff>135041</xdr:rowOff>
    </xdr:to>
    <xdr:sp macro="" textlink="">
      <xdr:nvSpPr>
        <xdr:cNvPr id="678" name="フローチャート : 判断 677"/>
        <xdr:cNvSpPr/>
      </xdr:nvSpPr>
      <xdr:spPr>
        <a:xfrm>
          <a:off x="13652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126168</xdr:rowOff>
    </xdr:from>
    <xdr:ext cx="534377" cy="259045"/>
    <xdr:sp macro="" textlink="">
      <xdr:nvSpPr>
        <xdr:cNvPr id="679" name="テキスト ボックス 678"/>
        <xdr:cNvSpPr txBox="1"/>
      </xdr:nvSpPr>
      <xdr:spPr>
        <a:xfrm>
          <a:off x="13436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39066</xdr:rowOff>
    </xdr:from>
    <xdr:to>
      <xdr:col>18</xdr:col>
      <xdr:colOff>492125</xdr:colOff>
      <xdr:row>98</xdr:row>
      <xdr:rowOff>140666</xdr:rowOff>
    </xdr:to>
    <xdr:sp macro="" textlink="">
      <xdr:nvSpPr>
        <xdr:cNvPr id="680" name="フローチャート : 判断 679"/>
        <xdr:cNvSpPr/>
      </xdr:nvSpPr>
      <xdr:spPr>
        <a:xfrm>
          <a:off x="12763500" y="168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131793</xdr:rowOff>
    </xdr:from>
    <xdr:ext cx="534377" cy="259045"/>
    <xdr:sp macro="" textlink="">
      <xdr:nvSpPr>
        <xdr:cNvPr id="681" name="テキスト ボックス 680"/>
        <xdr:cNvSpPr txBox="1"/>
      </xdr:nvSpPr>
      <xdr:spPr>
        <a:xfrm>
          <a:off x="12547111" y="169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19627</xdr:rowOff>
    </xdr:from>
    <xdr:to>
      <xdr:col>23</xdr:col>
      <xdr:colOff>568325</xdr:colOff>
      <xdr:row>98</xdr:row>
      <xdr:rowOff>121227</xdr:rowOff>
    </xdr:to>
    <xdr:sp macro="" textlink="">
      <xdr:nvSpPr>
        <xdr:cNvPr id="687" name="円/楕円 686"/>
        <xdr:cNvSpPr/>
      </xdr:nvSpPr>
      <xdr:spPr>
        <a:xfrm>
          <a:off x="16268700" y="168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169504</xdr:rowOff>
    </xdr:from>
    <xdr:ext cx="534377" cy="259045"/>
    <xdr:sp macro="" textlink="">
      <xdr:nvSpPr>
        <xdr:cNvPr id="688" name="積立金該当値テキスト"/>
        <xdr:cNvSpPr txBox="1"/>
      </xdr:nvSpPr>
      <xdr:spPr>
        <a:xfrm>
          <a:off x="16370300" y="168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123236</xdr:rowOff>
    </xdr:from>
    <xdr:to>
      <xdr:col>22</xdr:col>
      <xdr:colOff>415925</xdr:colOff>
      <xdr:row>98</xdr:row>
      <xdr:rowOff>53386</xdr:rowOff>
    </xdr:to>
    <xdr:sp macro="" textlink="">
      <xdr:nvSpPr>
        <xdr:cNvPr id="689" name="円/楕円 688"/>
        <xdr:cNvSpPr/>
      </xdr:nvSpPr>
      <xdr:spPr>
        <a:xfrm>
          <a:off x="15430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69913</xdr:rowOff>
    </xdr:from>
    <xdr:ext cx="534377" cy="259045"/>
    <xdr:sp macro="" textlink="">
      <xdr:nvSpPr>
        <xdr:cNvPr id="690" name="テキスト ボックス 689"/>
        <xdr:cNvSpPr txBox="1"/>
      </xdr:nvSpPr>
      <xdr:spPr>
        <a:xfrm>
          <a:off x="15214111" y="165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102296</xdr:rowOff>
    </xdr:from>
    <xdr:to>
      <xdr:col>21</xdr:col>
      <xdr:colOff>212725</xdr:colOff>
      <xdr:row>98</xdr:row>
      <xdr:rowOff>32446</xdr:rowOff>
    </xdr:to>
    <xdr:sp macro="" textlink="">
      <xdr:nvSpPr>
        <xdr:cNvPr id="691" name="円/楕円 690"/>
        <xdr:cNvSpPr/>
      </xdr:nvSpPr>
      <xdr:spPr>
        <a:xfrm>
          <a:off x="14541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48973</xdr:rowOff>
    </xdr:from>
    <xdr:ext cx="534377" cy="259045"/>
    <xdr:sp macro="" textlink="">
      <xdr:nvSpPr>
        <xdr:cNvPr id="692" name="テキスト ボックス 691"/>
        <xdr:cNvSpPr txBox="1"/>
      </xdr:nvSpPr>
      <xdr:spPr>
        <a:xfrm>
          <a:off x="14325111"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139999</xdr:rowOff>
    </xdr:from>
    <xdr:to>
      <xdr:col>20</xdr:col>
      <xdr:colOff>9525</xdr:colOff>
      <xdr:row>98</xdr:row>
      <xdr:rowOff>70149</xdr:rowOff>
    </xdr:to>
    <xdr:sp macro="" textlink="">
      <xdr:nvSpPr>
        <xdr:cNvPr id="693" name="円/楕円 692"/>
        <xdr:cNvSpPr/>
      </xdr:nvSpPr>
      <xdr:spPr>
        <a:xfrm>
          <a:off x="13652500" y="167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86676</xdr:rowOff>
    </xdr:from>
    <xdr:ext cx="534377" cy="259045"/>
    <xdr:sp macro="" textlink="">
      <xdr:nvSpPr>
        <xdr:cNvPr id="694" name="テキスト ボックス 693"/>
        <xdr:cNvSpPr txBox="1"/>
      </xdr:nvSpPr>
      <xdr:spPr>
        <a:xfrm>
          <a:off x="13436111" y="165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119250</xdr:rowOff>
    </xdr:from>
    <xdr:to>
      <xdr:col>18</xdr:col>
      <xdr:colOff>492125</xdr:colOff>
      <xdr:row>98</xdr:row>
      <xdr:rowOff>49400</xdr:rowOff>
    </xdr:to>
    <xdr:sp macro="" textlink="">
      <xdr:nvSpPr>
        <xdr:cNvPr id="695" name="円/楕円 694"/>
        <xdr:cNvSpPr/>
      </xdr:nvSpPr>
      <xdr:spPr>
        <a:xfrm>
          <a:off x="12763500" y="167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65927</xdr:rowOff>
    </xdr:from>
    <xdr:ext cx="534377" cy="259045"/>
    <xdr:sp macro="" textlink="">
      <xdr:nvSpPr>
        <xdr:cNvPr id="696" name="テキスト ボックス 695"/>
        <xdr:cNvSpPr txBox="1"/>
      </xdr:nvSpPr>
      <xdr:spPr>
        <a:xfrm>
          <a:off x="12547111" y="165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163837</xdr:rowOff>
    </xdr:from>
    <xdr:to>
      <xdr:col>32</xdr:col>
      <xdr:colOff>187325</xdr:colOff>
      <xdr:row>39</xdr:row>
      <xdr:rowOff>997</xdr:rowOff>
    </xdr:to>
    <xdr:cxnSp macro="">
      <xdr:nvCxnSpPr>
        <xdr:cNvPr id="725" name="直線コネクタ 724"/>
        <xdr:cNvCxnSpPr/>
      </xdr:nvCxnSpPr>
      <xdr:spPr>
        <a:xfrm flipV="1">
          <a:off x="21323300" y="6678937"/>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997</xdr:rowOff>
    </xdr:from>
    <xdr:to>
      <xdr:col>31</xdr:col>
      <xdr:colOff>34925</xdr:colOff>
      <xdr:row>39</xdr:row>
      <xdr:rowOff>5550</xdr:rowOff>
    </xdr:to>
    <xdr:cxnSp macro="">
      <xdr:nvCxnSpPr>
        <xdr:cNvPr id="728" name="直線コネクタ 727"/>
        <xdr:cNvCxnSpPr/>
      </xdr:nvCxnSpPr>
      <xdr:spPr>
        <a:xfrm flipV="1">
          <a:off x="20434300" y="66875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5550</xdr:rowOff>
    </xdr:from>
    <xdr:to>
      <xdr:col>29</xdr:col>
      <xdr:colOff>517525</xdr:colOff>
      <xdr:row>39</xdr:row>
      <xdr:rowOff>16732</xdr:rowOff>
    </xdr:to>
    <xdr:cxnSp macro="">
      <xdr:nvCxnSpPr>
        <xdr:cNvPr id="731" name="直線コネクタ 730"/>
        <xdr:cNvCxnSpPr/>
      </xdr:nvCxnSpPr>
      <xdr:spPr>
        <a:xfrm flipV="1">
          <a:off x="19545300" y="6692100"/>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133934</xdr:rowOff>
    </xdr:from>
    <xdr:to>
      <xdr:col>29</xdr:col>
      <xdr:colOff>568325</xdr:colOff>
      <xdr:row>39</xdr:row>
      <xdr:rowOff>64084</xdr:rowOff>
    </xdr:to>
    <xdr:sp macro="" textlink="">
      <xdr:nvSpPr>
        <xdr:cNvPr id="732" name="フローチャート : 判断 731"/>
        <xdr:cNvSpPr/>
      </xdr:nvSpPr>
      <xdr:spPr>
        <a:xfrm>
          <a:off x="20383500" y="664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55211</xdr:rowOff>
    </xdr:from>
    <xdr:ext cx="469744" cy="259045"/>
    <xdr:sp macro="" textlink="">
      <xdr:nvSpPr>
        <xdr:cNvPr id="733" name="テキスト ボックス 732"/>
        <xdr:cNvSpPr txBox="1"/>
      </xdr:nvSpPr>
      <xdr:spPr>
        <a:xfrm>
          <a:off x="20199427" y="67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8960</xdr:rowOff>
    </xdr:from>
    <xdr:to>
      <xdr:col>28</xdr:col>
      <xdr:colOff>314325</xdr:colOff>
      <xdr:row>39</xdr:row>
      <xdr:rowOff>16732</xdr:rowOff>
    </xdr:to>
    <xdr:cxnSp macro="">
      <xdr:nvCxnSpPr>
        <xdr:cNvPr id="734" name="直線コネクタ 733"/>
        <xdr:cNvCxnSpPr/>
      </xdr:nvCxnSpPr>
      <xdr:spPr>
        <a:xfrm>
          <a:off x="18656300" y="669551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138354</xdr:rowOff>
    </xdr:from>
    <xdr:to>
      <xdr:col>28</xdr:col>
      <xdr:colOff>365125</xdr:colOff>
      <xdr:row>39</xdr:row>
      <xdr:rowOff>68504</xdr:rowOff>
    </xdr:to>
    <xdr:sp macro="" textlink="">
      <xdr:nvSpPr>
        <xdr:cNvPr id="735" name="フローチャート : 判断 734"/>
        <xdr:cNvSpPr/>
      </xdr:nvSpPr>
      <xdr:spPr>
        <a:xfrm>
          <a:off x="19494500" y="66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59631</xdr:rowOff>
    </xdr:from>
    <xdr:ext cx="469744" cy="259045"/>
    <xdr:sp macro="" textlink="">
      <xdr:nvSpPr>
        <xdr:cNvPr id="736" name="テキスト ボックス 735"/>
        <xdr:cNvSpPr txBox="1"/>
      </xdr:nvSpPr>
      <xdr:spPr>
        <a:xfrm>
          <a:off x="19310427" y="67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136201</xdr:rowOff>
    </xdr:from>
    <xdr:to>
      <xdr:col>27</xdr:col>
      <xdr:colOff>161925</xdr:colOff>
      <xdr:row>39</xdr:row>
      <xdr:rowOff>66351</xdr:rowOff>
    </xdr:to>
    <xdr:sp macro="" textlink="">
      <xdr:nvSpPr>
        <xdr:cNvPr id="737" name="フローチャート : 判断 736"/>
        <xdr:cNvSpPr/>
      </xdr:nvSpPr>
      <xdr:spPr>
        <a:xfrm>
          <a:off x="18605500" y="66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57478</xdr:rowOff>
    </xdr:from>
    <xdr:ext cx="469744" cy="259045"/>
    <xdr:sp macro="" textlink="">
      <xdr:nvSpPr>
        <xdr:cNvPr id="738" name="テキスト ボックス 737"/>
        <xdr:cNvSpPr txBox="1"/>
      </xdr:nvSpPr>
      <xdr:spPr>
        <a:xfrm>
          <a:off x="18421427" y="67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113037</xdr:rowOff>
    </xdr:from>
    <xdr:to>
      <xdr:col>32</xdr:col>
      <xdr:colOff>238125</xdr:colOff>
      <xdr:row>39</xdr:row>
      <xdr:rowOff>43187</xdr:rowOff>
    </xdr:to>
    <xdr:sp macro="" textlink="">
      <xdr:nvSpPr>
        <xdr:cNvPr id="744" name="円/楕円 743"/>
        <xdr:cNvSpPr/>
      </xdr:nvSpPr>
      <xdr:spPr>
        <a:xfrm>
          <a:off x="22110700" y="66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72414</xdr:rowOff>
    </xdr:from>
    <xdr:ext cx="469744" cy="259045"/>
    <xdr:sp macro="" textlink="">
      <xdr:nvSpPr>
        <xdr:cNvPr id="745" name="投資及び出資金該当値テキスト"/>
        <xdr:cNvSpPr txBox="1"/>
      </xdr:nvSpPr>
      <xdr:spPr>
        <a:xfrm>
          <a:off x="22212300" y="641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121647</xdr:rowOff>
    </xdr:from>
    <xdr:to>
      <xdr:col>31</xdr:col>
      <xdr:colOff>85725</xdr:colOff>
      <xdr:row>39</xdr:row>
      <xdr:rowOff>51797</xdr:rowOff>
    </xdr:to>
    <xdr:sp macro="" textlink="">
      <xdr:nvSpPr>
        <xdr:cNvPr id="746" name="円/楕円 745"/>
        <xdr:cNvSpPr/>
      </xdr:nvSpPr>
      <xdr:spPr>
        <a:xfrm>
          <a:off x="21272500" y="66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42924</xdr:rowOff>
    </xdr:from>
    <xdr:ext cx="469744" cy="259045"/>
    <xdr:sp macro="" textlink="">
      <xdr:nvSpPr>
        <xdr:cNvPr id="747" name="テキスト ボックス 746"/>
        <xdr:cNvSpPr txBox="1"/>
      </xdr:nvSpPr>
      <xdr:spPr>
        <a:xfrm>
          <a:off x="21088427" y="672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126200</xdr:rowOff>
    </xdr:from>
    <xdr:to>
      <xdr:col>29</xdr:col>
      <xdr:colOff>568325</xdr:colOff>
      <xdr:row>39</xdr:row>
      <xdr:rowOff>56350</xdr:rowOff>
    </xdr:to>
    <xdr:sp macro="" textlink="">
      <xdr:nvSpPr>
        <xdr:cNvPr id="748" name="円/楕円 747"/>
        <xdr:cNvSpPr/>
      </xdr:nvSpPr>
      <xdr:spPr>
        <a:xfrm>
          <a:off x="20383500" y="66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72877</xdr:rowOff>
    </xdr:from>
    <xdr:ext cx="469744" cy="259045"/>
    <xdr:sp macro="" textlink="">
      <xdr:nvSpPr>
        <xdr:cNvPr id="749" name="テキスト ボックス 748"/>
        <xdr:cNvSpPr txBox="1"/>
      </xdr:nvSpPr>
      <xdr:spPr>
        <a:xfrm>
          <a:off x="20199427" y="64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137382</xdr:rowOff>
    </xdr:from>
    <xdr:to>
      <xdr:col>28</xdr:col>
      <xdr:colOff>365125</xdr:colOff>
      <xdr:row>39</xdr:row>
      <xdr:rowOff>67532</xdr:rowOff>
    </xdr:to>
    <xdr:sp macro="" textlink="">
      <xdr:nvSpPr>
        <xdr:cNvPr id="750" name="円/楕円 749"/>
        <xdr:cNvSpPr/>
      </xdr:nvSpPr>
      <xdr:spPr>
        <a:xfrm>
          <a:off x="19494500" y="66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84059</xdr:rowOff>
    </xdr:from>
    <xdr:ext cx="469744" cy="259045"/>
    <xdr:sp macro="" textlink="">
      <xdr:nvSpPr>
        <xdr:cNvPr id="751" name="テキスト ボックス 750"/>
        <xdr:cNvSpPr txBox="1"/>
      </xdr:nvSpPr>
      <xdr:spPr>
        <a:xfrm>
          <a:off x="19310427" y="642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129610</xdr:rowOff>
    </xdr:from>
    <xdr:to>
      <xdr:col>27</xdr:col>
      <xdr:colOff>161925</xdr:colOff>
      <xdr:row>39</xdr:row>
      <xdr:rowOff>59760</xdr:rowOff>
    </xdr:to>
    <xdr:sp macro="" textlink="">
      <xdr:nvSpPr>
        <xdr:cNvPr id="752" name="円/楕円 751"/>
        <xdr:cNvSpPr/>
      </xdr:nvSpPr>
      <xdr:spPr>
        <a:xfrm>
          <a:off x="18605500" y="66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76287</xdr:rowOff>
    </xdr:from>
    <xdr:ext cx="469744" cy="259045"/>
    <xdr:sp macro="" textlink="">
      <xdr:nvSpPr>
        <xdr:cNvPr id="753" name="テキスト ボックス 752"/>
        <xdr:cNvSpPr txBox="1"/>
      </xdr:nvSpPr>
      <xdr:spPr>
        <a:xfrm>
          <a:off x="18421427" y="64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168895</xdr:rowOff>
    </xdr:from>
    <xdr:to>
      <xdr:col>32</xdr:col>
      <xdr:colOff>187325</xdr:colOff>
      <xdr:row>58</xdr:row>
      <xdr:rowOff>60016</xdr:rowOff>
    </xdr:to>
    <xdr:cxnSp macro="">
      <xdr:nvCxnSpPr>
        <xdr:cNvPr id="784" name="直線コネクタ 783"/>
        <xdr:cNvCxnSpPr/>
      </xdr:nvCxnSpPr>
      <xdr:spPr>
        <a:xfrm>
          <a:off x="21323300" y="9941545"/>
          <a:ext cx="8382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168895</xdr:rowOff>
    </xdr:from>
    <xdr:to>
      <xdr:col>31</xdr:col>
      <xdr:colOff>34925</xdr:colOff>
      <xdr:row>58</xdr:row>
      <xdr:rowOff>1136</xdr:rowOff>
    </xdr:to>
    <xdr:cxnSp macro="">
      <xdr:nvCxnSpPr>
        <xdr:cNvPr id="787" name="直線コネクタ 786"/>
        <xdr:cNvCxnSpPr/>
      </xdr:nvCxnSpPr>
      <xdr:spPr>
        <a:xfrm flipV="1">
          <a:off x="20434300" y="9941545"/>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1136</xdr:rowOff>
    </xdr:from>
    <xdr:to>
      <xdr:col>29</xdr:col>
      <xdr:colOff>517525</xdr:colOff>
      <xdr:row>58</xdr:row>
      <xdr:rowOff>3944</xdr:rowOff>
    </xdr:to>
    <xdr:cxnSp macro="">
      <xdr:nvCxnSpPr>
        <xdr:cNvPr id="790" name="直線コネクタ 789"/>
        <xdr:cNvCxnSpPr/>
      </xdr:nvCxnSpPr>
      <xdr:spPr>
        <a:xfrm flipV="1">
          <a:off x="19545300" y="994523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1" name="フローチャート : 判断 790"/>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133915</xdr:rowOff>
    </xdr:from>
    <xdr:ext cx="469744" cy="259045"/>
    <xdr:sp macro="" textlink="">
      <xdr:nvSpPr>
        <xdr:cNvPr id="792" name="テキスト ボックス 791"/>
        <xdr:cNvSpPr txBox="1"/>
      </xdr:nvSpPr>
      <xdr:spPr>
        <a:xfrm>
          <a:off x="20199427" y="1007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3944</xdr:rowOff>
    </xdr:from>
    <xdr:to>
      <xdr:col>28</xdr:col>
      <xdr:colOff>314325</xdr:colOff>
      <xdr:row>58</xdr:row>
      <xdr:rowOff>4630</xdr:rowOff>
    </xdr:to>
    <xdr:cxnSp macro="">
      <xdr:nvCxnSpPr>
        <xdr:cNvPr id="793" name="直線コネクタ 792"/>
        <xdr:cNvCxnSpPr/>
      </xdr:nvCxnSpPr>
      <xdr:spPr>
        <a:xfrm flipV="1">
          <a:off x="18656300" y="99480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4" name="フローチャート : 判断 793"/>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111708</xdr:rowOff>
    </xdr:from>
    <xdr:ext cx="469744" cy="259045"/>
    <xdr:sp macro="" textlink="">
      <xdr:nvSpPr>
        <xdr:cNvPr id="795" name="テキスト ボックス 794"/>
        <xdr:cNvSpPr txBox="1"/>
      </xdr:nvSpPr>
      <xdr:spPr>
        <a:xfrm>
          <a:off x="19310427" y="100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6" name="フローチャート : 判断 795"/>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7" name="テキスト ボックス 796"/>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9216</xdr:rowOff>
    </xdr:from>
    <xdr:to>
      <xdr:col>32</xdr:col>
      <xdr:colOff>238125</xdr:colOff>
      <xdr:row>58</xdr:row>
      <xdr:rowOff>110816</xdr:rowOff>
    </xdr:to>
    <xdr:sp macro="" textlink="">
      <xdr:nvSpPr>
        <xdr:cNvPr id="803" name="円/楕円 802"/>
        <xdr:cNvSpPr/>
      </xdr:nvSpPr>
      <xdr:spPr>
        <a:xfrm>
          <a:off x="22110700" y="99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32093</xdr:rowOff>
    </xdr:from>
    <xdr:ext cx="469744" cy="259045"/>
    <xdr:sp macro="" textlink="">
      <xdr:nvSpPr>
        <xdr:cNvPr id="804" name="貸付金該当値テキスト"/>
        <xdr:cNvSpPr txBox="1"/>
      </xdr:nvSpPr>
      <xdr:spPr>
        <a:xfrm>
          <a:off x="22212300" y="980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118095</xdr:rowOff>
    </xdr:from>
    <xdr:to>
      <xdr:col>31</xdr:col>
      <xdr:colOff>85725</xdr:colOff>
      <xdr:row>58</xdr:row>
      <xdr:rowOff>48245</xdr:rowOff>
    </xdr:to>
    <xdr:sp macro="" textlink="">
      <xdr:nvSpPr>
        <xdr:cNvPr id="805" name="円/楕円 804"/>
        <xdr:cNvSpPr/>
      </xdr:nvSpPr>
      <xdr:spPr>
        <a:xfrm>
          <a:off x="21272500" y="98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64772</xdr:rowOff>
    </xdr:from>
    <xdr:ext cx="469744" cy="259045"/>
    <xdr:sp macro="" textlink="">
      <xdr:nvSpPr>
        <xdr:cNvPr id="806" name="テキスト ボックス 805"/>
        <xdr:cNvSpPr txBox="1"/>
      </xdr:nvSpPr>
      <xdr:spPr>
        <a:xfrm>
          <a:off x="21088427" y="966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121786</xdr:rowOff>
    </xdr:from>
    <xdr:to>
      <xdr:col>29</xdr:col>
      <xdr:colOff>568325</xdr:colOff>
      <xdr:row>58</xdr:row>
      <xdr:rowOff>51936</xdr:rowOff>
    </xdr:to>
    <xdr:sp macro="" textlink="">
      <xdr:nvSpPr>
        <xdr:cNvPr id="807" name="円/楕円 806"/>
        <xdr:cNvSpPr/>
      </xdr:nvSpPr>
      <xdr:spPr>
        <a:xfrm>
          <a:off x="20383500" y="98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68463</xdr:rowOff>
    </xdr:from>
    <xdr:ext cx="469744" cy="259045"/>
    <xdr:sp macro="" textlink="">
      <xdr:nvSpPr>
        <xdr:cNvPr id="808" name="テキスト ボックス 807"/>
        <xdr:cNvSpPr txBox="1"/>
      </xdr:nvSpPr>
      <xdr:spPr>
        <a:xfrm>
          <a:off x="20199427" y="96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124594</xdr:rowOff>
    </xdr:from>
    <xdr:to>
      <xdr:col>28</xdr:col>
      <xdr:colOff>365125</xdr:colOff>
      <xdr:row>58</xdr:row>
      <xdr:rowOff>54744</xdr:rowOff>
    </xdr:to>
    <xdr:sp macro="" textlink="">
      <xdr:nvSpPr>
        <xdr:cNvPr id="809" name="円/楕円 808"/>
        <xdr:cNvSpPr/>
      </xdr:nvSpPr>
      <xdr:spPr>
        <a:xfrm>
          <a:off x="19494500" y="98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71271</xdr:rowOff>
    </xdr:from>
    <xdr:ext cx="469744" cy="259045"/>
    <xdr:sp macro="" textlink="">
      <xdr:nvSpPr>
        <xdr:cNvPr id="810" name="テキスト ボックス 809"/>
        <xdr:cNvSpPr txBox="1"/>
      </xdr:nvSpPr>
      <xdr:spPr>
        <a:xfrm>
          <a:off x="19310427" y="96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125280</xdr:rowOff>
    </xdr:from>
    <xdr:to>
      <xdr:col>27</xdr:col>
      <xdr:colOff>161925</xdr:colOff>
      <xdr:row>58</xdr:row>
      <xdr:rowOff>55430</xdr:rowOff>
    </xdr:to>
    <xdr:sp macro="" textlink="">
      <xdr:nvSpPr>
        <xdr:cNvPr id="811" name="円/楕円 810"/>
        <xdr:cNvSpPr/>
      </xdr:nvSpPr>
      <xdr:spPr>
        <a:xfrm>
          <a:off x="18605500" y="98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71957</xdr:rowOff>
    </xdr:from>
    <xdr:ext cx="469744" cy="259045"/>
    <xdr:sp macro="" textlink="">
      <xdr:nvSpPr>
        <xdr:cNvPr id="812" name="テキスト ボックス 811"/>
        <xdr:cNvSpPr txBox="1"/>
      </xdr:nvSpPr>
      <xdr:spPr>
        <a:xfrm>
          <a:off x="18421427" y="96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107745</xdr:rowOff>
    </xdr:from>
    <xdr:to>
      <xdr:col>32</xdr:col>
      <xdr:colOff>187325</xdr:colOff>
      <xdr:row>75</xdr:row>
      <xdr:rowOff>124694</xdr:rowOff>
    </xdr:to>
    <xdr:cxnSp macro="">
      <xdr:nvCxnSpPr>
        <xdr:cNvPr id="844" name="直線コネクタ 843"/>
        <xdr:cNvCxnSpPr/>
      </xdr:nvCxnSpPr>
      <xdr:spPr>
        <a:xfrm flipV="1">
          <a:off x="21323300" y="12966495"/>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124694</xdr:rowOff>
    </xdr:from>
    <xdr:to>
      <xdr:col>31</xdr:col>
      <xdr:colOff>34925</xdr:colOff>
      <xdr:row>76</xdr:row>
      <xdr:rowOff>319</xdr:rowOff>
    </xdr:to>
    <xdr:cxnSp macro="">
      <xdr:nvCxnSpPr>
        <xdr:cNvPr id="847" name="直線コネクタ 846"/>
        <xdr:cNvCxnSpPr/>
      </xdr:nvCxnSpPr>
      <xdr:spPr>
        <a:xfrm flipV="1">
          <a:off x="20434300" y="12983444"/>
          <a:ext cx="8890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108365</xdr:rowOff>
    </xdr:from>
    <xdr:to>
      <xdr:col>29</xdr:col>
      <xdr:colOff>517525</xdr:colOff>
      <xdr:row>76</xdr:row>
      <xdr:rowOff>319</xdr:rowOff>
    </xdr:to>
    <xdr:cxnSp macro="">
      <xdr:nvCxnSpPr>
        <xdr:cNvPr id="850" name="直線コネクタ 849"/>
        <xdr:cNvCxnSpPr/>
      </xdr:nvCxnSpPr>
      <xdr:spPr>
        <a:xfrm>
          <a:off x="19545300" y="12967115"/>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27178</xdr:rowOff>
    </xdr:from>
    <xdr:to>
      <xdr:col>29</xdr:col>
      <xdr:colOff>568325</xdr:colOff>
      <xdr:row>77</xdr:row>
      <xdr:rowOff>128778</xdr:rowOff>
    </xdr:to>
    <xdr:sp macro="" textlink="">
      <xdr:nvSpPr>
        <xdr:cNvPr id="851" name="フローチャート : 判断 850"/>
        <xdr:cNvSpPr/>
      </xdr:nvSpPr>
      <xdr:spPr>
        <a:xfrm>
          <a:off x="20383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119905</xdr:rowOff>
    </xdr:from>
    <xdr:ext cx="534377" cy="259045"/>
    <xdr:sp macro="" textlink="">
      <xdr:nvSpPr>
        <xdr:cNvPr id="852" name="テキスト ボックス 851"/>
        <xdr:cNvSpPr txBox="1"/>
      </xdr:nvSpPr>
      <xdr:spPr>
        <a:xfrm>
          <a:off x="20167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108365</xdr:rowOff>
    </xdr:from>
    <xdr:to>
      <xdr:col>28</xdr:col>
      <xdr:colOff>314325</xdr:colOff>
      <xdr:row>75</xdr:row>
      <xdr:rowOff>150623</xdr:rowOff>
    </xdr:to>
    <xdr:cxnSp macro="">
      <xdr:nvCxnSpPr>
        <xdr:cNvPr id="853" name="直線コネクタ 852"/>
        <xdr:cNvCxnSpPr/>
      </xdr:nvCxnSpPr>
      <xdr:spPr>
        <a:xfrm flipV="1">
          <a:off x="18656300" y="12967115"/>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39081</xdr:rowOff>
    </xdr:from>
    <xdr:to>
      <xdr:col>28</xdr:col>
      <xdr:colOff>365125</xdr:colOff>
      <xdr:row>77</xdr:row>
      <xdr:rowOff>140681</xdr:rowOff>
    </xdr:to>
    <xdr:sp macro="" textlink="">
      <xdr:nvSpPr>
        <xdr:cNvPr id="854" name="フローチャート : 判断 853"/>
        <xdr:cNvSpPr/>
      </xdr:nvSpPr>
      <xdr:spPr>
        <a:xfrm>
          <a:off x="19494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131808</xdr:rowOff>
    </xdr:from>
    <xdr:ext cx="534377" cy="259045"/>
    <xdr:sp macro="" textlink="">
      <xdr:nvSpPr>
        <xdr:cNvPr id="855" name="テキスト ボックス 854"/>
        <xdr:cNvSpPr txBox="1"/>
      </xdr:nvSpPr>
      <xdr:spPr>
        <a:xfrm>
          <a:off x="19278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35652</xdr:rowOff>
    </xdr:from>
    <xdr:to>
      <xdr:col>27</xdr:col>
      <xdr:colOff>161925</xdr:colOff>
      <xdr:row>77</xdr:row>
      <xdr:rowOff>137252</xdr:rowOff>
    </xdr:to>
    <xdr:sp macro="" textlink="">
      <xdr:nvSpPr>
        <xdr:cNvPr id="856" name="フローチャート : 判断 855"/>
        <xdr:cNvSpPr/>
      </xdr:nvSpPr>
      <xdr:spPr>
        <a:xfrm>
          <a:off x="18605500" y="1323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128379</xdr:rowOff>
    </xdr:from>
    <xdr:ext cx="534377" cy="259045"/>
    <xdr:sp macro="" textlink="">
      <xdr:nvSpPr>
        <xdr:cNvPr id="857" name="テキスト ボックス 856"/>
        <xdr:cNvSpPr txBox="1"/>
      </xdr:nvSpPr>
      <xdr:spPr>
        <a:xfrm>
          <a:off x="18389111" y="133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56945</xdr:rowOff>
    </xdr:from>
    <xdr:to>
      <xdr:col>32</xdr:col>
      <xdr:colOff>238125</xdr:colOff>
      <xdr:row>75</xdr:row>
      <xdr:rowOff>158545</xdr:rowOff>
    </xdr:to>
    <xdr:sp macro="" textlink="">
      <xdr:nvSpPr>
        <xdr:cNvPr id="863" name="円/楕円 862"/>
        <xdr:cNvSpPr/>
      </xdr:nvSpPr>
      <xdr:spPr>
        <a:xfrm>
          <a:off x="22110700" y="129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35372</xdr:rowOff>
    </xdr:from>
    <xdr:ext cx="534377" cy="259045"/>
    <xdr:sp macro="" textlink="">
      <xdr:nvSpPr>
        <xdr:cNvPr id="864" name="繰出金該当値テキスト"/>
        <xdr:cNvSpPr txBox="1"/>
      </xdr:nvSpPr>
      <xdr:spPr>
        <a:xfrm>
          <a:off x="22212300" y="128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73894</xdr:rowOff>
    </xdr:from>
    <xdr:to>
      <xdr:col>31</xdr:col>
      <xdr:colOff>85725</xdr:colOff>
      <xdr:row>76</xdr:row>
      <xdr:rowOff>4043</xdr:rowOff>
    </xdr:to>
    <xdr:sp macro="" textlink="">
      <xdr:nvSpPr>
        <xdr:cNvPr id="865" name="円/楕円 864"/>
        <xdr:cNvSpPr/>
      </xdr:nvSpPr>
      <xdr:spPr>
        <a:xfrm>
          <a:off x="21272500" y="12932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166622</xdr:rowOff>
    </xdr:from>
    <xdr:ext cx="534377" cy="259045"/>
    <xdr:sp macro="" textlink="">
      <xdr:nvSpPr>
        <xdr:cNvPr id="866" name="テキスト ボックス 865"/>
        <xdr:cNvSpPr txBox="1"/>
      </xdr:nvSpPr>
      <xdr:spPr>
        <a:xfrm>
          <a:off x="21056111" y="130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120969</xdr:rowOff>
    </xdr:from>
    <xdr:to>
      <xdr:col>29</xdr:col>
      <xdr:colOff>568325</xdr:colOff>
      <xdr:row>76</xdr:row>
      <xdr:rowOff>51119</xdr:rowOff>
    </xdr:to>
    <xdr:sp macro="" textlink="">
      <xdr:nvSpPr>
        <xdr:cNvPr id="867" name="円/楕円 866"/>
        <xdr:cNvSpPr/>
      </xdr:nvSpPr>
      <xdr:spPr>
        <a:xfrm>
          <a:off x="20383500" y="129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67646</xdr:rowOff>
    </xdr:from>
    <xdr:ext cx="534377" cy="259045"/>
    <xdr:sp macro="" textlink="">
      <xdr:nvSpPr>
        <xdr:cNvPr id="868" name="テキスト ボックス 867"/>
        <xdr:cNvSpPr txBox="1"/>
      </xdr:nvSpPr>
      <xdr:spPr>
        <a:xfrm>
          <a:off x="20167111" y="127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57565</xdr:rowOff>
    </xdr:from>
    <xdr:to>
      <xdr:col>28</xdr:col>
      <xdr:colOff>365125</xdr:colOff>
      <xdr:row>75</xdr:row>
      <xdr:rowOff>159165</xdr:rowOff>
    </xdr:to>
    <xdr:sp macro="" textlink="">
      <xdr:nvSpPr>
        <xdr:cNvPr id="869" name="円/楕円 868"/>
        <xdr:cNvSpPr/>
      </xdr:nvSpPr>
      <xdr:spPr>
        <a:xfrm>
          <a:off x="19494500" y="129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4242</xdr:rowOff>
    </xdr:from>
    <xdr:ext cx="534377" cy="259045"/>
    <xdr:sp macro="" textlink="">
      <xdr:nvSpPr>
        <xdr:cNvPr id="870" name="テキスト ボックス 869"/>
        <xdr:cNvSpPr txBox="1"/>
      </xdr:nvSpPr>
      <xdr:spPr>
        <a:xfrm>
          <a:off x="19278111" y="126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99824</xdr:rowOff>
    </xdr:from>
    <xdr:to>
      <xdr:col>27</xdr:col>
      <xdr:colOff>161925</xdr:colOff>
      <xdr:row>76</xdr:row>
      <xdr:rowOff>29973</xdr:rowOff>
    </xdr:to>
    <xdr:sp macro="" textlink="">
      <xdr:nvSpPr>
        <xdr:cNvPr id="871" name="円/楕円 870"/>
        <xdr:cNvSpPr/>
      </xdr:nvSpPr>
      <xdr:spPr>
        <a:xfrm>
          <a:off x="18605500" y="12958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46501</xdr:rowOff>
    </xdr:from>
    <xdr:ext cx="534377" cy="259045"/>
    <xdr:sp macro="" textlink="">
      <xdr:nvSpPr>
        <xdr:cNvPr id="872" name="テキスト ボックス 871"/>
        <xdr:cNvSpPr txBox="1"/>
      </xdr:nvSpPr>
      <xdr:spPr>
        <a:xfrm>
          <a:off x="18389111" y="12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手当が増加した影響から前年度から増加しており、住民一人当たりのコストについても類似団体平均を上回って推移している。物件費については、労務単価の増に伴う委託料の増や、各種事務事業執行のための臨時職員の賃金の増などにより大幅な増となっており、必要性の精査など抑制を図る必要がある。維持補修費については、除雪費が平年並みの執行であったことが最も大きな要因で増加となったが、施設の老朽化に伴う維持補修経費の増加も一因であると考えられることから、公共施設の適正な管理を行う必要がある。補助費等については、一部事務組合負担金の増加が最も大きな要因であり、今後も一部事務組合による大規模事業が予定されていることから、事業実施計画など将来負担の見込を注視する必要がある。普通建設事業費は、住民一人当たり</a:t>
          </a:r>
          <a:r>
            <a:rPr kumimoji="1" lang="en-US" altLang="ja-JP" sz="1300">
              <a:latin typeface="ＭＳ Ｐゴシック"/>
            </a:rPr>
            <a:t>48,133</a:t>
          </a:r>
          <a:r>
            <a:rPr kumimoji="1" lang="ja-JP" altLang="en-US" sz="1300">
              <a:latin typeface="ＭＳ Ｐゴシック"/>
            </a:rPr>
            <a:t>円と類似団体と比較してもコストが低い状況であるが、大規模事業の実施により数値が跳ね上がる可能性もあることから、財政計画等による適正なコントロールが必要である。公債費については、住民一人当たりコストが</a:t>
          </a:r>
          <a:r>
            <a:rPr kumimoji="1" lang="en-US" altLang="ja-JP" sz="1300">
              <a:latin typeface="ＭＳ Ｐゴシック"/>
            </a:rPr>
            <a:t>47,140</a:t>
          </a:r>
          <a:r>
            <a:rPr kumimoji="1" lang="ja-JP" altLang="en-US" sz="1300">
              <a:latin typeface="ＭＳ Ｐゴシック"/>
            </a:rPr>
            <a:t>円と類似団体と比較してコストが低い状況であるが、前年度と比較して僅かながら上昇しており、市債バランスの確保を基本とした市債発行の抑制と将来負担の軽減を図る必要がある。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49,538
49,343
554.63
26,794,411
26,125,179
432,007
15,981,706
25,496,255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166560</xdr:rowOff>
    </xdr:from>
    <xdr:to>
      <xdr:col>6</xdr:col>
      <xdr:colOff>511175</xdr:colOff>
      <xdr:row>35</xdr:row>
      <xdr:rowOff>63881</xdr:rowOff>
    </xdr:to>
    <xdr:cxnSp macro="">
      <xdr:nvCxnSpPr>
        <xdr:cNvPr id="61" name="直線コネクタ 60"/>
        <xdr:cNvCxnSpPr/>
      </xdr:nvCxnSpPr>
      <xdr:spPr>
        <a:xfrm>
          <a:off x="3797300" y="5995860"/>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166560</xdr:rowOff>
    </xdr:from>
    <xdr:to>
      <xdr:col>5</xdr:col>
      <xdr:colOff>358775</xdr:colOff>
      <xdr:row>35</xdr:row>
      <xdr:rowOff>65215</xdr:rowOff>
    </xdr:to>
    <xdr:cxnSp macro="">
      <xdr:nvCxnSpPr>
        <xdr:cNvPr id="64" name="直線コネクタ 63"/>
        <xdr:cNvCxnSpPr/>
      </xdr:nvCxnSpPr>
      <xdr:spPr>
        <a:xfrm flipV="1">
          <a:off x="2908300" y="599586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65215</xdr:rowOff>
    </xdr:from>
    <xdr:to>
      <xdr:col>4</xdr:col>
      <xdr:colOff>155575</xdr:colOff>
      <xdr:row>35</xdr:row>
      <xdr:rowOff>91122</xdr:rowOff>
    </xdr:to>
    <xdr:cxnSp macro="">
      <xdr:nvCxnSpPr>
        <xdr:cNvPr id="67" name="直線コネクタ 66"/>
        <xdr:cNvCxnSpPr/>
      </xdr:nvCxnSpPr>
      <xdr:spPr>
        <a:xfrm flipV="1">
          <a:off x="2019300" y="606596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28892</xdr:rowOff>
    </xdr:from>
    <xdr:to>
      <xdr:col>4</xdr:col>
      <xdr:colOff>206375</xdr:colOff>
      <xdr:row>37</xdr:row>
      <xdr:rowOff>130492</xdr:rowOff>
    </xdr:to>
    <xdr:sp macro="" textlink="">
      <xdr:nvSpPr>
        <xdr:cNvPr id="68" name="フローチャート : 判断 67"/>
        <xdr:cNvSpPr/>
      </xdr:nvSpPr>
      <xdr:spPr>
        <a:xfrm>
          <a:off x="2857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121619</xdr:rowOff>
    </xdr:from>
    <xdr:ext cx="469744" cy="259045"/>
    <xdr:sp macro="" textlink="">
      <xdr:nvSpPr>
        <xdr:cNvPr id="69" name="テキスト ボックス 68"/>
        <xdr:cNvSpPr txBox="1"/>
      </xdr:nvSpPr>
      <xdr:spPr>
        <a:xfrm>
          <a:off x="2673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62357</xdr:rowOff>
    </xdr:from>
    <xdr:to>
      <xdr:col>2</xdr:col>
      <xdr:colOff>638175</xdr:colOff>
      <xdr:row>35</xdr:row>
      <xdr:rowOff>91122</xdr:rowOff>
    </xdr:to>
    <xdr:cxnSp macro="">
      <xdr:nvCxnSpPr>
        <xdr:cNvPr id="70" name="直線コネクタ 69"/>
        <xdr:cNvCxnSpPr/>
      </xdr:nvCxnSpPr>
      <xdr:spPr>
        <a:xfrm>
          <a:off x="1130300" y="606310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18605</xdr:rowOff>
    </xdr:from>
    <xdr:to>
      <xdr:col>1</xdr:col>
      <xdr:colOff>485775</xdr:colOff>
      <xdr:row>37</xdr:row>
      <xdr:rowOff>120205</xdr:rowOff>
    </xdr:to>
    <xdr:sp macro="" textlink="">
      <xdr:nvSpPr>
        <xdr:cNvPr id="73" name="フローチャート : 判断 72"/>
        <xdr:cNvSpPr/>
      </xdr:nvSpPr>
      <xdr:spPr>
        <a:xfrm>
          <a:off x="1079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111332</xdr:rowOff>
    </xdr:from>
    <xdr:ext cx="469744" cy="259045"/>
    <xdr:sp macro="" textlink="">
      <xdr:nvSpPr>
        <xdr:cNvPr id="74" name="テキスト ボックス 73"/>
        <xdr:cNvSpPr txBox="1"/>
      </xdr:nvSpPr>
      <xdr:spPr>
        <a:xfrm>
          <a:off x="895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13081</xdr:rowOff>
    </xdr:from>
    <xdr:to>
      <xdr:col>6</xdr:col>
      <xdr:colOff>561975</xdr:colOff>
      <xdr:row>35</xdr:row>
      <xdr:rowOff>114681</xdr:rowOff>
    </xdr:to>
    <xdr:sp macro="" textlink="">
      <xdr:nvSpPr>
        <xdr:cNvPr id="80" name="円/楕円 79"/>
        <xdr:cNvSpPr/>
      </xdr:nvSpPr>
      <xdr:spPr>
        <a:xfrm>
          <a:off x="45847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35958</xdr:rowOff>
    </xdr:from>
    <xdr:ext cx="469744" cy="259045"/>
    <xdr:sp macro="" textlink="">
      <xdr:nvSpPr>
        <xdr:cNvPr id="81" name="議会費該当値テキスト"/>
        <xdr:cNvSpPr txBox="1"/>
      </xdr:nvSpPr>
      <xdr:spPr>
        <a:xfrm>
          <a:off x="4686300" y="58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115760</xdr:rowOff>
    </xdr:from>
    <xdr:to>
      <xdr:col>5</xdr:col>
      <xdr:colOff>409575</xdr:colOff>
      <xdr:row>35</xdr:row>
      <xdr:rowOff>45910</xdr:rowOff>
    </xdr:to>
    <xdr:sp macro="" textlink="">
      <xdr:nvSpPr>
        <xdr:cNvPr id="82" name="円/楕円 81"/>
        <xdr:cNvSpPr/>
      </xdr:nvSpPr>
      <xdr:spPr>
        <a:xfrm>
          <a:off x="3746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62437</xdr:rowOff>
    </xdr:from>
    <xdr:ext cx="469744" cy="259045"/>
    <xdr:sp macro="" textlink="">
      <xdr:nvSpPr>
        <xdr:cNvPr id="83" name="テキスト ボックス 82"/>
        <xdr:cNvSpPr txBox="1"/>
      </xdr:nvSpPr>
      <xdr:spPr>
        <a:xfrm>
          <a:off x="3562427"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14415</xdr:rowOff>
    </xdr:from>
    <xdr:to>
      <xdr:col>4</xdr:col>
      <xdr:colOff>206375</xdr:colOff>
      <xdr:row>35</xdr:row>
      <xdr:rowOff>116015</xdr:rowOff>
    </xdr:to>
    <xdr:sp macro="" textlink="">
      <xdr:nvSpPr>
        <xdr:cNvPr id="84" name="円/楕円 83"/>
        <xdr:cNvSpPr/>
      </xdr:nvSpPr>
      <xdr:spPr>
        <a:xfrm>
          <a:off x="2857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132542</xdr:rowOff>
    </xdr:from>
    <xdr:ext cx="469744" cy="259045"/>
    <xdr:sp macro="" textlink="">
      <xdr:nvSpPr>
        <xdr:cNvPr id="85" name="テキスト ボックス 84"/>
        <xdr:cNvSpPr txBox="1"/>
      </xdr:nvSpPr>
      <xdr:spPr>
        <a:xfrm>
          <a:off x="2673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40322</xdr:rowOff>
    </xdr:from>
    <xdr:to>
      <xdr:col>3</xdr:col>
      <xdr:colOff>3175</xdr:colOff>
      <xdr:row>35</xdr:row>
      <xdr:rowOff>141922</xdr:rowOff>
    </xdr:to>
    <xdr:sp macro="" textlink="">
      <xdr:nvSpPr>
        <xdr:cNvPr id="86" name="円/楕円 85"/>
        <xdr:cNvSpPr/>
      </xdr:nvSpPr>
      <xdr:spPr>
        <a:xfrm>
          <a:off x="1968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158449</xdr:rowOff>
    </xdr:from>
    <xdr:ext cx="469744" cy="259045"/>
    <xdr:sp macro="" textlink="">
      <xdr:nvSpPr>
        <xdr:cNvPr id="87" name="テキスト ボックス 86"/>
        <xdr:cNvSpPr txBox="1"/>
      </xdr:nvSpPr>
      <xdr:spPr>
        <a:xfrm>
          <a:off x="1784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11557</xdr:rowOff>
    </xdr:from>
    <xdr:to>
      <xdr:col>1</xdr:col>
      <xdr:colOff>485775</xdr:colOff>
      <xdr:row>35</xdr:row>
      <xdr:rowOff>113157</xdr:rowOff>
    </xdr:to>
    <xdr:sp macro="" textlink="">
      <xdr:nvSpPr>
        <xdr:cNvPr id="88" name="円/楕円 87"/>
        <xdr:cNvSpPr/>
      </xdr:nvSpPr>
      <xdr:spPr>
        <a:xfrm>
          <a:off x="1079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129684</xdr:rowOff>
    </xdr:from>
    <xdr:ext cx="469744" cy="259045"/>
    <xdr:sp macro="" textlink="">
      <xdr:nvSpPr>
        <xdr:cNvPr id="89" name="テキスト ボックス 88"/>
        <xdr:cNvSpPr txBox="1"/>
      </xdr:nvSpPr>
      <xdr:spPr>
        <a:xfrm>
          <a:off x="895427"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76693</xdr:rowOff>
    </xdr:from>
    <xdr:to>
      <xdr:col>6</xdr:col>
      <xdr:colOff>511175</xdr:colOff>
      <xdr:row>56</xdr:row>
      <xdr:rowOff>104935</xdr:rowOff>
    </xdr:to>
    <xdr:cxnSp macro="">
      <xdr:nvCxnSpPr>
        <xdr:cNvPr id="116" name="直線コネクタ 115"/>
        <xdr:cNvCxnSpPr/>
      </xdr:nvCxnSpPr>
      <xdr:spPr>
        <a:xfrm>
          <a:off x="3797300" y="9677893"/>
          <a:ext cx="838200" cy="2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92714</xdr:rowOff>
    </xdr:from>
    <xdr:to>
      <xdr:col>5</xdr:col>
      <xdr:colOff>358775</xdr:colOff>
      <xdr:row>56</xdr:row>
      <xdr:rowOff>76693</xdr:rowOff>
    </xdr:to>
    <xdr:cxnSp macro="">
      <xdr:nvCxnSpPr>
        <xdr:cNvPr id="119" name="直線コネクタ 118"/>
        <xdr:cNvCxnSpPr/>
      </xdr:nvCxnSpPr>
      <xdr:spPr>
        <a:xfrm>
          <a:off x="2908300" y="9522464"/>
          <a:ext cx="889000" cy="15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92714</xdr:rowOff>
    </xdr:from>
    <xdr:to>
      <xdr:col>4</xdr:col>
      <xdr:colOff>155575</xdr:colOff>
      <xdr:row>55</xdr:row>
      <xdr:rowOff>166825</xdr:rowOff>
    </xdr:to>
    <xdr:cxnSp macro="">
      <xdr:nvCxnSpPr>
        <xdr:cNvPr id="122" name="直線コネクタ 121"/>
        <xdr:cNvCxnSpPr/>
      </xdr:nvCxnSpPr>
      <xdr:spPr>
        <a:xfrm flipV="1">
          <a:off x="2019300" y="9522464"/>
          <a:ext cx="889000" cy="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143097</xdr:rowOff>
    </xdr:from>
    <xdr:to>
      <xdr:col>4</xdr:col>
      <xdr:colOff>206375</xdr:colOff>
      <xdr:row>57</xdr:row>
      <xdr:rowOff>73247</xdr:rowOff>
    </xdr:to>
    <xdr:sp macro="" textlink="">
      <xdr:nvSpPr>
        <xdr:cNvPr id="123" name="フローチャート : 判断 122"/>
        <xdr:cNvSpPr/>
      </xdr:nvSpPr>
      <xdr:spPr>
        <a:xfrm>
          <a:off x="2857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64374</xdr:rowOff>
    </xdr:from>
    <xdr:ext cx="534377" cy="259045"/>
    <xdr:sp macro="" textlink="">
      <xdr:nvSpPr>
        <xdr:cNvPr id="124" name="テキスト ボックス 123"/>
        <xdr:cNvSpPr txBox="1"/>
      </xdr:nvSpPr>
      <xdr:spPr>
        <a:xfrm>
          <a:off x="2641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166825</xdr:rowOff>
    </xdr:from>
    <xdr:to>
      <xdr:col>2</xdr:col>
      <xdr:colOff>638175</xdr:colOff>
      <xdr:row>56</xdr:row>
      <xdr:rowOff>119830</xdr:rowOff>
    </xdr:to>
    <xdr:cxnSp macro="">
      <xdr:nvCxnSpPr>
        <xdr:cNvPr id="125" name="直線コネクタ 124"/>
        <xdr:cNvCxnSpPr/>
      </xdr:nvCxnSpPr>
      <xdr:spPr>
        <a:xfrm flipV="1">
          <a:off x="1130300" y="9596575"/>
          <a:ext cx="889000" cy="1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128923</xdr:rowOff>
    </xdr:from>
    <xdr:to>
      <xdr:col>3</xdr:col>
      <xdr:colOff>3175</xdr:colOff>
      <xdr:row>57</xdr:row>
      <xdr:rowOff>59073</xdr:rowOff>
    </xdr:to>
    <xdr:sp macro="" textlink="">
      <xdr:nvSpPr>
        <xdr:cNvPr id="126" name="フローチャート : 判断 125"/>
        <xdr:cNvSpPr/>
      </xdr:nvSpPr>
      <xdr:spPr>
        <a:xfrm>
          <a:off x="1968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50200</xdr:rowOff>
    </xdr:from>
    <xdr:ext cx="534377" cy="259045"/>
    <xdr:sp macro="" textlink="">
      <xdr:nvSpPr>
        <xdr:cNvPr id="127" name="テキスト ボックス 126"/>
        <xdr:cNvSpPr txBox="1"/>
      </xdr:nvSpPr>
      <xdr:spPr>
        <a:xfrm>
          <a:off x="1752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156140</xdr:rowOff>
    </xdr:from>
    <xdr:to>
      <xdr:col>1</xdr:col>
      <xdr:colOff>485775</xdr:colOff>
      <xdr:row>57</xdr:row>
      <xdr:rowOff>86290</xdr:rowOff>
    </xdr:to>
    <xdr:sp macro="" textlink="">
      <xdr:nvSpPr>
        <xdr:cNvPr id="128" name="フローチャート : 判断 127"/>
        <xdr:cNvSpPr/>
      </xdr:nvSpPr>
      <xdr:spPr>
        <a:xfrm>
          <a:off x="1079500" y="97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77417</xdr:rowOff>
    </xdr:from>
    <xdr:ext cx="534377" cy="259045"/>
    <xdr:sp macro="" textlink="">
      <xdr:nvSpPr>
        <xdr:cNvPr id="129" name="テキスト ボックス 128"/>
        <xdr:cNvSpPr txBox="1"/>
      </xdr:nvSpPr>
      <xdr:spPr>
        <a:xfrm>
          <a:off x="863111" y="98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54135</xdr:rowOff>
    </xdr:from>
    <xdr:to>
      <xdr:col>6</xdr:col>
      <xdr:colOff>561975</xdr:colOff>
      <xdr:row>56</xdr:row>
      <xdr:rowOff>155735</xdr:rowOff>
    </xdr:to>
    <xdr:sp macro="" textlink="">
      <xdr:nvSpPr>
        <xdr:cNvPr id="135" name="円/楕円 134"/>
        <xdr:cNvSpPr/>
      </xdr:nvSpPr>
      <xdr:spPr>
        <a:xfrm>
          <a:off x="4584700" y="96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32562</xdr:rowOff>
    </xdr:from>
    <xdr:ext cx="534377" cy="259045"/>
    <xdr:sp macro="" textlink="">
      <xdr:nvSpPr>
        <xdr:cNvPr id="136" name="総務費該当値テキスト"/>
        <xdr:cNvSpPr txBox="1"/>
      </xdr:nvSpPr>
      <xdr:spPr>
        <a:xfrm>
          <a:off x="4686300" y="96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25893</xdr:rowOff>
    </xdr:from>
    <xdr:to>
      <xdr:col>5</xdr:col>
      <xdr:colOff>409575</xdr:colOff>
      <xdr:row>56</xdr:row>
      <xdr:rowOff>127493</xdr:rowOff>
    </xdr:to>
    <xdr:sp macro="" textlink="">
      <xdr:nvSpPr>
        <xdr:cNvPr id="137" name="円/楕円 136"/>
        <xdr:cNvSpPr/>
      </xdr:nvSpPr>
      <xdr:spPr>
        <a:xfrm>
          <a:off x="3746500" y="96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144020</xdr:rowOff>
    </xdr:from>
    <xdr:ext cx="534377" cy="259045"/>
    <xdr:sp macro="" textlink="">
      <xdr:nvSpPr>
        <xdr:cNvPr id="138" name="テキスト ボックス 137"/>
        <xdr:cNvSpPr txBox="1"/>
      </xdr:nvSpPr>
      <xdr:spPr>
        <a:xfrm>
          <a:off x="3530111" y="94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41914</xdr:rowOff>
    </xdr:from>
    <xdr:to>
      <xdr:col>4</xdr:col>
      <xdr:colOff>206375</xdr:colOff>
      <xdr:row>55</xdr:row>
      <xdr:rowOff>143514</xdr:rowOff>
    </xdr:to>
    <xdr:sp macro="" textlink="">
      <xdr:nvSpPr>
        <xdr:cNvPr id="139" name="円/楕円 138"/>
        <xdr:cNvSpPr/>
      </xdr:nvSpPr>
      <xdr:spPr>
        <a:xfrm>
          <a:off x="2857500" y="94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160041</xdr:rowOff>
    </xdr:from>
    <xdr:ext cx="599010" cy="259045"/>
    <xdr:sp macro="" textlink="">
      <xdr:nvSpPr>
        <xdr:cNvPr id="140" name="テキスト ボックス 139"/>
        <xdr:cNvSpPr txBox="1"/>
      </xdr:nvSpPr>
      <xdr:spPr>
        <a:xfrm>
          <a:off x="2608794" y="924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116025</xdr:rowOff>
    </xdr:from>
    <xdr:to>
      <xdr:col>3</xdr:col>
      <xdr:colOff>3175</xdr:colOff>
      <xdr:row>56</xdr:row>
      <xdr:rowOff>46175</xdr:rowOff>
    </xdr:to>
    <xdr:sp macro="" textlink="">
      <xdr:nvSpPr>
        <xdr:cNvPr id="141" name="円/楕円 140"/>
        <xdr:cNvSpPr/>
      </xdr:nvSpPr>
      <xdr:spPr>
        <a:xfrm>
          <a:off x="1968500" y="95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62702</xdr:rowOff>
    </xdr:from>
    <xdr:ext cx="599010" cy="259045"/>
    <xdr:sp macro="" textlink="">
      <xdr:nvSpPr>
        <xdr:cNvPr id="142" name="テキスト ボックス 141"/>
        <xdr:cNvSpPr txBox="1"/>
      </xdr:nvSpPr>
      <xdr:spPr>
        <a:xfrm>
          <a:off x="1719794" y="93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69030</xdr:rowOff>
    </xdr:from>
    <xdr:to>
      <xdr:col>1</xdr:col>
      <xdr:colOff>485775</xdr:colOff>
      <xdr:row>56</xdr:row>
      <xdr:rowOff>170630</xdr:rowOff>
    </xdr:to>
    <xdr:sp macro="" textlink="">
      <xdr:nvSpPr>
        <xdr:cNvPr id="143" name="円/楕円 142"/>
        <xdr:cNvSpPr/>
      </xdr:nvSpPr>
      <xdr:spPr>
        <a:xfrm>
          <a:off x="1079500" y="96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15707</xdr:rowOff>
    </xdr:from>
    <xdr:ext cx="534377" cy="259045"/>
    <xdr:sp macro="" textlink="">
      <xdr:nvSpPr>
        <xdr:cNvPr id="144" name="テキスト ボックス 143"/>
        <xdr:cNvSpPr txBox="1"/>
      </xdr:nvSpPr>
      <xdr:spPr>
        <a:xfrm>
          <a:off x="863111" y="94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53285</xdr:rowOff>
    </xdr:from>
    <xdr:to>
      <xdr:col>6</xdr:col>
      <xdr:colOff>511175</xdr:colOff>
      <xdr:row>77</xdr:row>
      <xdr:rowOff>111235</xdr:rowOff>
    </xdr:to>
    <xdr:cxnSp macro="">
      <xdr:nvCxnSpPr>
        <xdr:cNvPr id="172" name="直線コネクタ 171"/>
        <xdr:cNvCxnSpPr/>
      </xdr:nvCxnSpPr>
      <xdr:spPr>
        <a:xfrm flipV="1">
          <a:off x="3797300" y="13254935"/>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111235</xdr:rowOff>
    </xdr:from>
    <xdr:to>
      <xdr:col>5</xdr:col>
      <xdr:colOff>358775</xdr:colOff>
      <xdr:row>77</xdr:row>
      <xdr:rowOff>140655</xdr:rowOff>
    </xdr:to>
    <xdr:cxnSp macro="">
      <xdr:nvCxnSpPr>
        <xdr:cNvPr id="175" name="直線コネクタ 174"/>
        <xdr:cNvCxnSpPr/>
      </xdr:nvCxnSpPr>
      <xdr:spPr>
        <a:xfrm flipV="1">
          <a:off x="2908300" y="13312885"/>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140655</xdr:rowOff>
    </xdr:from>
    <xdr:to>
      <xdr:col>4</xdr:col>
      <xdr:colOff>155575</xdr:colOff>
      <xdr:row>78</xdr:row>
      <xdr:rowOff>8333</xdr:rowOff>
    </xdr:to>
    <xdr:cxnSp macro="">
      <xdr:nvCxnSpPr>
        <xdr:cNvPr id="178" name="直線コネクタ 177"/>
        <xdr:cNvCxnSpPr/>
      </xdr:nvCxnSpPr>
      <xdr:spPr>
        <a:xfrm flipV="1">
          <a:off x="2019300" y="13342305"/>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79" name="フローチャート : 判断 178"/>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0" name="テキスト ボックス 179"/>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30471</xdr:rowOff>
    </xdr:from>
    <xdr:to>
      <xdr:col>2</xdr:col>
      <xdr:colOff>638175</xdr:colOff>
      <xdr:row>78</xdr:row>
      <xdr:rowOff>8333</xdr:rowOff>
    </xdr:to>
    <xdr:cxnSp macro="">
      <xdr:nvCxnSpPr>
        <xdr:cNvPr id="181" name="直線コネクタ 180"/>
        <xdr:cNvCxnSpPr/>
      </xdr:nvCxnSpPr>
      <xdr:spPr>
        <a:xfrm>
          <a:off x="1130300" y="13060671"/>
          <a:ext cx="889000" cy="3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2" name="フローチャート : 判断 181"/>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3" name="テキスト ボックス 182"/>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4" name="フローチャート : 判断 183"/>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36507</xdr:rowOff>
    </xdr:from>
    <xdr:ext cx="599010" cy="259045"/>
    <xdr:sp macro="" textlink="">
      <xdr:nvSpPr>
        <xdr:cNvPr id="185" name="テキスト ボックス 184"/>
        <xdr:cNvSpPr txBox="1"/>
      </xdr:nvSpPr>
      <xdr:spPr>
        <a:xfrm>
          <a:off x="830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2485</xdr:rowOff>
    </xdr:from>
    <xdr:to>
      <xdr:col>6</xdr:col>
      <xdr:colOff>561975</xdr:colOff>
      <xdr:row>77</xdr:row>
      <xdr:rowOff>104085</xdr:rowOff>
    </xdr:to>
    <xdr:sp macro="" textlink="">
      <xdr:nvSpPr>
        <xdr:cNvPr id="191" name="円/楕円 190"/>
        <xdr:cNvSpPr/>
      </xdr:nvSpPr>
      <xdr:spPr>
        <a:xfrm>
          <a:off x="4584700" y="132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152362</xdr:rowOff>
    </xdr:from>
    <xdr:ext cx="599010" cy="259045"/>
    <xdr:sp macro="" textlink="">
      <xdr:nvSpPr>
        <xdr:cNvPr id="192" name="民生費該当値テキスト"/>
        <xdr:cNvSpPr txBox="1"/>
      </xdr:nvSpPr>
      <xdr:spPr>
        <a:xfrm>
          <a:off x="4686300" y="131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60435</xdr:rowOff>
    </xdr:from>
    <xdr:to>
      <xdr:col>5</xdr:col>
      <xdr:colOff>409575</xdr:colOff>
      <xdr:row>77</xdr:row>
      <xdr:rowOff>162035</xdr:rowOff>
    </xdr:to>
    <xdr:sp macro="" textlink="">
      <xdr:nvSpPr>
        <xdr:cNvPr id="193" name="円/楕円 192"/>
        <xdr:cNvSpPr/>
      </xdr:nvSpPr>
      <xdr:spPr>
        <a:xfrm>
          <a:off x="3746500" y="132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153162</xdr:rowOff>
    </xdr:from>
    <xdr:ext cx="599010" cy="259045"/>
    <xdr:sp macro="" textlink="">
      <xdr:nvSpPr>
        <xdr:cNvPr id="194" name="テキスト ボックス 193"/>
        <xdr:cNvSpPr txBox="1"/>
      </xdr:nvSpPr>
      <xdr:spPr>
        <a:xfrm>
          <a:off x="3497794" y="133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89855</xdr:rowOff>
    </xdr:from>
    <xdr:to>
      <xdr:col>4</xdr:col>
      <xdr:colOff>206375</xdr:colOff>
      <xdr:row>78</xdr:row>
      <xdr:rowOff>20005</xdr:rowOff>
    </xdr:to>
    <xdr:sp macro="" textlink="">
      <xdr:nvSpPr>
        <xdr:cNvPr id="195" name="円/楕円 194"/>
        <xdr:cNvSpPr/>
      </xdr:nvSpPr>
      <xdr:spPr>
        <a:xfrm>
          <a:off x="2857500" y="13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11132</xdr:rowOff>
    </xdr:from>
    <xdr:ext cx="599010" cy="259045"/>
    <xdr:sp macro="" textlink="">
      <xdr:nvSpPr>
        <xdr:cNvPr id="196" name="テキスト ボックス 195"/>
        <xdr:cNvSpPr txBox="1"/>
      </xdr:nvSpPr>
      <xdr:spPr>
        <a:xfrm>
          <a:off x="2608794" y="1338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128983</xdr:rowOff>
    </xdr:from>
    <xdr:to>
      <xdr:col>3</xdr:col>
      <xdr:colOff>3175</xdr:colOff>
      <xdr:row>78</xdr:row>
      <xdr:rowOff>59133</xdr:rowOff>
    </xdr:to>
    <xdr:sp macro="" textlink="">
      <xdr:nvSpPr>
        <xdr:cNvPr id="197" name="円/楕円 196"/>
        <xdr:cNvSpPr/>
      </xdr:nvSpPr>
      <xdr:spPr>
        <a:xfrm>
          <a:off x="1968500" y="13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50260</xdr:rowOff>
    </xdr:from>
    <xdr:ext cx="599010" cy="259045"/>
    <xdr:sp macro="" textlink="">
      <xdr:nvSpPr>
        <xdr:cNvPr id="198" name="テキスト ボックス 197"/>
        <xdr:cNvSpPr txBox="1"/>
      </xdr:nvSpPr>
      <xdr:spPr>
        <a:xfrm>
          <a:off x="1719794" y="134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151121</xdr:rowOff>
    </xdr:from>
    <xdr:to>
      <xdr:col>1</xdr:col>
      <xdr:colOff>485775</xdr:colOff>
      <xdr:row>76</xdr:row>
      <xdr:rowOff>81271</xdr:rowOff>
    </xdr:to>
    <xdr:sp macro="" textlink="">
      <xdr:nvSpPr>
        <xdr:cNvPr id="199" name="円/楕円 198"/>
        <xdr:cNvSpPr/>
      </xdr:nvSpPr>
      <xdr:spPr>
        <a:xfrm>
          <a:off x="1079500" y="130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97797</xdr:rowOff>
    </xdr:from>
    <xdr:ext cx="599010" cy="259045"/>
    <xdr:sp macro="" textlink="">
      <xdr:nvSpPr>
        <xdr:cNvPr id="200" name="テキスト ボックス 199"/>
        <xdr:cNvSpPr txBox="1"/>
      </xdr:nvSpPr>
      <xdr:spPr>
        <a:xfrm>
          <a:off x="830794" y="1278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125223</xdr:rowOff>
    </xdr:from>
    <xdr:to>
      <xdr:col>6</xdr:col>
      <xdr:colOff>511175</xdr:colOff>
      <xdr:row>96</xdr:row>
      <xdr:rowOff>160582</xdr:rowOff>
    </xdr:to>
    <xdr:cxnSp macro="">
      <xdr:nvCxnSpPr>
        <xdr:cNvPr id="225" name="直線コネクタ 224"/>
        <xdr:cNvCxnSpPr/>
      </xdr:nvCxnSpPr>
      <xdr:spPr>
        <a:xfrm flipV="1">
          <a:off x="3797300" y="16584423"/>
          <a:ext cx="838200" cy="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160582</xdr:rowOff>
    </xdr:from>
    <xdr:to>
      <xdr:col>5</xdr:col>
      <xdr:colOff>358775</xdr:colOff>
      <xdr:row>97</xdr:row>
      <xdr:rowOff>18388</xdr:rowOff>
    </xdr:to>
    <xdr:cxnSp macro="">
      <xdr:nvCxnSpPr>
        <xdr:cNvPr id="228" name="直線コネクタ 227"/>
        <xdr:cNvCxnSpPr/>
      </xdr:nvCxnSpPr>
      <xdr:spPr>
        <a:xfrm flipV="1">
          <a:off x="2908300" y="16619782"/>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10015</xdr:rowOff>
    </xdr:from>
    <xdr:to>
      <xdr:col>4</xdr:col>
      <xdr:colOff>155575</xdr:colOff>
      <xdr:row>97</xdr:row>
      <xdr:rowOff>18388</xdr:rowOff>
    </xdr:to>
    <xdr:cxnSp macro="">
      <xdr:nvCxnSpPr>
        <xdr:cNvPr id="231" name="直線コネクタ 230"/>
        <xdr:cNvCxnSpPr/>
      </xdr:nvCxnSpPr>
      <xdr:spPr>
        <a:xfrm>
          <a:off x="2019300" y="16640665"/>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102422</xdr:rowOff>
    </xdr:from>
    <xdr:to>
      <xdr:col>4</xdr:col>
      <xdr:colOff>206375</xdr:colOff>
      <xdr:row>97</xdr:row>
      <xdr:rowOff>32572</xdr:rowOff>
    </xdr:to>
    <xdr:sp macro="" textlink="">
      <xdr:nvSpPr>
        <xdr:cNvPr id="232" name="フローチャート : 判断 231"/>
        <xdr:cNvSpPr/>
      </xdr:nvSpPr>
      <xdr:spPr>
        <a:xfrm>
          <a:off x="2857500" y="1656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49099</xdr:rowOff>
    </xdr:from>
    <xdr:ext cx="534377" cy="259045"/>
    <xdr:sp macro="" textlink="">
      <xdr:nvSpPr>
        <xdr:cNvPr id="233" name="テキスト ボックス 232"/>
        <xdr:cNvSpPr txBox="1"/>
      </xdr:nvSpPr>
      <xdr:spPr>
        <a:xfrm>
          <a:off x="2641111" y="163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10015</xdr:rowOff>
    </xdr:from>
    <xdr:to>
      <xdr:col>2</xdr:col>
      <xdr:colOff>638175</xdr:colOff>
      <xdr:row>97</xdr:row>
      <xdr:rowOff>22628</xdr:rowOff>
    </xdr:to>
    <xdr:cxnSp macro="">
      <xdr:nvCxnSpPr>
        <xdr:cNvPr id="234" name="直線コネクタ 233"/>
        <xdr:cNvCxnSpPr/>
      </xdr:nvCxnSpPr>
      <xdr:spPr>
        <a:xfrm flipV="1">
          <a:off x="1130300" y="16640665"/>
          <a:ext cx="889000" cy="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110731</xdr:rowOff>
    </xdr:from>
    <xdr:to>
      <xdr:col>3</xdr:col>
      <xdr:colOff>3175</xdr:colOff>
      <xdr:row>97</xdr:row>
      <xdr:rowOff>40881</xdr:rowOff>
    </xdr:to>
    <xdr:sp macro="" textlink="">
      <xdr:nvSpPr>
        <xdr:cNvPr id="235" name="フローチャート : 判断 234"/>
        <xdr:cNvSpPr/>
      </xdr:nvSpPr>
      <xdr:spPr>
        <a:xfrm>
          <a:off x="1968500" y="165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57408</xdr:rowOff>
    </xdr:from>
    <xdr:ext cx="534377" cy="259045"/>
    <xdr:sp macro="" textlink="">
      <xdr:nvSpPr>
        <xdr:cNvPr id="236" name="テキスト ボックス 235"/>
        <xdr:cNvSpPr txBox="1"/>
      </xdr:nvSpPr>
      <xdr:spPr>
        <a:xfrm>
          <a:off x="1752111" y="16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110714</xdr:rowOff>
    </xdr:from>
    <xdr:to>
      <xdr:col>1</xdr:col>
      <xdr:colOff>485775</xdr:colOff>
      <xdr:row>97</xdr:row>
      <xdr:rowOff>40864</xdr:rowOff>
    </xdr:to>
    <xdr:sp macro="" textlink="">
      <xdr:nvSpPr>
        <xdr:cNvPr id="237" name="フローチャート : 判断 236"/>
        <xdr:cNvSpPr/>
      </xdr:nvSpPr>
      <xdr:spPr>
        <a:xfrm>
          <a:off x="1079500" y="165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57391</xdr:rowOff>
    </xdr:from>
    <xdr:ext cx="534377" cy="259045"/>
    <xdr:sp macro="" textlink="">
      <xdr:nvSpPr>
        <xdr:cNvPr id="238" name="テキスト ボックス 237"/>
        <xdr:cNvSpPr txBox="1"/>
      </xdr:nvSpPr>
      <xdr:spPr>
        <a:xfrm>
          <a:off x="863111" y="163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74423</xdr:rowOff>
    </xdr:from>
    <xdr:to>
      <xdr:col>6</xdr:col>
      <xdr:colOff>561975</xdr:colOff>
      <xdr:row>97</xdr:row>
      <xdr:rowOff>4573</xdr:rowOff>
    </xdr:to>
    <xdr:sp macro="" textlink="">
      <xdr:nvSpPr>
        <xdr:cNvPr id="244" name="円/楕円 243"/>
        <xdr:cNvSpPr/>
      </xdr:nvSpPr>
      <xdr:spPr>
        <a:xfrm>
          <a:off x="4584700" y="165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52850</xdr:rowOff>
    </xdr:from>
    <xdr:ext cx="534377" cy="259045"/>
    <xdr:sp macro="" textlink="">
      <xdr:nvSpPr>
        <xdr:cNvPr id="245" name="衛生費該当値テキスト"/>
        <xdr:cNvSpPr txBox="1"/>
      </xdr:nvSpPr>
      <xdr:spPr>
        <a:xfrm>
          <a:off x="4686300" y="16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109782</xdr:rowOff>
    </xdr:from>
    <xdr:to>
      <xdr:col>5</xdr:col>
      <xdr:colOff>409575</xdr:colOff>
      <xdr:row>97</xdr:row>
      <xdr:rowOff>39932</xdr:rowOff>
    </xdr:to>
    <xdr:sp macro="" textlink="">
      <xdr:nvSpPr>
        <xdr:cNvPr id="246" name="円/楕円 245"/>
        <xdr:cNvSpPr/>
      </xdr:nvSpPr>
      <xdr:spPr>
        <a:xfrm>
          <a:off x="3746500" y="165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31059</xdr:rowOff>
    </xdr:from>
    <xdr:ext cx="534377" cy="259045"/>
    <xdr:sp macro="" textlink="">
      <xdr:nvSpPr>
        <xdr:cNvPr id="247" name="テキスト ボックス 246"/>
        <xdr:cNvSpPr txBox="1"/>
      </xdr:nvSpPr>
      <xdr:spPr>
        <a:xfrm>
          <a:off x="3530111" y="166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139038</xdr:rowOff>
    </xdr:from>
    <xdr:to>
      <xdr:col>4</xdr:col>
      <xdr:colOff>206375</xdr:colOff>
      <xdr:row>97</xdr:row>
      <xdr:rowOff>69188</xdr:rowOff>
    </xdr:to>
    <xdr:sp macro="" textlink="">
      <xdr:nvSpPr>
        <xdr:cNvPr id="248" name="円/楕円 247"/>
        <xdr:cNvSpPr/>
      </xdr:nvSpPr>
      <xdr:spPr>
        <a:xfrm>
          <a:off x="2857500" y="165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60315</xdr:rowOff>
    </xdr:from>
    <xdr:ext cx="534377" cy="259045"/>
    <xdr:sp macro="" textlink="">
      <xdr:nvSpPr>
        <xdr:cNvPr id="249" name="テキスト ボックス 248"/>
        <xdr:cNvSpPr txBox="1"/>
      </xdr:nvSpPr>
      <xdr:spPr>
        <a:xfrm>
          <a:off x="2641111" y="166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130665</xdr:rowOff>
    </xdr:from>
    <xdr:to>
      <xdr:col>3</xdr:col>
      <xdr:colOff>3175</xdr:colOff>
      <xdr:row>97</xdr:row>
      <xdr:rowOff>60815</xdr:rowOff>
    </xdr:to>
    <xdr:sp macro="" textlink="">
      <xdr:nvSpPr>
        <xdr:cNvPr id="250" name="円/楕円 249"/>
        <xdr:cNvSpPr/>
      </xdr:nvSpPr>
      <xdr:spPr>
        <a:xfrm>
          <a:off x="1968500" y="16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51942</xdr:rowOff>
    </xdr:from>
    <xdr:ext cx="534377" cy="259045"/>
    <xdr:sp macro="" textlink="">
      <xdr:nvSpPr>
        <xdr:cNvPr id="251" name="テキスト ボックス 250"/>
        <xdr:cNvSpPr txBox="1"/>
      </xdr:nvSpPr>
      <xdr:spPr>
        <a:xfrm>
          <a:off x="1752111" y="166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143278</xdr:rowOff>
    </xdr:from>
    <xdr:to>
      <xdr:col>1</xdr:col>
      <xdr:colOff>485775</xdr:colOff>
      <xdr:row>97</xdr:row>
      <xdr:rowOff>73428</xdr:rowOff>
    </xdr:to>
    <xdr:sp macro="" textlink="">
      <xdr:nvSpPr>
        <xdr:cNvPr id="252" name="円/楕円 251"/>
        <xdr:cNvSpPr/>
      </xdr:nvSpPr>
      <xdr:spPr>
        <a:xfrm>
          <a:off x="1079500" y="166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64555</xdr:rowOff>
    </xdr:from>
    <xdr:ext cx="534377" cy="259045"/>
    <xdr:sp macro="" textlink="">
      <xdr:nvSpPr>
        <xdr:cNvPr id="253" name="テキスト ボックス 252"/>
        <xdr:cNvSpPr txBox="1"/>
      </xdr:nvSpPr>
      <xdr:spPr>
        <a:xfrm>
          <a:off x="863111" y="16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2311</xdr:rowOff>
    </xdr:from>
    <xdr:to>
      <xdr:col>15</xdr:col>
      <xdr:colOff>180975</xdr:colOff>
      <xdr:row>37</xdr:row>
      <xdr:rowOff>131470</xdr:rowOff>
    </xdr:to>
    <xdr:cxnSp macro="">
      <xdr:nvCxnSpPr>
        <xdr:cNvPr id="280" name="直線コネクタ 279"/>
        <xdr:cNvCxnSpPr/>
      </xdr:nvCxnSpPr>
      <xdr:spPr>
        <a:xfrm>
          <a:off x="9639300" y="6003061"/>
          <a:ext cx="8382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64584</xdr:rowOff>
    </xdr:from>
    <xdr:ext cx="378565" cy="259045"/>
    <xdr:sp macro="" textlink="">
      <xdr:nvSpPr>
        <xdr:cNvPr id="281" name="労働費平均値テキスト"/>
        <xdr:cNvSpPr txBox="1"/>
      </xdr:nvSpPr>
      <xdr:spPr>
        <a:xfrm>
          <a:off x="10528300" y="6408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44374</xdr:rowOff>
    </xdr:from>
    <xdr:to>
      <xdr:col>14</xdr:col>
      <xdr:colOff>28575</xdr:colOff>
      <xdr:row>35</xdr:row>
      <xdr:rowOff>2311</xdr:rowOff>
    </xdr:to>
    <xdr:cxnSp macro="">
      <xdr:nvCxnSpPr>
        <xdr:cNvPr id="283" name="直線コネクタ 282"/>
        <xdr:cNvCxnSpPr/>
      </xdr:nvCxnSpPr>
      <xdr:spPr>
        <a:xfrm>
          <a:off x="8750300" y="5702224"/>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146964</xdr:rowOff>
    </xdr:from>
    <xdr:to>
      <xdr:col>14</xdr:col>
      <xdr:colOff>79375</xdr:colOff>
      <xdr:row>37</xdr:row>
      <xdr:rowOff>77114</xdr:rowOff>
    </xdr:to>
    <xdr:sp macro="" textlink="">
      <xdr:nvSpPr>
        <xdr:cNvPr id="284" name="フローチャート : 判断 283"/>
        <xdr:cNvSpPr/>
      </xdr:nvSpPr>
      <xdr:spPr>
        <a:xfrm>
          <a:off x="9588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68241</xdr:rowOff>
    </xdr:from>
    <xdr:ext cx="469744" cy="259045"/>
    <xdr:sp macro="" textlink="">
      <xdr:nvSpPr>
        <xdr:cNvPr id="285" name="テキスト ボックス 284"/>
        <xdr:cNvSpPr txBox="1"/>
      </xdr:nvSpPr>
      <xdr:spPr>
        <a:xfrm>
          <a:off x="9404427"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112954</xdr:rowOff>
    </xdr:from>
    <xdr:to>
      <xdr:col>12</xdr:col>
      <xdr:colOff>511175</xdr:colOff>
      <xdr:row>33</xdr:row>
      <xdr:rowOff>44374</xdr:rowOff>
    </xdr:to>
    <xdr:cxnSp macro="">
      <xdr:nvCxnSpPr>
        <xdr:cNvPr id="286" name="直線コネクタ 285"/>
        <xdr:cNvCxnSpPr/>
      </xdr:nvCxnSpPr>
      <xdr:spPr>
        <a:xfrm>
          <a:off x="7861300" y="542790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75641</xdr:rowOff>
    </xdr:from>
    <xdr:to>
      <xdr:col>12</xdr:col>
      <xdr:colOff>561975</xdr:colOff>
      <xdr:row>37</xdr:row>
      <xdr:rowOff>5791</xdr:rowOff>
    </xdr:to>
    <xdr:sp macro="" textlink="">
      <xdr:nvSpPr>
        <xdr:cNvPr id="287" name="フローチャート : 判断 286"/>
        <xdr:cNvSpPr/>
      </xdr:nvSpPr>
      <xdr:spPr>
        <a:xfrm>
          <a:off x="8699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168368</xdr:rowOff>
    </xdr:from>
    <xdr:ext cx="469744" cy="259045"/>
    <xdr:sp macro="" textlink="">
      <xdr:nvSpPr>
        <xdr:cNvPr id="288" name="テキスト ボックス 287"/>
        <xdr:cNvSpPr txBox="1"/>
      </xdr:nvSpPr>
      <xdr:spPr>
        <a:xfrm>
          <a:off x="8515427"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74549</xdr:rowOff>
    </xdr:from>
    <xdr:to>
      <xdr:col>11</xdr:col>
      <xdr:colOff>307975</xdr:colOff>
      <xdr:row>31</xdr:row>
      <xdr:rowOff>112954</xdr:rowOff>
    </xdr:to>
    <xdr:cxnSp macro="">
      <xdr:nvCxnSpPr>
        <xdr:cNvPr id="289" name="直線コネクタ 288"/>
        <xdr:cNvCxnSpPr/>
      </xdr:nvCxnSpPr>
      <xdr:spPr>
        <a:xfrm>
          <a:off x="6972300" y="538949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156108</xdr:rowOff>
    </xdr:from>
    <xdr:to>
      <xdr:col>11</xdr:col>
      <xdr:colOff>358775</xdr:colOff>
      <xdr:row>36</xdr:row>
      <xdr:rowOff>86258</xdr:rowOff>
    </xdr:to>
    <xdr:sp macro="" textlink="">
      <xdr:nvSpPr>
        <xdr:cNvPr id="290" name="フローチャート : 判断 289"/>
        <xdr:cNvSpPr/>
      </xdr:nvSpPr>
      <xdr:spPr>
        <a:xfrm>
          <a:off x="7810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77385</xdr:rowOff>
    </xdr:from>
    <xdr:ext cx="469744" cy="259045"/>
    <xdr:sp macro="" textlink="">
      <xdr:nvSpPr>
        <xdr:cNvPr id="291" name="テキスト ボックス 290"/>
        <xdr:cNvSpPr txBox="1"/>
      </xdr:nvSpPr>
      <xdr:spPr>
        <a:xfrm>
          <a:off x="7626427"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84100</xdr:rowOff>
    </xdr:from>
    <xdr:to>
      <xdr:col>10</xdr:col>
      <xdr:colOff>155575</xdr:colOff>
      <xdr:row>36</xdr:row>
      <xdr:rowOff>14250</xdr:rowOff>
    </xdr:to>
    <xdr:sp macro="" textlink="">
      <xdr:nvSpPr>
        <xdr:cNvPr id="292" name="フローチャート : 判断 291"/>
        <xdr:cNvSpPr/>
      </xdr:nvSpPr>
      <xdr:spPr>
        <a:xfrm>
          <a:off x="6921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5377</xdr:rowOff>
    </xdr:from>
    <xdr:ext cx="469744" cy="259045"/>
    <xdr:sp macro="" textlink="">
      <xdr:nvSpPr>
        <xdr:cNvPr id="293" name="テキスト ボックス 292"/>
        <xdr:cNvSpPr txBox="1"/>
      </xdr:nvSpPr>
      <xdr:spPr>
        <a:xfrm>
          <a:off x="6737427" y="61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80670</xdr:rowOff>
    </xdr:from>
    <xdr:to>
      <xdr:col>15</xdr:col>
      <xdr:colOff>231775</xdr:colOff>
      <xdr:row>38</xdr:row>
      <xdr:rowOff>10820</xdr:rowOff>
    </xdr:to>
    <xdr:sp macro="" textlink="">
      <xdr:nvSpPr>
        <xdr:cNvPr id="299" name="円/楕円 298"/>
        <xdr:cNvSpPr/>
      </xdr:nvSpPr>
      <xdr:spPr>
        <a:xfrm>
          <a:off x="104267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103547</xdr:rowOff>
    </xdr:from>
    <xdr:ext cx="378565" cy="259045"/>
    <xdr:sp macro="" textlink="">
      <xdr:nvSpPr>
        <xdr:cNvPr id="300" name="労働費該当値テキスト"/>
        <xdr:cNvSpPr txBox="1"/>
      </xdr:nvSpPr>
      <xdr:spPr>
        <a:xfrm>
          <a:off x="10528300" y="62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122961</xdr:rowOff>
    </xdr:from>
    <xdr:to>
      <xdr:col>14</xdr:col>
      <xdr:colOff>79375</xdr:colOff>
      <xdr:row>35</xdr:row>
      <xdr:rowOff>53111</xdr:rowOff>
    </xdr:to>
    <xdr:sp macro="" textlink="">
      <xdr:nvSpPr>
        <xdr:cNvPr id="301" name="円/楕円 300"/>
        <xdr:cNvSpPr/>
      </xdr:nvSpPr>
      <xdr:spPr>
        <a:xfrm>
          <a:off x="9588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69638</xdr:rowOff>
    </xdr:from>
    <xdr:ext cx="469744" cy="259045"/>
    <xdr:sp macro="" textlink="">
      <xdr:nvSpPr>
        <xdr:cNvPr id="302" name="テキスト ボックス 301"/>
        <xdr:cNvSpPr txBox="1"/>
      </xdr:nvSpPr>
      <xdr:spPr>
        <a:xfrm>
          <a:off x="9404427" y="57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165024</xdr:rowOff>
    </xdr:from>
    <xdr:to>
      <xdr:col>12</xdr:col>
      <xdr:colOff>561975</xdr:colOff>
      <xdr:row>33</xdr:row>
      <xdr:rowOff>95174</xdr:rowOff>
    </xdr:to>
    <xdr:sp macro="" textlink="">
      <xdr:nvSpPr>
        <xdr:cNvPr id="303" name="円/楕円 302"/>
        <xdr:cNvSpPr/>
      </xdr:nvSpPr>
      <xdr:spPr>
        <a:xfrm>
          <a:off x="8699500" y="56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111701</xdr:rowOff>
    </xdr:from>
    <xdr:ext cx="469744" cy="259045"/>
    <xdr:sp macro="" textlink="">
      <xdr:nvSpPr>
        <xdr:cNvPr id="304" name="テキスト ボックス 303"/>
        <xdr:cNvSpPr txBox="1"/>
      </xdr:nvSpPr>
      <xdr:spPr>
        <a:xfrm>
          <a:off x="8515427" y="54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62154</xdr:rowOff>
    </xdr:from>
    <xdr:to>
      <xdr:col>11</xdr:col>
      <xdr:colOff>358775</xdr:colOff>
      <xdr:row>31</xdr:row>
      <xdr:rowOff>163754</xdr:rowOff>
    </xdr:to>
    <xdr:sp macro="" textlink="">
      <xdr:nvSpPr>
        <xdr:cNvPr id="305" name="円/楕円 304"/>
        <xdr:cNvSpPr/>
      </xdr:nvSpPr>
      <xdr:spPr>
        <a:xfrm>
          <a:off x="7810500" y="53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8831</xdr:rowOff>
    </xdr:from>
    <xdr:ext cx="469744" cy="259045"/>
    <xdr:sp macro="" textlink="">
      <xdr:nvSpPr>
        <xdr:cNvPr id="306" name="テキスト ボックス 305"/>
        <xdr:cNvSpPr txBox="1"/>
      </xdr:nvSpPr>
      <xdr:spPr>
        <a:xfrm>
          <a:off x="7626427" y="51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23749</xdr:rowOff>
    </xdr:from>
    <xdr:to>
      <xdr:col>10</xdr:col>
      <xdr:colOff>155575</xdr:colOff>
      <xdr:row>31</xdr:row>
      <xdr:rowOff>125349</xdr:rowOff>
    </xdr:to>
    <xdr:sp macro="" textlink="">
      <xdr:nvSpPr>
        <xdr:cNvPr id="307" name="円/楕円 306"/>
        <xdr:cNvSpPr/>
      </xdr:nvSpPr>
      <xdr:spPr>
        <a:xfrm>
          <a:off x="69215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141876</xdr:rowOff>
    </xdr:from>
    <xdr:ext cx="469744" cy="259045"/>
    <xdr:sp macro="" textlink="">
      <xdr:nvSpPr>
        <xdr:cNvPr id="308" name="テキスト ボックス 307"/>
        <xdr:cNvSpPr txBox="1"/>
      </xdr:nvSpPr>
      <xdr:spPr>
        <a:xfrm>
          <a:off x="6737427" y="51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121526</xdr:rowOff>
    </xdr:from>
    <xdr:to>
      <xdr:col>15</xdr:col>
      <xdr:colOff>180975</xdr:colOff>
      <xdr:row>56</xdr:row>
      <xdr:rowOff>139065</xdr:rowOff>
    </xdr:to>
    <xdr:cxnSp macro="">
      <xdr:nvCxnSpPr>
        <xdr:cNvPr id="337" name="直線コネクタ 336"/>
        <xdr:cNvCxnSpPr/>
      </xdr:nvCxnSpPr>
      <xdr:spPr>
        <a:xfrm flipV="1">
          <a:off x="9639300" y="9722726"/>
          <a:ext cx="8382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38"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139065</xdr:rowOff>
    </xdr:from>
    <xdr:to>
      <xdr:col>14</xdr:col>
      <xdr:colOff>28575</xdr:colOff>
      <xdr:row>57</xdr:row>
      <xdr:rowOff>39078</xdr:rowOff>
    </xdr:to>
    <xdr:cxnSp macro="">
      <xdr:nvCxnSpPr>
        <xdr:cNvPr id="340" name="直線コネクタ 339"/>
        <xdr:cNvCxnSpPr/>
      </xdr:nvCxnSpPr>
      <xdr:spPr>
        <a:xfrm flipV="1">
          <a:off x="8750300" y="9740265"/>
          <a:ext cx="8890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1" name="フローチャート : 判断 340"/>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2" name="テキスト ボックス 341"/>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39078</xdr:rowOff>
    </xdr:from>
    <xdr:to>
      <xdr:col>12</xdr:col>
      <xdr:colOff>511175</xdr:colOff>
      <xdr:row>57</xdr:row>
      <xdr:rowOff>44336</xdr:rowOff>
    </xdr:to>
    <xdr:cxnSp macro="">
      <xdr:nvCxnSpPr>
        <xdr:cNvPr id="343" name="直線コネクタ 342"/>
        <xdr:cNvCxnSpPr/>
      </xdr:nvCxnSpPr>
      <xdr:spPr>
        <a:xfrm flipV="1">
          <a:off x="7861300" y="981172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132042</xdr:rowOff>
    </xdr:from>
    <xdr:to>
      <xdr:col>12</xdr:col>
      <xdr:colOff>561975</xdr:colOff>
      <xdr:row>58</xdr:row>
      <xdr:rowOff>62192</xdr:rowOff>
    </xdr:to>
    <xdr:sp macro="" textlink="">
      <xdr:nvSpPr>
        <xdr:cNvPr id="344" name="フローチャート : 判断 343"/>
        <xdr:cNvSpPr/>
      </xdr:nvSpPr>
      <xdr:spPr>
        <a:xfrm>
          <a:off x="8699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53319</xdr:rowOff>
    </xdr:from>
    <xdr:ext cx="534377" cy="259045"/>
    <xdr:sp macro="" textlink="">
      <xdr:nvSpPr>
        <xdr:cNvPr id="345" name="テキスト ボックス 344"/>
        <xdr:cNvSpPr txBox="1"/>
      </xdr:nvSpPr>
      <xdr:spPr>
        <a:xfrm>
          <a:off x="8483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19418</xdr:rowOff>
    </xdr:from>
    <xdr:to>
      <xdr:col>11</xdr:col>
      <xdr:colOff>307975</xdr:colOff>
      <xdr:row>57</xdr:row>
      <xdr:rowOff>44336</xdr:rowOff>
    </xdr:to>
    <xdr:cxnSp macro="">
      <xdr:nvCxnSpPr>
        <xdr:cNvPr id="346" name="直線コネクタ 345"/>
        <xdr:cNvCxnSpPr/>
      </xdr:nvCxnSpPr>
      <xdr:spPr>
        <a:xfrm>
          <a:off x="6972300" y="97920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140767</xdr:rowOff>
    </xdr:from>
    <xdr:to>
      <xdr:col>11</xdr:col>
      <xdr:colOff>358775</xdr:colOff>
      <xdr:row>58</xdr:row>
      <xdr:rowOff>70917</xdr:rowOff>
    </xdr:to>
    <xdr:sp macro="" textlink="">
      <xdr:nvSpPr>
        <xdr:cNvPr id="347" name="フローチャート : 判断 346"/>
        <xdr:cNvSpPr/>
      </xdr:nvSpPr>
      <xdr:spPr>
        <a:xfrm>
          <a:off x="7810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62044</xdr:rowOff>
    </xdr:from>
    <xdr:ext cx="534377" cy="259045"/>
    <xdr:sp macro="" textlink="">
      <xdr:nvSpPr>
        <xdr:cNvPr id="348" name="テキスト ボックス 347"/>
        <xdr:cNvSpPr txBox="1"/>
      </xdr:nvSpPr>
      <xdr:spPr>
        <a:xfrm>
          <a:off x="7594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155486</xdr:rowOff>
    </xdr:from>
    <xdr:to>
      <xdr:col>10</xdr:col>
      <xdr:colOff>155575</xdr:colOff>
      <xdr:row>58</xdr:row>
      <xdr:rowOff>85636</xdr:rowOff>
    </xdr:to>
    <xdr:sp macro="" textlink="">
      <xdr:nvSpPr>
        <xdr:cNvPr id="349" name="フローチャート : 判断 348"/>
        <xdr:cNvSpPr/>
      </xdr:nvSpPr>
      <xdr:spPr>
        <a:xfrm>
          <a:off x="6921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76763</xdr:rowOff>
    </xdr:from>
    <xdr:ext cx="534377" cy="259045"/>
    <xdr:sp macro="" textlink="">
      <xdr:nvSpPr>
        <xdr:cNvPr id="350" name="テキスト ボックス 349"/>
        <xdr:cNvSpPr txBox="1"/>
      </xdr:nvSpPr>
      <xdr:spPr>
        <a:xfrm>
          <a:off x="6705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70726</xdr:rowOff>
    </xdr:from>
    <xdr:to>
      <xdr:col>15</xdr:col>
      <xdr:colOff>231775</xdr:colOff>
      <xdr:row>57</xdr:row>
      <xdr:rowOff>876</xdr:rowOff>
    </xdr:to>
    <xdr:sp macro="" textlink="">
      <xdr:nvSpPr>
        <xdr:cNvPr id="356" name="円/楕円 355"/>
        <xdr:cNvSpPr/>
      </xdr:nvSpPr>
      <xdr:spPr>
        <a:xfrm>
          <a:off x="104267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93603</xdr:rowOff>
    </xdr:from>
    <xdr:ext cx="534377" cy="259045"/>
    <xdr:sp macro="" textlink="">
      <xdr:nvSpPr>
        <xdr:cNvPr id="357" name="農林水産業費該当値テキスト"/>
        <xdr:cNvSpPr txBox="1"/>
      </xdr:nvSpPr>
      <xdr:spPr>
        <a:xfrm>
          <a:off x="10528300" y="95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88265</xdr:rowOff>
    </xdr:from>
    <xdr:to>
      <xdr:col>14</xdr:col>
      <xdr:colOff>79375</xdr:colOff>
      <xdr:row>57</xdr:row>
      <xdr:rowOff>18415</xdr:rowOff>
    </xdr:to>
    <xdr:sp macro="" textlink="">
      <xdr:nvSpPr>
        <xdr:cNvPr id="358" name="円/楕円 357"/>
        <xdr:cNvSpPr/>
      </xdr:nvSpPr>
      <xdr:spPr>
        <a:xfrm>
          <a:off x="9588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9542</xdr:rowOff>
    </xdr:from>
    <xdr:ext cx="534377" cy="259045"/>
    <xdr:sp macro="" textlink="">
      <xdr:nvSpPr>
        <xdr:cNvPr id="359" name="テキスト ボックス 358"/>
        <xdr:cNvSpPr txBox="1"/>
      </xdr:nvSpPr>
      <xdr:spPr>
        <a:xfrm>
          <a:off x="9372111" y="97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159728</xdr:rowOff>
    </xdr:from>
    <xdr:to>
      <xdr:col>12</xdr:col>
      <xdr:colOff>561975</xdr:colOff>
      <xdr:row>57</xdr:row>
      <xdr:rowOff>89878</xdr:rowOff>
    </xdr:to>
    <xdr:sp macro="" textlink="">
      <xdr:nvSpPr>
        <xdr:cNvPr id="360" name="円/楕円 359"/>
        <xdr:cNvSpPr/>
      </xdr:nvSpPr>
      <xdr:spPr>
        <a:xfrm>
          <a:off x="8699500" y="97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106405</xdr:rowOff>
    </xdr:from>
    <xdr:ext cx="534377" cy="259045"/>
    <xdr:sp macro="" textlink="">
      <xdr:nvSpPr>
        <xdr:cNvPr id="361" name="テキスト ボックス 360"/>
        <xdr:cNvSpPr txBox="1"/>
      </xdr:nvSpPr>
      <xdr:spPr>
        <a:xfrm>
          <a:off x="8483111"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164986</xdr:rowOff>
    </xdr:from>
    <xdr:to>
      <xdr:col>11</xdr:col>
      <xdr:colOff>358775</xdr:colOff>
      <xdr:row>57</xdr:row>
      <xdr:rowOff>95136</xdr:rowOff>
    </xdr:to>
    <xdr:sp macro="" textlink="">
      <xdr:nvSpPr>
        <xdr:cNvPr id="362" name="円/楕円 361"/>
        <xdr:cNvSpPr/>
      </xdr:nvSpPr>
      <xdr:spPr>
        <a:xfrm>
          <a:off x="7810500" y="97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111663</xdr:rowOff>
    </xdr:from>
    <xdr:ext cx="534377" cy="259045"/>
    <xdr:sp macro="" textlink="">
      <xdr:nvSpPr>
        <xdr:cNvPr id="363" name="テキスト ボックス 362"/>
        <xdr:cNvSpPr txBox="1"/>
      </xdr:nvSpPr>
      <xdr:spPr>
        <a:xfrm>
          <a:off x="7594111" y="95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140068</xdr:rowOff>
    </xdr:from>
    <xdr:to>
      <xdr:col>10</xdr:col>
      <xdr:colOff>155575</xdr:colOff>
      <xdr:row>57</xdr:row>
      <xdr:rowOff>70218</xdr:rowOff>
    </xdr:to>
    <xdr:sp macro="" textlink="">
      <xdr:nvSpPr>
        <xdr:cNvPr id="364" name="円/楕円 363"/>
        <xdr:cNvSpPr/>
      </xdr:nvSpPr>
      <xdr:spPr>
        <a:xfrm>
          <a:off x="6921500" y="97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86745</xdr:rowOff>
    </xdr:from>
    <xdr:ext cx="534377" cy="259045"/>
    <xdr:sp macro="" textlink="">
      <xdr:nvSpPr>
        <xdr:cNvPr id="365" name="テキスト ボックス 364"/>
        <xdr:cNvSpPr txBox="1"/>
      </xdr:nvSpPr>
      <xdr:spPr>
        <a:xfrm>
          <a:off x="6705111" y="95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38100</xdr:rowOff>
    </xdr:from>
    <xdr:to>
      <xdr:col>15</xdr:col>
      <xdr:colOff>180975</xdr:colOff>
      <xdr:row>77</xdr:row>
      <xdr:rowOff>45365</xdr:rowOff>
    </xdr:to>
    <xdr:cxnSp macro="">
      <xdr:nvCxnSpPr>
        <xdr:cNvPr id="394" name="直線コネクタ 393"/>
        <xdr:cNvCxnSpPr/>
      </xdr:nvCxnSpPr>
      <xdr:spPr>
        <a:xfrm>
          <a:off x="9639300" y="13239750"/>
          <a:ext cx="8382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5"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38100</xdr:rowOff>
    </xdr:from>
    <xdr:to>
      <xdr:col>14</xdr:col>
      <xdr:colOff>28575</xdr:colOff>
      <xdr:row>77</xdr:row>
      <xdr:rowOff>96431</xdr:rowOff>
    </xdr:to>
    <xdr:cxnSp macro="">
      <xdr:nvCxnSpPr>
        <xdr:cNvPr id="397" name="直線コネクタ 396"/>
        <xdr:cNvCxnSpPr/>
      </xdr:nvCxnSpPr>
      <xdr:spPr>
        <a:xfrm flipV="1">
          <a:off x="8750300" y="13239750"/>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398" name="フローチャート : 判断 397"/>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399" name="テキスト ボックス 398"/>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82792</xdr:rowOff>
    </xdr:from>
    <xdr:to>
      <xdr:col>12</xdr:col>
      <xdr:colOff>511175</xdr:colOff>
      <xdr:row>77</xdr:row>
      <xdr:rowOff>96431</xdr:rowOff>
    </xdr:to>
    <xdr:cxnSp macro="">
      <xdr:nvCxnSpPr>
        <xdr:cNvPr id="400" name="直線コネクタ 399"/>
        <xdr:cNvCxnSpPr/>
      </xdr:nvCxnSpPr>
      <xdr:spPr>
        <a:xfrm>
          <a:off x="7861300" y="1328444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24791</xdr:rowOff>
    </xdr:from>
    <xdr:to>
      <xdr:col>12</xdr:col>
      <xdr:colOff>561975</xdr:colOff>
      <xdr:row>78</xdr:row>
      <xdr:rowOff>126391</xdr:rowOff>
    </xdr:to>
    <xdr:sp macro="" textlink="">
      <xdr:nvSpPr>
        <xdr:cNvPr id="401" name="フローチャート : 判断 400"/>
        <xdr:cNvSpPr/>
      </xdr:nvSpPr>
      <xdr:spPr>
        <a:xfrm>
          <a:off x="8699500" y="1339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117518</xdr:rowOff>
    </xdr:from>
    <xdr:ext cx="534377" cy="259045"/>
    <xdr:sp macro="" textlink="">
      <xdr:nvSpPr>
        <xdr:cNvPr id="402" name="テキスト ボックス 401"/>
        <xdr:cNvSpPr txBox="1"/>
      </xdr:nvSpPr>
      <xdr:spPr>
        <a:xfrm>
          <a:off x="8483111" y="13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82792</xdr:rowOff>
    </xdr:from>
    <xdr:to>
      <xdr:col>11</xdr:col>
      <xdr:colOff>307975</xdr:colOff>
      <xdr:row>77</xdr:row>
      <xdr:rowOff>117945</xdr:rowOff>
    </xdr:to>
    <xdr:cxnSp macro="">
      <xdr:nvCxnSpPr>
        <xdr:cNvPr id="403" name="直線コネクタ 402"/>
        <xdr:cNvCxnSpPr/>
      </xdr:nvCxnSpPr>
      <xdr:spPr>
        <a:xfrm flipV="1">
          <a:off x="6972300" y="13284442"/>
          <a:ext cx="889000" cy="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25476</xdr:rowOff>
    </xdr:from>
    <xdr:to>
      <xdr:col>11</xdr:col>
      <xdr:colOff>358775</xdr:colOff>
      <xdr:row>78</xdr:row>
      <xdr:rowOff>127076</xdr:rowOff>
    </xdr:to>
    <xdr:sp macro="" textlink="">
      <xdr:nvSpPr>
        <xdr:cNvPr id="404" name="フローチャート : 判断 403"/>
        <xdr:cNvSpPr/>
      </xdr:nvSpPr>
      <xdr:spPr>
        <a:xfrm>
          <a:off x="7810500" y="13398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118203</xdr:rowOff>
    </xdr:from>
    <xdr:ext cx="534377" cy="259045"/>
    <xdr:sp macro="" textlink="">
      <xdr:nvSpPr>
        <xdr:cNvPr id="405" name="テキスト ボックス 404"/>
        <xdr:cNvSpPr txBox="1"/>
      </xdr:nvSpPr>
      <xdr:spPr>
        <a:xfrm>
          <a:off x="7594111" y="134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23837</xdr:rowOff>
    </xdr:from>
    <xdr:to>
      <xdr:col>10</xdr:col>
      <xdr:colOff>155575</xdr:colOff>
      <xdr:row>78</xdr:row>
      <xdr:rowOff>125437</xdr:rowOff>
    </xdr:to>
    <xdr:sp macro="" textlink="">
      <xdr:nvSpPr>
        <xdr:cNvPr id="406" name="フローチャート : 判断 405"/>
        <xdr:cNvSpPr/>
      </xdr:nvSpPr>
      <xdr:spPr>
        <a:xfrm>
          <a:off x="6921500" y="1339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116564</xdr:rowOff>
    </xdr:from>
    <xdr:ext cx="534377" cy="259045"/>
    <xdr:sp macro="" textlink="">
      <xdr:nvSpPr>
        <xdr:cNvPr id="407" name="テキスト ボックス 406"/>
        <xdr:cNvSpPr txBox="1"/>
      </xdr:nvSpPr>
      <xdr:spPr>
        <a:xfrm>
          <a:off x="6705111" y="134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166015</xdr:rowOff>
    </xdr:from>
    <xdr:to>
      <xdr:col>15</xdr:col>
      <xdr:colOff>231775</xdr:colOff>
      <xdr:row>77</xdr:row>
      <xdr:rowOff>96165</xdr:rowOff>
    </xdr:to>
    <xdr:sp macro="" textlink="">
      <xdr:nvSpPr>
        <xdr:cNvPr id="413" name="円/楕円 412"/>
        <xdr:cNvSpPr/>
      </xdr:nvSpPr>
      <xdr:spPr>
        <a:xfrm>
          <a:off x="104267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17442</xdr:rowOff>
    </xdr:from>
    <xdr:ext cx="534377" cy="259045"/>
    <xdr:sp macro="" textlink="">
      <xdr:nvSpPr>
        <xdr:cNvPr id="414" name="商工費該当値テキスト"/>
        <xdr:cNvSpPr txBox="1"/>
      </xdr:nvSpPr>
      <xdr:spPr>
        <a:xfrm>
          <a:off x="10528300" y="130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158750</xdr:rowOff>
    </xdr:from>
    <xdr:to>
      <xdr:col>14</xdr:col>
      <xdr:colOff>79375</xdr:colOff>
      <xdr:row>77</xdr:row>
      <xdr:rowOff>88900</xdr:rowOff>
    </xdr:to>
    <xdr:sp macro="" textlink="">
      <xdr:nvSpPr>
        <xdr:cNvPr id="415" name="円/楕円 414"/>
        <xdr:cNvSpPr/>
      </xdr:nvSpPr>
      <xdr:spPr>
        <a:xfrm>
          <a:off x="9588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105427</xdr:rowOff>
    </xdr:from>
    <xdr:ext cx="534377" cy="259045"/>
    <xdr:sp macro="" textlink="">
      <xdr:nvSpPr>
        <xdr:cNvPr id="416" name="テキスト ボックス 415"/>
        <xdr:cNvSpPr txBox="1"/>
      </xdr:nvSpPr>
      <xdr:spPr>
        <a:xfrm>
          <a:off x="9372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45631</xdr:rowOff>
    </xdr:from>
    <xdr:to>
      <xdr:col>12</xdr:col>
      <xdr:colOff>561975</xdr:colOff>
      <xdr:row>77</xdr:row>
      <xdr:rowOff>147231</xdr:rowOff>
    </xdr:to>
    <xdr:sp macro="" textlink="">
      <xdr:nvSpPr>
        <xdr:cNvPr id="417" name="円/楕円 416"/>
        <xdr:cNvSpPr/>
      </xdr:nvSpPr>
      <xdr:spPr>
        <a:xfrm>
          <a:off x="8699500" y="132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163758</xdr:rowOff>
    </xdr:from>
    <xdr:ext cx="534377" cy="259045"/>
    <xdr:sp macro="" textlink="">
      <xdr:nvSpPr>
        <xdr:cNvPr id="418" name="テキスト ボックス 417"/>
        <xdr:cNvSpPr txBox="1"/>
      </xdr:nvSpPr>
      <xdr:spPr>
        <a:xfrm>
          <a:off x="8483111" y="13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31992</xdr:rowOff>
    </xdr:from>
    <xdr:to>
      <xdr:col>11</xdr:col>
      <xdr:colOff>358775</xdr:colOff>
      <xdr:row>77</xdr:row>
      <xdr:rowOff>133592</xdr:rowOff>
    </xdr:to>
    <xdr:sp macro="" textlink="">
      <xdr:nvSpPr>
        <xdr:cNvPr id="419" name="円/楕円 418"/>
        <xdr:cNvSpPr/>
      </xdr:nvSpPr>
      <xdr:spPr>
        <a:xfrm>
          <a:off x="7810500" y="132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150119</xdr:rowOff>
    </xdr:from>
    <xdr:ext cx="534377" cy="259045"/>
    <xdr:sp macro="" textlink="">
      <xdr:nvSpPr>
        <xdr:cNvPr id="420" name="テキスト ボックス 419"/>
        <xdr:cNvSpPr txBox="1"/>
      </xdr:nvSpPr>
      <xdr:spPr>
        <a:xfrm>
          <a:off x="7594111" y="130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67145</xdr:rowOff>
    </xdr:from>
    <xdr:to>
      <xdr:col>10</xdr:col>
      <xdr:colOff>155575</xdr:colOff>
      <xdr:row>77</xdr:row>
      <xdr:rowOff>168745</xdr:rowOff>
    </xdr:to>
    <xdr:sp macro="" textlink="">
      <xdr:nvSpPr>
        <xdr:cNvPr id="421" name="円/楕円 420"/>
        <xdr:cNvSpPr/>
      </xdr:nvSpPr>
      <xdr:spPr>
        <a:xfrm>
          <a:off x="6921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13822</xdr:rowOff>
    </xdr:from>
    <xdr:ext cx="534377" cy="259045"/>
    <xdr:sp macro="" textlink="">
      <xdr:nvSpPr>
        <xdr:cNvPr id="422" name="テキスト ボックス 421"/>
        <xdr:cNvSpPr txBox="1"/>
      </xdr:nvSpPr>
      <xdr:spPr>
        <a:xfrm>
          <a:off x="6705111" y="130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134899</xdr:rowOff>
    </xdr:from>
    <xdr:to>
      <xdr:col>15</xdr:col>
      <xdr:colOff>180975</xdr:colOff>
      <xdr:row>97</xdr:row>
      <xdr:rowOff>18208</xdr:rowOff>
    </xdr:to>
    <xdr:cxnSp macro="">
      <xdr:nvCxnSpPr>
        <xdr:cNvPr id="455" name="直線コネクタ 454"/>
        <xdr:cNvCxnSpPr/>
      </xdr:nvCxnSpPr>
      <xdr:spPr>
        <a:xfrm flipV="1">
          <a:off x="9639300" y="16594099"/>
          <a:ext cx="838200" cy="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6"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151416</xdr:rowOff>
    </xdr:from>
    <xdr:to>
      <xdr:col>14</xdr:col>
      <xdr:colOff>28575</xdr:colOff>
      <xdr:row>97</xdr:row>
      <xdr:rowOff>18208</xdr:rowOff>
    </xdr:to>
    <xdr:cxnSp macro="">
      <xdr:nvCxnSpPr>
        <xdr:cNvPr id="458" name="直線コネクタ 457"/>
        <xdr:cNvCxnSpPr/>
      </xdr:nvCxnSpPr>
      <xdr:spPr>
        <a:xfrm>
          <a:off x="8750300" y="16610616"/>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59" name="フローチャート : 判断 458"/>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0" name="テキスト ボックス 459"/>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139100</xdr:rowOff>
    </xdr:from>
    <xdr:to>
      <xdr:col>12</xdr:col>
      <xdr:colOff>511175</xdr:colOff>
      <xdr:row>96</xdr:row>
      <xdr:rowOff>151416</xdr:rowOff>
    </xdr:to>
    <xdr:cxnSp macro="">
      <xdr:nvCxnSpPr>
        <xdr:cNvPr id="461" name="直線コネクタ 460"/>
        <xdr:cNvCxnSpPr/>
      </xdr:nvCxnSpPr>
      <xdr:spPr>
        <a:xfrm>
          <a:off x="7861300" y="16598300"/>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154146</xdr:rowOff>
    </xdr:from>
    <xdr:to>
      <xdr:col>12</xdr:col>
      <xdr:colOff>561975</xdr:colOff>
      <xdr:row>97</xdr:row>
      <xdr:rowOff>84296</xdr:rowOff>
    </xdr:to>
    <xdr:sp macro="" textlink="">
      <xdr:nvSpPr>
        <xdr:cNvPr id="462" name="フローチャート : 判断 461"/>
        <xdr:cNvSpPr/>
      </xdr:nvSpPr>
      <xdr:spPr>
        <a:xfrm>
          <a:off x="8699500" y="1661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75423</xdr:rowOff>
    </xdr:from>
    <xdr:ext cx="534377" cy="259045"/>
    <xdr:sp macro="" textlink="">
      <xdr:nvSpPr>
        <xdr:cNvPr id="463" name="テキスト ボックス 462"/>
        <xdr:cNvSpPr txBox="1"/>
      </xdr:nvSpPr>
      <xdr:spPr>
        <a:xfrm>
          <a:off x="8483111" y="167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139100</xdr:rowOff>
    </xdr:from>
    <xdr:to>
      <xdr:col>11</xdr:col>
      <xdr:colOff>307975</xdr:colOff>
      <xdr:row>97</xdr:row>
      <xdr:rowOff>14590</xdr:rowOff>
    </xdr:to>
    <xdr:cxnSp macro="">
      <xdr:nvCxnSpPr>
        <xdr:cNvPr id="464" name="直線コネクタ 463"/>
        <xdr:cNvCxnSpPr/>
      </xdr:nvCxnSpPr>
      <xdr:spPr>
        <a:xfrm flipV="1">
          <a:off x="6972300" y="16598300"/>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153146</xdr:rowOff>
    </xdr:from>
    <xdr:to>
      <xdr:col>11</xdr:col>
      <xdr:colOff>358775</xdr:colOff>
      <xdr:row>97</xdr:row>
      <xdr:rowOff>83296</xdr:rowOff>
    </xdr:to>
    <xdr:sp macro="" textlink="">
      <xdr:nvSpPr>
        <xdr:cNvPr id="465" name="フローチャート : 判断 464"/>
        <xdr:cNvSpPr/>
      </xdr:nvSpPr>
      <xdr:spPr>
        <a:xfrm>
          <a:off x="7810500" y="1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74423</xdr:rowOff>
    </xdr:from>
    <xdr:ext cx="534377" cy="259045"/>
    <xdr:sp macro="" textlink="">
      <xdr:nvSpPr>
        <xdr:cNvPr id="466" name="テキスト ボックス 465"/>
        <xdr:cNvSpPr txBox="1"/>
      </xdr:nvSpPr>
      <xdr:spPr>
        <a:xfrm>
          <a:off x="7594111" y="167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29911</xdr:rowOff>
    </xdr:from>
    <xdr:to>
      <xdr:col>10</xdr:col>
      <xdr:colOff>155575</xdr:colOff>
      <xdr:row>97</xdr:row>
      <xdr:rowOff>131511</xdr:rowOff>
    </xdr:to>
    <xdr:sp macro="" textlink="">
      <xdr:nvSpPr>
        <xdr:cNvPr id="467" name="フローチャート : 判断 466"/>
        <xdr:cNvSpPr/>
      </xdr:nvSpPr>
      <xdr:spPr>
        <a:xfrm>
          <a:off x="6921500" y="1666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122638</xdr:rowOff>
    </xdr:from>
    <xdr:ext cx="534377" cy="259045"/>
    <xdr:sp macro="" textlink="">
      <xdr:nvSpPr>
        <xdr:cNvPr id="468" name="テキスト ボックス 467"/>
        <xdr:cNvSpPr txBox="1"/>
      </xdr:nvSpPr>
      <xdr:spPr>
        <a:xfrm>
          <a:off x="6705111" y="167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84099</xdr:rowOff>
    </xdr:from>
    <xdr:to>
      <xdr:col>15</xdr:col>
      <xdr:colOff>231775</xdr:colOff>
      <xdr:row>97</xdr:row>
      <xdr:rowOff>14249</xdr:rowOff>
    </xdr:to>
    <xdr:sp macro="" textlink="">
      <xdr:nvSpPr>
        <xdr:cNvPr id="474" name="円/楕円 473"/>
        <xdr:cNvSpPr/>
      </xdr:nvSpPr>
      <xdr:spPr>
        <a:xfrm>
          <a:off x="104267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106976</xdr:rowOff>
    </xdr:from>
    <xdr:ext cx="534377" cy="259045"/>
    <xdr:sp macro="" textlink="">
      <xdr:nvSpPr>
        <xdr:cNvPr id="475" name="土木費該当値テキスト"/>
        <xdr:cNvSpPr txBox="1"/>
      </xdr:nvSpPr>
      <xdr:spPr>
        <a:xfrm>
          <a:off x="10528300" y="163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138858</xdr:rowOff>
    </xdr:from>
    <xdr:to>
      <xdr:col>14</xdr:col>
      <xdr:colOff>79375</xdr:colOff>
      <xdr:row>97</xdr:row>
      <xdr:rowOff>69008</xdr:rowOff>
    </xdr:to>
    <xdr:sp macro="" textlink="">
      <xdr:nvSpPr>
        <xdr:cNvPr id="476" name="円/楕円 475"/>
        <xdr:cNvSpPr/>
      </xdr:nvSpPr>
      <xdr:spPr>
        <a:xfrm>
          <a:off x="9588500" y="165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60135</xdr:rowOff>
    </xdr:from>
    <xdr:ext cx="534377" cy="259045"/>
    <xdr:sp macro="" textlink="">
      <xdr:nvSpPr>
        <xdr:cNvPr id="477" name="テキスト ボックス 476"/>
        <xdr:cNvSpPr txBox="1"/>
      </xdr:nvSpPr>
      <xdr:spPr>
        <a:xfrm>
          <a:off x="9372111" y="166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100616</xdr:rowOff>
    </xdr:from>
    <xdr:to>
      <xdr:col>12</xdr:col>
      <xdr:colOff>561975</xdr:colOff>
      <xdr:row>97</xdr:row>
      <xdr:rowOff>30766</xdr:rowOff>
    </xdr:to>
    <xdr:sp macro="" textlink="">
      <xdr:nvSpPr>
        <xdr:cNvPr id="478" name="円/楕円 477"/>
        <xdr:cNvSpPr/>
      </xdr:nvSpPr>
      <xdr:spPr>
        <a:xfrm>
          <a:off x="8699500" y="165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47293</xdr:rowOff>
    </xdr:from>
    <xdr:ext cx="534377" cy="259045"/>
    <xdr:sp macro="" textlink="">
      <xdr:nvSpPr>
        <xdr:cNvPr id="479" name="テキスト ボックス 478"/>
        <xdr:cNvSpPr txBox="1"/>
      </xdr:nvSpPr>
      <xdr:spPr>
        <a:xfrm>
          <a:off x="8483111" y="163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88300</xdr:rowOff>
    </xdr:from>
    <xdr:to>
      <xdr:col>11</xdr:col>
      <xdr:colOff>358775</xdr:colOff>
      <xdr:row>97</xdr:row>
      <xdr:rowOff>18450</xdr:rowOff>
    </xdr:to>
    <xdr:sp macro="" textlink="">
      <xdr:nvSpPr>
        <xdr:cNvPr id="480" name="円/楕円 479"/>
        <xdr:cNvSpPr/>
      </xdr:nvSpPr>
      <xdr:spPr>
        <a:xfrm>
          <a:off x="7810500" y="165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34977</xdr:rowOff>
    </xdr:from>
    <xdr:ext cx="534377" cy="259045"/>
    <xdr:sp macro="" textlink="">
      <xdr:nvSpPr>
        <xdr:cNvPr id="481" name="テキスト ボックス 480"/>
        <xdr:cNvSpPr txBox="1"/>
      </xdr:nvSpPr>
      <xdr:spPr>
        <a:xfrm>
          <a:off x="7594111" y="163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135240</xdr:rowOff>
    </xdr:from>
    <xdr:to>
      <xdr:col>10</xdr:col>
      <xdr:colOff>155575</xdr:colOff>
      <xdr:row>97</xdr:row>
      <xdr:rowOff>65390</xdr:rowOff>
    </xdr:to>
    <xdr:sp macro="" textlink="">
      <xdr:nvSpPr>
        <xdr:cNvPr id="482" name="円/楕円 481"/>
        <xdr:cNvSpPr/>
      </xdr:nvSpPr>
      <xdr:spPr>
        <a:xfrm>
          <a:off x="6921500" y="16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81917</xdr:rowOff>
    </xdr:from>
    <xdr:ext cx="534377" cy="259045"/>
    <xdr:sp macro="" textlink="">
      <xdr:nvSpPr>
        <xdr:cNvPr id="483" name="テキスト ボックス 482"/>
        <xdr:cNvSpPr txBox="1"/>
      </xdr:nvSpPr>
      <xdr:spPr>
        <a:xfrm>
          <a:off x="6705111" y="163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53918</xdr:rowOff>
    </xdr:from>
    <xdr:to>
      <xdr:col>23</xdr:col>
      <xdr:colOff>517525</xdr:colOff>
      <xdr:row>38</xdr:row>
      <xdr:rowOff>68063</xdr:rowOff>
    </xdr:to>
    <xdr:cxnSp macro="">
      <xdr:nvCxnSpPr>
        <xdr:cNvPr id="516" name="直線コネクタ 515"/>
        <xdr:cNvCxnSpPr/>
      </xdr:nvCxnSpPr>
      <xdr:spPr>
        <a:xfrm flipV="1">
          <a:off x="15481300" y="6569018"/>
          <a:ext cx="8382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7"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68063</xdr:rowOff>
    </xdr:from>
    <xdr:to>
      <xdr:col>22</xdr:col>
      <xdr:colOff>365125</xdr:colOff>
      <xdr:row>38</xdr:row>
      <xdr:rowOff>79235</xdr:rowOff>
    </xdr:to>
    <xdr:cxnSp macro="">
      <xdr:nvCxnSpPr>
        <xdr:cNvPr id="519" name="直線コネクタ 518"/>
        <xdr:cNvCxnSpPr/>
      </xdr:nvCxnSpPr>
      <xdr:spPr>
        <a:xfrm flipV="1">
          <a:off x="14592300" y="6583163"/>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0" name="フローチャート : 判断 519"/>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1" name="テキスト ボックス 520"/>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35644</xdr:rowOff>
    </xdr:from>
    <xdr:to>
      <xdr:col>21</xdr:col>
      <xdr:colOff>161925</xdr:colOff>
      <xdr:row>38</xdr:row>
      <xdr:rowOff>79235</xdr:rowOff>
    </xdr:to>
    <xdr:cxnSp macro="">
      <xdr:nvCxnSpPr>
        <xdr:cNvPr id="522" name="直線コネクタ 521"/>
        <xdr:cNvCxnSpPr/>
      </xdr:nvCxnSpPr>
      <xdr:spPr>
        <a:xfrm>
          <a:off x="13703300" y="6550744"/>
          <a:ext cx="889000" cy="4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147822</xdr:rowOff>
    </xdr:from>
    <xdr:to>
      <xdr:col>21</xdr:col>
      <xdr:colOff>212725</xdr:colOff>
      <xdr:row>38</xdr:row>
      <xdr:rowOff>77972</xdr:rowOff>
    </xdr:to>
    <xdr:sp macro="" textlink="">
      <xdr:nvSpPr>
        <xdr:cNvPr id="523" name="フローチャート : 判断 522"/>
        <xdr:cNvSpPr/>
      </xdr:nvSpPr>
      <xdr:spPr>
        <a:xfrm>
          <a:off x="14541500" y="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94499</xdr:rowOff>
    </xdr:from>
    <xdr:ext cx="534377" cy="259045"/>
    <xdr:sp macro="" textlink="">
      <xdr:nvSpPr>
        <xdr:cNvPr id="524" name="テキスト ボックス 523"/>
        <xdr:cNvSpPr txBox="1"/>
      </xdr:nvSpPr>
      <xdr:spPr>
        <a:xfrm>
          <a:off x="14325111" y="62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9241</xdr:rowOff>
    </xdr:from>
    <xdr:to>
      <xdr:col>19</xdr:col>
      <xdr:colOff>644525</xdr:colOff>
      <xdr:row>38</xdr:row>
      <xdr:rowOff>35644</xdr:rowOff>
    </xdr:to>
    <xdr:cxnSp macro="">
      <xdr:nvCxnSpPr>
        <xdr:cNvPr id="525" name="直線コネクタ 524"/>
        <xdr:cNvCxnSpPr/>
      </xdr:nvCxnSpPr>
      <xdr:spPr>
        <a:xfrm>
          <a:off x="12814300" y="6524341"/>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1818</xdr:rowOff>
    </xdr:from>
    <xdr:to>
      <xdr:col>20</xdr:col>
      <xdr:colOff>9525</xdr:colOff>
      <xdr:row>38</xdr:row>
      <xdr:rowOff>103418</xdr:rowOff>
    </xdr:to>
    <xdr:sp macro="" textlink="">
      <xdr:nvSpPr>
        <xdr:cNvPr id="526" name="フローチャート : 判断 525"/>
        <xdr:cNvSpPr/>
      </xdr:nvSpPr>
      <xdr:spPr>
        <a:xfrm>
          <a:off x="13652500" y="65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94545</xdr:rowOff>
    </xdr:from>
    <xdr:ext cx="534377" cy="259045"/>
    <xdr:sp macro="" textlink="">
      <xdr:nvSpPr>
        <xdr:cNvPr id="527" name="テキスト ボックス 526"/>
        <xdr:cNvSpPr txBox="1"/>
      </xdr:nvSpPr>
      <xdr:spPr>
        <a:xfrm>
          <a:off x="13436111" y="66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24964</xdr:rowOff>
    </xdr:from>
    <xdr:to>
      <xdr:col>18</xdr:col>
      <xdr:colOff>492125</xdr:colOff>
      <xdr:row>38</xdr:row>
      <xdr:rowOff>126564</xdr:rowOff>
    </xdr:to>
    <xdr:sp macro="" textlink="">
      <xdr:nvSpPr>
        <xdr:cNvPr id="528" name="フローチャート : 判断 527"/>
        <xdr:cNvSpPr/>
      </xdr:nvSpPr>
      <xdr:spPr>
        <a:xfrm>
          <a:off x="12763500" y="65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117691</xdr:rowOff>
    </xdr:from>
    <xdr:ext cx="534377" cy="259045"/>
    <xdr:sp macro="" textlink="">
      <xdr:nvSpPr>
        <xdr:cNvPr id="529" name="テキスト ボックス 528"/>
        <xdr:cNvSpPr txBox="1"/>
      </xdr:nvSpPr>
      <xdr:spPr>
        <a:xfrm>
          <a:off x="12547111" y="66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3118</xdr:rowOff>
    </xdr:from>
    <xdr:to>
      <xdr:col>23</xdr:col>
      <xdr:colOff>568325</xdr:colOff>
      <xdr:row>38</xdr:row>
      <xdr:rowOff>104718</xdr:rowOff>
    </xdr:to>
    <xdr:sp macro="" textlink="">
      <xdr:nvSpPr>
        <xdr:cNvPr id="535" name="円/楕円 534"/>
        <xdr:cNvSpPr/>
      </xdr:nvSpPr>
      <xdr:spPr>
        <a:xfrm>
          <a:off x="16268700" y="65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89495</xdr:rowOff>
    </xdr:from>
    <xdr:ext cx="534377" cy="259045"/>
    <xdr:sp macro="" textlink="">
      <xdr:nvSpPr>
        <xdr:cNvPr id="536" name="消防費該当値テキスト"/>
        <xdr:cNvSpPr txBox="1"/>
      </xdr:nvSpPr>
      <xdr:spPr>
        <a:xfrm>
          <a:off x="16370300" y="64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17263</xdr:rowOff>
    </xdr:from>
    <xdr:to>
      <xdr:col>22</xdr:col>
      <xdr:colOff>415925</xdr:colOff>
      <xdr:row>38</xdr:row>
      <xdr:rowOff>118863</xdr:rowOff>
    </xdr:to>
    <xdr:sp macro="" textlink="">
      <xdr:nvSpPr>
        <xdr:cNvPr id="537" name="円/楕円 536"/>
        <xdr:cNvSpPr/>
      </xdr:nvSpPr>
      <xdr:spPr>
        <a:xfrm>
          <a:off x="15430500" y="65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109990</xdr:rowOff>
    </xdr:from>
    <xdr:ext cx="534377" cy="259045"/>
    <xdr:sp macro="" textlink="">
      <xdr:nvSpPr>
        <xdr:cNvPr id="538" name="テキスト ボックス 537"/>
        <xdr:cNvSpPr txBox="1"/>
      </xdr:nvSpPr>
      <xdr:spPr>
        <a:xfrm>
          <a:off x="15214111" y="66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28435</xdr:rowOff>
    </xdr:from>
    <xdr:to>
      <xdr:col>21</xdr:col>
      <xdr:colOff>212725</xdr:colOff>
      <xdr:row>38</xdr:row>
      <xdr:rowOff>130035</xdr:rowOff>
    </xdr:to>
    <xdr:sp macro="" textlink="">
      <xdr:nvSpPr>
        <xdr:cNvPr id="539" name="円/楕円 538"/>
        <xdr:cNvSpPr/>
      </xdr:nvSpPr>
      <xdr:spPr>
        <a:xfrm>
          <a:off x="14541500" y="65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121162</xdr:rowOff>
    </xdr:from>
    <xdr:ext cx="534377" cy="259045"/>
    <xdr:sp macro="" textlink="">
      <xdr:nvSpPr>
        <xdr:cNvPr id="540" name="テキスト ボックス 539"/>
        <xdr:cNvSpPr txBox="1"/>
      </xdr:nvSpPr>
      <xdr:spPr>
        <a:xfrm>
          <a:off x="14325111" y="66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156294</xdr:rowOff>
    </xdr:from>
    <xdr:to>
      <xdr:col>20</xdr:col>
      <xdr:colOff>9525</xdr:colOff>
      <xdr:row>38</xdr:row>
      <xdr:rowOff>86444</xdr:rowOff>
    </xdr:to>
    <xdr:sp macro="" textlink="">
      <xdr:nvSpPr>
        <xdr:cNvPr id="541" name="円/楕円 540"/>
        <xdr:cNvSpPr/>
      </xdr:nvSpPr>
      <xdr:spPr>
        <a:xfrm>
          <a:off x="13652500" y="64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102971</xdr:rowOff>
    </xdr:from>
    <xdr:ext cx="534377" cy="259045"/>
    <xdr:sp macro="" textlink="">
      <xdr:nvSpPr>
        <xdr:cNvPr id="542" name="テキスト ボックス 541"/>
        <xdr:cNvSpPr txBox="1"/>
      </xdr:nvSpPr>
      <xdr:spPr>
        <a:xfrm>
          <a:off x="13436111" y="62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129891</xdr:rowOff>
    </xdr:from>
    <xdr:to>
      <xdr:col>18</xdr:col>
      <xdr:colOff>492125</xdr:colOff>
      <xdr:row>38</xdr:row>
      <xdr:rowOff>60041</xdr:rowOff>
    </xdr:to>
    <xdr:sp macro="" textlink="">
      <xdr:nvSpPr>
        <xdr:cNvPr id="543" name="円/楕円 542"/>
        <xdr:cNvSpPr/>
      </xdr:nvSpPr>
      <xdr:spPr>
        <a:xfrm>
          <a:off x="12763500" y="64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76568</xdr:rowOff>
    </xdr:from>
    <xdr:ext cx="534377" cy="259045"/>
    <xdr:sp macro="" textlink="">
      <xdr:nvSpPr>
        <xdr:cNvPr id="544" name="テキスト ボックス 543"/>
        <xdr:cNvSpPr txBox="1"/>
      </xdr:nvSpPr>
      <xdr:spPr>
        <a:xfrm>
          <a:off x="12547111" y="62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112078</xdr:rowOff>
    </xdr:from>
    <xdr:to>
      <xdr:col>23</xdr:col>
      <xdr:colOff>517525</xdr:colOff>
      <xdr:row>56</xdr:row>
      <xdr:rowOff>113990</xdr:rowOff>
    </xdr:to>
    <xdr:cxnSp macro="">
      <xdr:nvCxnSpPr>
        <xdr:cNvPr id="573" name="直線コネクタ 572"/>
        <xdr:cNvCxnSpPr/>
      </xdr:nvCxnSpPr>
      <xdr:spPr>
        <a:xfrm>
          <a:off x="15481300" y="9713278"/>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112078</xdr:rowOff>
    </xdr:from>
    <xdr:to>
      <xdr:col>22</xdr:col>
      <xdr:colOff>365125</xdr:colOff>
      <xdr:row>57</xdr:row>
      <xdr:rowOff>10777</xdr:rowOff>
    </xdr:to>
    <xdr:cxnSp macro="">
      <xdr:nvCxnSpPr>
        <xdr:cNvPr id="576" name="直線コネクタ 575"/>
        <xdr:cNvCxnSpPr/>
      </xdr:nvCxnSpPr>
      <xdr:spPr>
        <a:xfrm flipV="1">
          <a:off x="14592300" y="9713278"/>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77" name="フローチャート : 判断 576"/>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78" name="テキスト ボックス 577"/>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10777</xdr:rowOff>
    </xdr:from>
    <xdr:to>
      <xdr:col>21</xdr:col>
      <xdr:colOff>161925</xdr:colOff>
      <xdr:row>57</xdr:row>
      <xdr:rowOff>32700</xdr:rowOff>
    </xdr:to>
    <xdr:cxnSp macro="">
      <xdr:nvCxnSpPr>
        <xdr:cNvPr id="579" name="直線コネクタ 578"/>
        <xdr:cNvCxnSpPr/>
      </xdr:nvCxnSpPr>
      <xdr:spPr>
        <a:xfrm flipV="1">
          <a:off x="13703300" y="9783427"/>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101412</xdr:rowOff>
    </xdr:from>
    <xdr:to>
      <xdr:col>21</xdr:col>
      <xdr:colOff>212725</xdr:colOff>
      <xdr:row>57</xdr:row>
      <xdr:rowOff>31562</xdr:rowOff>
    </xdr:to>
    <xdr:sp macro="" textlink="">
      <xdr:nvSpPr>
        <xdr:cNvPr id="580" name="フローチャート : 判断 579"/>
        <xdr:cNvSpPr/>
      </xdr:nvSpPr>
      <xdr:spPr>
        <a:xfrm>
          <a:off x="14541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48089</xdr:rowOff>
    </xdr:from>
    <xdr:ext cx="534377" cy="259045"/>
    <xdr:sp macro="" textlink="">
      <xdr:nvSpPr>
        <xdr:cNvPr id="581" name="テキスト ボックス 580"/>
        <xdr:cNvSpPr txBox="1"/>
      </xdr:nvSpPr>
      <xdr:spPr>
        <a:xfrm>
          <a:off x="14325111"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127645</xdr:rowOff>
    </xdr:from>
    <xdr:to>
      <xdr:col>19</xdr:col>
      <xdr:colOff>644525</xdr:colOff>
      <xdr:row>57</xdr:row>
      <xdr:rowOff>32700</xdr:rowOff>
    </xdr:to>
    <xdr:cxnSp macro="">
      <xdr:nvCxnSpPr>
        <xdr:cNvPr id="582" name="直線コネクタ 581"/>
        <xdr:cNvCxnSpPr/>
      </xdr:nvCxnSpPr>
      <xdr:spPr>
        <a:xfrm>
          <a:off x="12814300" y="9728845"/>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100826</xdr:rowOff>
    </xdr:from>
    <xdr:to>
      <xdr:col>20</xdr:col>
      <xdr:colOff>9525</xdr:colOff>
      <xdr:row>57</xdr:row>
      <xdr:rowOff>30976</xdr:rowOff>
    </xdr:to>
    <xdr:sp macro="" textlink="">
      <xdr:nvSpPr>
        <xdr:cNvPr id="583" name="フローチャート : 判断 582"/>
        <xdr:cNvSpPr/>
      </xdr:nvSpPr>
      <xdr:spPr>
        <a:xfrm>
          <a:off x="13652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47503</xdr:rowOff>
    </xdr:from>
    <xdr:ext cx="534377" cy="259045"/>
    <xdr:sp macro="" textlink="">
      <xdr:nvSpPr>
        <xdr:cNvPr id="584" name="テキスト ボックス 583"/>
        <xdr:cNvSpPr txBox="1"/>
      </xdr:nvSpPr>
      <xdr:spPr>
        <a:xfrm>
          <a:off x="13436111" y="94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137912</xdr:rowOff>
    </xdr:from>
    <xdr:to>
      <xdr:col>18</xdr:col>
      <xdr:colOff>492125</xdr:colOff>
      <xdr:row>57</xdr:row>
      <xdr:rowOff>68062</xdr:rowOff>
    </xdr:to>
    <xdr:sp macro="" textlink="">
      <xdr:nvSpPr>
        <xdr:cNvPr id="585" name="フローチャート : 判断 584"/>
        <xdr:cNvSpPr/>
      </xdr:nvSpPr>
      <xdr:spPr>
        <a:xfrm>
          <a:off x="12763500" y="97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59189</xdr:rowOff>
    </xdr:from>
    <xdr:ext cx="534377" cy="259045"/>
    <xdr:sp macro="" textlink="">
      <xdr:nvSpPr>
        <xdr:cNvPr id="586" name="テキスト ボックス 585"/>
        <xdr:cNvSpPr txBox="1"/>
      </xdr:nvSpPr>
      <xdr:spPr>
        <a:xfrm>
          <a:off x="12547111" y="9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63190</xdr:rowOff>
    </xdr:from>
    <xdr:to>
      <xdr:col>23</xdr:col>
      <xdr:colOff>568325</xdr:colOff>
      <xdr:row>56</xdr:row>
      <xdr:rowOff>164790</xdr:rowOff>
    </xdr:to>
    <xdr:sp macro="" textlink="">
      <xdr:nvSpPr>
        <xdr:cNvPr id="592" name="円/楕円 591"/>
        <xdr:cNvSpPr/>
      </xdr:nvSpPr>
      <xdr:spPr>
        <a:xfrm>
          <a:off x="162687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41617</xdr:rowOff>
    </xdr:from>
    <xdr:ext cx="534377" cy="259045"/>
    <xdr:sp macro="" textlink="">
      <xdr:nvSpPr>
        <xdr:cNvPr id="593" name="教育費該当値テキスト"/>
        <xdr:cNvSpPr txBox="1"/>
      </xdr:nvSpPr>
      <xdr:spPr>
        <a:xfrm>
          <a:off x="16370300" y="96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61278</xdr:rowOff>
    </xdr:from>
    <xdr:to>
      <xdr:col>22</xdr:col>
      <xdr:colOff>415925</xdr:colOff>
      <xdr:row>56</xdr:row>
      <xdr:rowOff>162878</xdr:rowOff>
    </xdr:to>
    <xdr:sp macro="" textlink="">
      <xdr:nvSpPr>
        <xdr:cNvPr id="594" name="円/楕円 593"/>
        <xdr:cNvSpPr/>
      </xdr:nvSpPr>
      <xdr:spPr>
        <a:xfrm>
          <a:off x="15430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154005</xdr:rowOff>
    </xdr:from>
    <xdr:ext cx="534377" cy="259045"/>
    <xdr:sp macro="" textlink="">
      <xdr:nvSpPr>
        <xdr:cNvPr id="595" name="テキスト ボックス 594"/>
        <xdr:cNvSpPr txBox="1"/>
      </xdr:nvSpPr>
      <xdr:spPr>
        <a:xfrm>
          <a:off x="15214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131427</xdr:rowOff>
    </xdr:from>
    <xdr:to>
      <xdr:col>21</xdr:col>
      <xdr:colOff>212725</xdr:colOff>
      <xdr:row>57</xdr:row>
      <xdr:rowOff>61577</xdr:rowOff>
    </xdr:to>
    <xdr:sp macro="" textlink="">
      <xdr:nvSpPr>
        <xdr:cNvPr id="596" name="円/楕円 595"/>
        <xdr:cNvSpPr/>
      </xdr:nvSpPr>
      <xdr:spPr>
        <a:xfrm>
          <a:off x="14541500" y="97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52704</xdr:rowOff>
    </xdr:from>
    <xdr:ext cx="534377" cy="259045"/>
    <xdr:sp macro="" textlink="">
      <xdr:nvSpPr>
        <xdr:cNvPr id="597" name="テキスト ボックス 596"/>
        <xdr:cNvSpPr txBox="1"/>
      </xdr:nvSpPr>
      <xdr:spPr>
        <a:xfrm>
          <a:off x="14325111" y="98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153350</xdr:rowOff>
    </xdr:from>
    <xdr:to>
      <xdr:col>20</xdr:col>
      <xdr:colOff>9525</xdr:colOff>
      <xdr:row>57</xdr:row>
      <xdr:rowOff>83500</xdr:rowOff>
    </xdr:to>
    <xdr:sp macro="" textlink="">
      <xdr:nvSpPr>
        <xdr:cNvPr id="598" name="円/楕円 597"/>
        <xdr:cNvSpPr/>
      </xdr:nvSpPr>
      <xdr:spPr>
        <a:xfrm>
          <a:off x="13652500" y="97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74627</xdr:rowOff>
    </xdr:from>
    <xdr:ext cx="534377" cy="259045"/>
    <xdr:sp macro="" textlink="">
      <xdr:nvSpPr>
        <xdr:cNvPr id="599" name="テキスト ボックス 598"/>
        <xdr:cNvSpPr txBox="1"/>
      </xdr:nvSpPr>
      <xdr:spPr>
        <a:xfrm>
          <a:off x="13436111" y="98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76845</xdr:rowOff>
    </xdr:from>
    <xdr:to>
      <xdr:col>18</xdr:col>
      <xdr:colOff>492125</xdr:colOff>
      <xdr:row>57</xdr:row>
      <xdr:rowOff>6995</xdr:rowOff>
    </xdr:to>
    <xdr:sp macro="" textlink="">
      <xdr:nvSpPr>
        <xdr:cNvPr id="600" name="円/楕円 599"/>
        <xdr:cNvSpPr/>
      </xdr:nvSpPr>
      <xdr:spPr>
        <a:xfrm>
          <a:off x="12763500" y="96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23522</xdr:rowOff>
    </xdr:from>
    <xdr:ext cx="534377" cy="259045"/>
    <xdr:sp macro="" textlink="">
      <xdr:nvSpPr>
        <xdr:cNvPr id="601" name="テキスト ボックス 600"/>
        <xdr:cNvSpPr txBox="1"/>
      </xdr:nvSpPr>
      <xdr:spPr>
        <a:xfrm>
          <a:off x="12547111" y="94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21103</xdr:rowOff>
    </xdr:from>
    <xdr:to>
      <xdr:col>23</xdr:col>
      <xdr:colOff>517525</xdr:colOff>
      <xdr:row>78</xdr:row>
      <xdr:rowOff>135745</xdr:rowOff>
    </xdr:to>
    <xdr:cxnSp macro="">
      <xdr:nvCxnSpPr>
        <xdr:cNvPr id="628" name="直線コネクタ 627"/>
        <xdr:cNvCxnSpPr/>
      </xdr:nvCxnSpPr>
      <xdr:spPr>
        <a:xfrm>
          <a:off x="15481300" y="13394203"/>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94529</xdr:rowOff>
    </xdr:from>
    <xdr:to>
      <xdr:col>22</xdr:col>
      <xdr:colOff>365125</xdr:colOff>
      <xdr:row>78</xdr:row>
      <xdr:rowOff>21103</xdr:rowOff>
    </xdr:to>
    <xdr:cxnSp macro="">
      <xdr:nvCxnSpPr>
        <xdr:cNvPr id="631" name="直線コネクタ 630"/>
        <xdr:cNvCxnSpPr/>
      </xdr:nvCxnSpPr>
      <xdr:spPr>
        <a:xfrm>
          <a:off x="14592300" y="1329617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2" name="フローチャート : 判断 631"/>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125071</xdr:rowOff>
    </xdr:from>
    <xdr:ext cx="469744" cy="259045"/>
    <xdr:sp macro="" textlink="">
      <xdr:nvSpPr>
        <xdr:cNvPr id="633" name="テキスト ボックス 632"/>
        <xdr:cNvSpPr txBox="1"/>
      </xdr:nvSpPr>
      <xdr:spPr>
        <a:xfrm>
          <a:off x="15246427" y="134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94529</xdr:rowOff>
    </xdr:from>
    <xdr:to>
      <xdr:col>21</xdr:col>
      <xdr:colOff>161925</xdr:colOff>
      <xdr:row>78</xdr:row>
      <xdr:rowOff>34612</xdr:rowOff>
    </xdr:to>
    <xdr:cxnSp macro="">
      <xdr:nvCxnSpPr>
        <xdr:cNvPr id="634" name="直線コネクタ 633"/>
        <xdr:cNvCxnSpPr/>
      </xdr:nvCxnSpPr>
      <xdr:spPr>
        <a:xfrm flipV="1">
          <a:off x="13703300" y="13296179"/>
          <a:ext cx="889000" cy="1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162463</xdr:rowOff>
    </xdr:from>
    <xdr:to>
      <xdr:col>21</xdr:col>
      <xdr:colOff>212725</xdr:colOff>
      <xdr:row>78</xdr:row>
      <xdr:rowOff>92613</xdr:rowOff>
    </xdr:to>
    <xdr:sp macro="" textlink="">
      <xdr:nvSpPr>
        <xdr:cNvPr id="635" name="フローチャート : 判断 634"/>
        <xdr:cNvSpPr/>
      </xdr:nvSpPr>
      <xdr:spPr>
        <a:xfrm>
          <a:off x="14541500" y="1336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83740</xdr:rowOff>
    </xdr:from>
    <xdr:ext cx="469744" cy="259045"/>
    <xdr:sp macro="" textlink="">
      <xdr:nvSpPr>
        <xdr:cNvPr id="636" name="テキスト ボックス 635"/>
        <xdr:cNvSpPr txBox="1"/>
      </xdr:nvSpPr>
      <xdr:spPr>
        <a:xfrm>
          <a:off x="14357427"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34612</xdr:rowOff>
    </xdr:from>
    <xdr:to>
      <xdr:col>19</xdr:col>
      <xdr:colOff>644525</xdr:colOff>
      <xdr:row>78</xdr:row>
      <xdr:rowOff>77910</xdr:rowOff>
    </xdr:to>
    <xdr:cxnSp macro="">
      <xdr:nvCxnSpPr>
        <xdr:cNvPr id="637" name="直線コネクタ 636"/>
        <xdr:cNvCxnSpPr/>
      </xdr:nvCxnSpPr>
      <xdr:spPr>
        <a:xfrm flipV="1">
          <a:off x="12814300" y="13407712"/>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76029</xdr:rowOff>
    </xdr:from>
    <xdr:to>
      <xdr:col>20</xdr:col>
      <xdr:colOff>9525</xdr:colOff>
      <xdr:row>78</xdr:row>
      <xdr:rowOff>6179</xdr:rowOff>
    </xdr:to>
    <xdr:sp macro="" textlink="">
      <xdr:nvSpPr>
        <xdr:cNvPr id="638" name="フローチャート : 判断 637"/>
        <xdr:cNvSpPr/>
      </xdr:nvSpPr>
      <xdr:spPr>
        <a:xfrm>
          <a:off x="13652500" y="132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22706</xdr:rowOff>
    </xdr:from>
    <xdr:ext cx="469744" cy="259045"/>
    <xdr:sp macro="" textlink="">
      <xdr:nvSpPr>
        <xdr:cNvPr id="639" name="テキスト ボックス 638"/>
        <xdr:cNvSpPr txBox="1"/>
      </xdr:nvSpPr>
      <xdr:spPr>
        <a:xfrm>
          <a:off x="13468427" y="130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77425</xdr:rowOff>
    </xdr:from>
    <xdr:to>
      <xdr:col>18</xdr:col>
      <xdr:colOff>492125</xdr:colOff>
      <xdr:row>78</xdr:row>
      <xdr:rowOff>7575</xdr:rowOff>
    </xdr:to>
    <xdr:sp macro="" textlink="">
      <xdr:nvSpPr>
        <xdr:cNvPr id="640" name="フローチャート : 判断 639"/>
        <xdr:cNvSpPr/>
      </xdr:nvSpPr>
      <xdr:spPr>
        <a:xfrm>
          <a:off x="12763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24102</xdr:rowOff>
    </xdr:from>
    <xdr:ext cx="469744" cy="259045"/>
    <xdr:sp macro="" textlink="">
      <xdr:nvSpPr>
        <xdr:cNvPr id="641" name="テキスト ボックス 640"/>
        <xdr:cNvSpPr txBox="1"/>
      </xdr:nvSpPr>
      <xdr:spPr>
        <a:xfrm>
          <a:off x="12579427" y="130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84945</xdr:rowOff>
    </xdr:from>
    <xdr:to>
      <xdr:col>23</xdr:col>
      <xdr:colOff>568325</xdr:colOff>
      <xdr:row>79</xdr:row>
      <xdr:rowOff>15095</xdr:rowOff>
    </xdr:to>
    <xdr:sp macro="" textlink="">
      <xdr:nvSpPr>
        <xdr:cNvPr id="647" name="円/楕円 646"/>
        <xdr:cNvSpPr/>
      </xdr:nvSpPr>
      <xdr:spPr>
        <a:xfrm>
          <a:off x="16268700" y="134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171322</xdr:rowOff>
    </xdr:from>
    <xdr:ext cx="378565" cy="259045"/>
    <xdr:sp macro="" textlink="">
      <xdr:nvSpPr>
        <xdr:cNvPr id="648" name="災害復旧費該当値テキスト"/>
        <xdr:cNvSpPr txBox="1"/>
      </xdr:nvSpPr>
      <xdr:spPr>
        <a:xfrm>
          <a:off x="16370300" y="1337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141753</xdr:rowOff>
    </xdr:from>
    <xdr:to>
      <xdr:col>22</xdr:col>
      <xdr:colOff>415925</xdr:colOff>
      <xdr:row>78</xdr:row>
      <xdr:rowOff>71903</xdr:rowOff>
    </xdr:to>
    <xdr:sp macro="" textlink="">
      <xdr:nvSpPr>
        <xdr:cNvPr id="649" name="円/楕円 648"/>
        <xdr:cNvSpPr/>
      </xdr:nvSpPr>
      <xdr:spPr>
        <a:xfrm>
          <a:off x="15430500" y="133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88430</xdr:rowOff>
    </xdr:from>
    <xdr:ext cx="469744" cy="259045"/>
    <xdr:sp macro="" textlink="">
      <xdr:nvSpPr>
        <xdr:cNvPr id="650" name="テキスト ボックス 649"/>
        <xdr:cNvSpPr txBox="1"/>
      </xdr:nvSpPr>
      <xdr:spPr>
        <a:xfrm>
          <a:off x="15246427" y="131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43729</xdr:rowOff>
    </xdr:from>
    <xdr:to>
      <xdr:col>21</xdr:col>
      <xdr:colOff>212725</xdr:colOff>
      <xdr:row>77</xdr:row>
      <xdr:rowOff>145329</xdr:rowOff>
    </xdr:to>
    <xdr:sp macro="" textlink="">
      <xdr:nvSpPr>
        <xdr:cNvPr id="651" name="円/楕円 650"/>
        <xdr:cNvSpPr/>
      </xdr:nvSpPr>
      <xdr:spPr>
        <a:xfrm>
          <a:off x="14541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161856</xdr:rowOff>
    </xdr:from>
    <xdr:ext cx="469744" cy="259045"/>
    <xdr:sp macro="" textlink="">
      <xdr:nvSpPr>
        <xdr:cNvPr id="652" name="テキスト ボックス 651"/>
        <xdr:cNvSpPr txBox="1"/>
      </xdr:nvSpPr>
      <xdr:spPr>
        <a:xfrm>
          <a:off x="14357427" y="130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155262</xdr:rowOff>
    </xdr:from>
    <xdr:to>
      <xdr:col>20</xdr:col>
      <xdr:colOff>9525</xdr:colOff>
      <xdr:row>78</xdr:row>
      <xdr:rowOff>85412</xdr:rowOff>
    </xdr:to>
    <xdr:sp macro="" textlink="">
      <xdr:nvSpPr>
        <xdr:cNvPr id="653" name="円/楕円 652"/>
        <xdr:cNvSpPr/>
      </xdr:nvSpPr>
      <xdr:spPr>
        <a:xfrm>
          <a:off x="13652500" y="133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76539</xdr:rowOff>
    </xdr:from>
    <xdr:ext cx="469744" cy="259045"/>
    <xdr:sp macro="" textlink="">
      <xdr:nvSpPr>
        <xdr:cNvPr id="654" name="テキスト ボックス 653"/>
        <xdr:cNvSpPr txBox="1"/>
      </xdr:nvSpPr>
      <xdr:spPr>
        <a:xfrm>
          <a:off x="13468427" y="1344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27110</xdr:rowOff>
    </xdr:from>
    <xdr:to>
      <xdr:col>18</xdr:col>
      <xdr:colOff>492125</xdr:colOff>
      <xdr:row>78</xdr:row>
      <xdr:rowOff>128710</xdr:rowOff>
    </xdr:to>
    <xdr:sp macro="" textlink="">
      <xdr:nvSpPr>
        <xdr:cNvPr id="655" name="円/楕円 654"/>
        <xdr:cNvSpPr/>
      </xdr:nvSpPr>
      <xdr:spPr>
        <a:xfrm>
          <a:off x="127635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119837</xdr:rowOff>
    </xdr:from>
    <xdr:ext cx="469744" cy="259045"/>
    <xdr:sp macro="" textlink="">
      <xdr:nvSpPr>
        <xdr:cNvPr id="656" name="テキスト ボックス 655"/>
        <xdr:cNvSpPr txBox="1"/>
      </xdr:nvSpPr>
      <xdr:spPr>
        <a:xfrm>
          <a:off x="12579427" y="1349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36297</xdr:rowOff>
    </xdr:from>
    <xdr:to>
      <xdr:col>23</xdr:col>
      <xdr:colOff>517525</xdr:colOff>
      <xdr:row>98</xdr:row>
      <xdr:rowOff>39029</xdr:rowOff>
    </xdr:to>
    <xdr:cxnSp macro="">
      <xdr:nvCxnSpPr>
        <xdr:cNvPr id="685" name="直線コネクタ 684"/>
        <xdr:cNvCxnSpPr/>
      </xdr:nvCxnSpPr>
      <xdr:spPr>
        <a:xfrm flipV="1">
          <a:off x="15481300" y="16838397"/>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6"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32094</xdr:rowOff>
    </xdr:from>
    <xdr:to>
      <xdr:col>22</xdr:col>
      <xdr:colOff>365125</xdr:colOff>
      <xdr:row>98</xdr:row>
      <xdr:rowOff>39029</xdr:rowOff>
    </xdr:to>
    <xdr:cxnSp macro="">
      <xdr:nvCxnSpPr>
        <xdr:cNvPr id="688" name="直線コネクタ 687"/>
        <xdr:cNvCxnSpPr/>
      </xdr:nvCxnSpPr>
      <xdr:spPr>
        <a:xfrm>
          <a:off x="14592300" y="16834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89" name="フローチャート : 判断 688"/>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0" name="テキスト ボックス 689"/>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31038</xdr:rowOff>
    </xdr:from>
    <xdr:to>
      <xdr:col>21</xdr:col>
      <xdr:colOff>161925</xdr:colOff>
      <xdr:row>98</xdr:row>
      <xdr:rowOff>32094</xdr:rowOff>
    </xdr:to>
    <xdr:cxnSp macro="">
      <xdr:nvCxnSpPr>
        <xdr:cNvPr id="691" name="直線コネクタ 690"/>
        <xdr:cNvCxnSpPr/>
      </xdr:nvCxnSpPr>
      <xdr:spPr>
        <a:xfrm>
          <a:off x="13703300" y="1683313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160806</xdr:rowOff>
    </xdr:from>
    <xdr:to>
      <xdr:col>21</xdr:col>
      <xdr:colOff>212725</xdr:colOff>
      <xdr:row>98</xdr:row>
      <xdr:rowOff>90956</xdr:rowOff>
    </xdr:to>
    <xdr:sp macro="" textlink="">
      <xdr:nvSpPr>
        <xdr:cNvPr id="692" name="フローチャート : 判断 691"/>
        <xdr:cNvSpPr/>
      </xdr:nvSpPr>
      <xdr:spPr>
        <a:xfrm>
          <a:off x="14541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82083</xdr:rowOff>
    </xdr:from>
    <xdr:ext cx="534377" cy="259045"/>
    <xdr:sp macro="" textlink="">
      <xdr:nvSpPr>
        <xdr:cNvPr id="693" name="テキスト ボックス 692"/>
        <xdr:cNvSpPr txBox="1"/>
      </xdr:nvSpPr>
      <xdr:spPr>
        <a:xfrm>
          <a:off x="14325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30159</xdr:rowOff>
    </xdr:from>
    <xdr:to>
      <xdr:col>19</xdr:col>
      <xdr:colOff>644525</xdr:colOff>
      <xdr:row>98</xdr:row>
      <xdr:rowOff>31038</xdr:rowOff>
    </xdr:to>
    <xdr:cxnSp macro="">
      <xdr:nvCxnSpPr>
        <xdr:cNvPr id="694" name="直線コネクタ 693"/>
        <xdr:cNvCxnSpPr/>
      </xdr:nvCxnSpPr>
      <xdr:spPr>
        <a:xfrm>
          <a:off x="12814300" y="16832259"/>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158367</xdr:rowOff>
    </xdr:from>
    <xdr:to>
      <xdr:col>20</xdr:col>
      <xdr:colOff>9525</xdr:colOff>
      <xdr:row>98</xdr:row>
      <xdr:rowOff>88517</xdr:rowOff>
    </xdr:to>
    <xdr:sp macro="" textlink="">
      <xdr:nvSpPr>
        <xdr:cNvPr id="695" name="フローチャート : 判断 694"/>
        <xdr:cNvSpPr/>
      </xdr:nvSpPr>
      <xdr:spPr>
        <a:xfrm>
          <a:off x="13652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79644</xdr:rowOff>
    </xdr:from>
    <xdr:ext cx="534377" cy="259045"/>
    <xdr:sp macro="" textlink="">
      <xdr:nvSpPr>
        <xdr:cNvPr id="696" name="テキスト ボックス 695"/>
        <xdr:cNvSpPr txBox="1"/>
      </xdr:nvSpPr>
      <xdr:spPr>
        <a:xfrm>
          <a:off x="13436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155983</xdr:rowOff>
    </xdr:from>
    <xdr:to>
      <xdr:col>18</xdr:col>
      <xdr:colOff>492125</xdr:colOff>
      <xdr:row>98</xdr:row>
      <xdr:rowOff>86133</xdr:rowOff>
    </xdr:to>
    <xdr:sp macro="" textlink="">
      <xdr:nvSpPr>
        <xdr:cNvPr id="697" name="フローチャート : 判断 696"/>
        <xdr:cNvSpPr/>
      </xdr:nvSpPr>
      <xdr:spPr>
        <a:xfrm>
          <a:off x="12763500" y="1678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77260</xdr:rowOff>
    </xdr:from>
    <xdr:ext cx="534377" cy="259045"/>
    <xdr:sp macro="" textlink="">
      <xdr:nvSpPr>
        <xdr:cNvPr id="698" name="テキスト ボックス 697"/>
        <xdr:cNvSpPr txBox="1"/>
      </xdr:nvSpPr>
      <xdr:spPr>
        <a:xfrm>
          <a:off x="12547111" y="168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156947</xdr:rowOff>
    </xdr:from>
    <xdr:to>
      <xdr:col>23</xdr:col>
      <xdr:colOff>568325</xdr:colOff>
      <xdr:row>98</xdr:row>
      <xdr:rowOff>87097</xdr:rowOff>
    </xdr:to>
    <xdr:sp macro="" textlink="">
      <xdr:nvSpPr>
        <xdr:cNvPr id="704" name="円/楕円 703"/>
        <xdr:cNvSpPr/>
      </xdr:nvSpPr>
      <xdr:spPr>
        <a:xfrm>
          <a:off x="16268700" y="167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71874</xdr:rowOff>
    </xdr:from>
    <xdr:ext cx="534377" cy="259045"/>
    <xdr:sp macro="" textlink="">
      <xdr:nvSpPr>
        <xdr:cNvPr id="705" name="公債費該当値テキスト"/>
        <xdr:cNvSpPr txBox="1"/>
      </xdr:nvSpPr>
      <xdr:spPr>
        <a:xfrm>
          <a:off x="16370300" y="167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159679</xdr:rowOff>
    </xdr:from>
    <xdr:to>
      <xdr:col>22</xdr:col>
      <xdr:colOff>415925</xdr:colOff>
      <xdr:row>98</xdr:row>
      <xdr:rowOff>89829</xdr:rowOff>
    </xdr:to>
    <xdr:sp macro="" textlink="">
      <xdr:nvSpPr>
        <xdr:cNvPr id="706" name="円/楕円 705"/>
        <xdr:cNvSpPr/>
      </xdr:nvSpPr>
      <xdr:spPr>
        <a:xfrm>
          <a:off x="15430500" y="16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80956</xdr:rowOff>
    </xdr:from>
    <xdr:ext cx="534377" cy="259045"/>
    <xdr:sp macro="" textlink="">
      <xdr:nvSpPr>
        <xdr:cNvPr id="707" name="テキスト ボックス 706"/>
        <xdr:cNvSpPr txBox="1"/>
      </xdr:nvSpPr>
      <xdr:spPr>
        <a:xfrm>
          <a:off x="15214111" y="16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152744</xdr:rowOff>
    </xdr:from>
    <xdr:to>
      <xdr:col>21</xdr:col>
      <xdr:colOff>212725</xdr:colOff>
      <xdr:row>98</xdr:row>
      <xdr:rowOff>82894</xdr:rowOff>
    </xdr:to>
    <xdr:sp macro="" textlink="">
      <xdr:nvSpPr>
        <xdr:cNvPr id="708" name="円/楕円 707"/>
        <xdr:cNvSpPr/>
      </xdr:nvSpPr>
      <xdr:spPr>
        <a:xfrm>
          <a:off x="14541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99421</xdr:rowOff>
    </xdr:from>
    <xdr:ext cx="534377" cy="259045"/>
    <xdr:sp macro="" textlink="">
      <xdr:nvSpPr>
        <xdr:cNvPr id="709" name="テキスト ボックス 708"/>
        <xdr:cNvSpPr txBox="1"/>
      </xdr:nvSpPr>
      <xdr:spPr>
        <a:xfrm>
          <a:off x="14325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151688</xdr:rowOff>
    </xdr:from>
    <xdr:to>
      <xdr:col>20</xdr:col>
      <xdr:colOff>9525</xdr:colOff>
      <xdr:row>98</xdr:row>
      <xdr:rowOff>81838</xdr:rowOff>
    </xdr:to>
    <xdr:sp macro="" textlink="">
      <xdr:nvSpPr>
        <xdr:cNvPr id="710" name="円/楕円 709"/>
        <xdr:cNvSpPr/>
      </xdr:nvSpPr>
      <xdr:spPr>
        <a:xfrm>
          <a:off x="13652500" y="167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98365</xdr:rowOff>
    </xdr:from>
    <xdr:ext cx="534377" cy="259045"/>
    <xdr:sp macro="" textlink="">
      <xdr:nvSpPr>
        <xdr:cNvPr id="711" name="テキスト ボックス 710"/>
        <xdr:cNvSpPr txBox="1"/>
      </xdr:nvSpPr>
      <xdr:spPr>
        <a:xfrm>
          <a:off x="13436111" y="1655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150809</xdr:rowOff>
    </xdr:from>
    <xdr:to>
      <xdr:col>18</xdr:col>
      <xdr:colOff>492125</xdr:colOff>
      <xdr:row>98</xdr:row>
      <xdr:rowOff>80959</xdr:rowOff>
    </xdr:to>
    <xdr:sp macro="" textlink="">
      <xdr:nvSpPr>
        <xdr:cNvPr id="712" name="円/楕円 711"/>
        <xdr:cNvSpPr/>
      </xdr:nvSpPr>
      <xdr:spPr>
        <a:xfrm>
          <a:off x="12763500" y="167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97486</xdr:rowOff>
    </xdr:from>
    <xdr:ext cx="534377" cy="259045"/>
    <xdr:sp macro="" textlink="">
      <xdr:nvSpPr>
        <xdr:cNvPr id="713" name="テキスト ボックス 712"/>
        <xdr:cNvSpPr txBox="1"/>
      </xdr:nvSpPr>
      <xdr:spPr>
        <a:xfrm>
          <a:off x="12547111" y="165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4" name="フローチャート : 判断 743"/>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5" name="テキスト ボックス 744"/>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82042</xdr:rowOff>
    </xdr:from>
    <xdr:to>
      <xdr:col>29</xdr:col>
      <xdr:colOff>568325</xdr:colOff>
      <xdr:row>39</xdr:row>
      <xdr:rowOff>12192</xdr:rowOff>
    </xdr:to>
    <xdr:sp macro="" textlink="">
      <xdr:nvSpPr>
        <xdr:cNvPr id="747" name="フローチャート : 判断 746"/>
        <xdr:cNvSpPr/>
      </xdr:nvSpPr>
      <xdr:spPr>
        <a:xfrm>
          <a:off x="20383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28719</xdr:rowOff>
    </xdr:from>
    <xdr:ext cx="313932" cy="259045"/>
    <xdr:sp macro="" textlink="">
      <xdr:nvSpPr>
        <xdr:cNvPr id="748" name="テキスト ボックス 747"/>
        <xdr:cNvSpPr txBox="1"/>
      </xdr:nvSpPr>
      <xdr:spPr>
        <a:xfrm>
          <a:off x="20277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70612</xdr:rowOff>
    </xdr:from>
    <xdr:to>
      <xdr:col>28</xdr:col>
      <xdr:colOff>365125</xdr:colOff>
      <xdr:row>39</xdr:row>
      <xdr:rowOff>762</xdr:rowOff>
    </xdr:to>
    <xdr:sp macro="" textlink="">
      <xdr:nvSpPr>
        <xdr:cNvPr id="750" name="フローチャート : 判断 749"/>
        <xdr:cNvSpPr/>
      </xdr:nvSpPr>
      <xdr:spPr>
        <a:xfrm>
          <a:off x="19494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17289</xdr:rowOff>
    </xdr:from>
    <xdr:ext cx="313932" cy="259045"/>
    <xdr:sp macro="" textlink="">
      <xdr:nvSpPr>
        <xdr:cNvPr id="751" name="テキスト ボックス 750"/>
        <xdr:cNvSpPr txBox="1"/>
      </xdr:nvSpPr>
      <xdr:spPr>
        <a:xfrm>
          <a:off x="19388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78613</xdr:rowOff>
    </xdr:from>
    <xdr:to>
      <xdr:col>27</xdr:col>
      <xdr:colOff>161925</xdr:colOff>
      <xdr:row>39</xdr:row>
      <xdr:rowOff>8763</xdr:rowOff>
    </xdr:to>
    <xdr:sp macro="" textlink="">
      <xdr:nvSpPr>
        <xdr:cNvPr id="752" name="フローチャート : 判断 751"/>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25290</xdr:rowOff>
    </xdr:from>
    <xdr:ext cx="313932" cy="259045"/>
    <xdr:sp macro="" textlink="">
      <xdr:nvSpPr>
        <xdr:cNvPr id="753" name="テキスト ボックス 752"/>
        <xdr:cNvSpPr txBox="1"/>
      </xdr:nvSpPr>
      <xdr:spPr>
        <a:xfrm>
          <a:off x="18499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4" name="フローチャート :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1" name="テキスト ボックス 82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年度までの新本庁舎建設事業が完了した影響で平成</a:t>
          </a:r>
          <a:r>
            <a:rPr kumimoji="1" lang="en-US" altLang="ja-JP" sz="1300">
              <a:latin typeface="ＭＳ Ｐゴシック"/>
            </a:rPr>
            <a:t>28</a:t>
          </a:r>
          <a:r>
            <a:rPr kumimoji="1" lang="ja-JP" altLang="en-US" sz="1300">
              <a:latin typeface="ＭＳ Ｐゴシック"/>
            </a:rPr>
            <a:t>年度は減少となった。民生費においては、平成</a:t>
          </a:r>
          <a:r>
            <a:rPr kumimoji="1" lang="en-US" altLang="ja-JP" sz="1300">
              <a:latin typeface="ＭＳ Ｐゴシック"/>
            </a:rPr>
            <a:t>24</a:t>
          </a:r>
          <a:r>
            <a:rPr kumimoji="1" lang="ja-JP" altLang="en-US" sz="1300">
              <a:latin typeface="ＭＳ Ｐゴシック"/>
            </a:rPr>
            <a:t>年度住民一人当たりコストが</a:t>
          </a:r>
          <a:r>
            <a:rPr kumimoji="1" lang="en-US" altLang="ja-JP" sz="1300">
              <a:latin typeface="ＭＳ Ｐゴシック"/>
            </a:rPr>
            <a:t>198,891</a:t>
          </a:r>
          <a:r>
            <a:rPr kumimoji="1" lang="ja-JP" altLang="en-US" sz="1300">
              <a:latin typeface="ＭＳ Ｐゴシック"/>
            </a:rPr>
            <a:t>円と突出しているが、これは原子力発電所事故により被った風評や地域ブランド・イメージの回復に向けた活動を支援するための県南・会津・南会津地域給付金給付事業交付金の影響によるものである。その後は大きく減少したものの社会保障費の増加などから、増加傾向にある。衛生費については、一部事務組合の実施する斎場建設事業が事業本格化したことにより負担金が増となったため、住民一人当たりコストが増加している。労働費は年々減少しているが、これは緊急雇用創出基金事業の縮小が主な要因である。農林水産業費においては、平成</a:t>
          </a:r>
          <a:r>
            <a:rPr kumimoji="1" lang="en-US" altLang="ja-JP" sz="1300">
              <a:latin typeface="ＭＳ Ｐゴシック"/>
            </a:rPr>
            <a:t>27</a:t>
          </a:r>
          <a:r>
            <a:rPr kumimoji="1" lang="ja-JP" altLang="en-US" sz="1300">
              <a:latin typeface="ＭＳ Ｐゴシック"/>
            </a:rPr>
            <a:t>年度に住民一人当たりコストが大きく上昇したが、これは多面的機能直接支払交付金の交付方法の変更（市分のみの支払⇒国県分も含めた支払）が主な要因である。商工費においては、住民一人当たりコストが</a:t>
          </a:r>
          <a:r>
            <a:rPr kumimoji="1" lang="en-US" altLang="ja-JP" sz="1300">
              <a:latin typeface="ＭＳ Ｐゴシック"/>
            </a:rPr>
            <a:t>26,928</a:t>
          </a:r>
          <a:r>
            <a:rPr kumimoji="1" lang="ja-JP" altLang="en-US" sz="1300">
              <a:latin typeface="ＭＳ Ｐゴシック"/>
            </a:rPr>
            <a:t>円と類似団体平均と比較して高い傾向にあるが、これは観光業や商工業の充実を図るため、観光・商工振興事業に重点的に取り組んできたことによるものである。教育費においては、平成</a:t>
          </a:r>
          <a:r>
            <a:rPr kumimoji="1" lang="en-US" altLang="ja-JP" sz="1300">
              <a:latin typeface="ＭＳ Ｐゴシック"/>
            </a:rPr>
            <a:t>27</a:t>
          </a:r>
          <a:r>
            <a:rPr kumimoji="1" lang="ja-JP" altLang="en-US" sz="1300">
              <a:latin typeface="ＭＳ Ｐゴシック"/>
            </a:rPr>
            <a:t>年度から住民一人当たりコストが高くなっているが、これは第三中学校、続いて第一中学校体育館整備事業を実施していることが主な要因である。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年度以降増加し、平成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年度は前年度と比較して微増ではあるが、標準財政規模の縮小により比率は</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19.73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単年度収支はマイナスとなっているが、これは合併特例による普通交付税の算定の段階的縮減に計画的に対応し、市債の償還に計画的に対応するため減債基金への積立を行ったことによる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26794411</v>
      </c>
      <c r="BO4" s="381"/>
      <c r="BP4" s="381"/>
      <c r="BQ4" s="381"/>
      <c r="BR4" s="381"/>
      <c r="BS4" s="381"/>
      <c r="BT4" s="381"/>
      <c r="BU4" s="382"/>
      <c r="BV4" s="380">
        <v>26491473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26125179</v>
      </c>
      <c r="BO5" s="418"/>
      <c r="BP5" s="418"/>
      <c r="BQ5" s="418"/>
      <c r="BR5" s="418"/>
      <c r="BS5" s="418"/>
      <c r="BT5" s="418"/>
      <c r="BU5" s="419"/>
      <c r="BV5" s="417">
        <v>25778347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669232</v>
      </c>
      <c r="BO6" s="418"/>
      <c r="BP6" s="418"/>
      <c r="BQ6" s="418"/>
      <c r="BR6" s="418"/>
      <c r="BS6" s="418"/>
      <c r="BT6" s="418"/>
      <c r="BU6" s="419"/>
      <c r="BV6" s="417">
        <v>713126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92.5</v>
      </c>
      <c r="CU6" s="455"/>
      <c r="CV6" s="455"/>
      <c r="CW6" s="455"/>
      <c r="CX6" s="455"/>
      <c r="CY6" s="455"/>
      <c r="CZ6" s="455"/>
      <c r="DA6" s="456"/>
      <c r="DB6" s="454">
        <v>88.8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237225</v>
      </c>
      <c r="BO7" s="418"/>
      <c r="BP7" s="418"/>
      <c r="BQ7" s="418"/>
      <c r="BR7" s="418"/>
      <c r="BS7" s="418"/>
      <c r="BT7" s="418"/>
      <c r="BU7" s="419"/>
      <c r="BV7" s="417">
        <v>184672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15981706</v>
      </c>
      <c r="CU7" s="418"/>
      <c r="CV7" s="418"/>
      <c r="CW7" s="418"/>
      <c r="CX7" s="418"/>
      <c r="CY7" s="418"/>
      <c r="CZ7" s="418"/>
      <c r="DA7" s="419"/>
      <c r="DB7" s="417">
        <v>16258864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432007</v>
      </c>
      <c r="BO8" s="418"/>
      <c r="BP8" s="418"/>
      <c r="BQ8" s="418"/>
      <c r="BR8" s="418"/>
      <c r="BS8" s="418"/>
      <c r="BT8" s="418"/>
      <c r="BU8" s="419"/>
      <c r="BV8" s="417">
        <v>528454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49377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-96447</v>
      </c>
      <c r="BO9" s="418"/>
      <c r="BP9" s="418"/>
      <c r="BQ9" s="418"/>
      <c r="BR9" s="418"/>
      <c r="BS9" s="418"/>
      <c r="BT9" s="418"/>
      <c r="BU9" s="419"/>
      <c r="BV9" s="417">
        <v>-704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11.8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52356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192733</v>
      </c>
      <c r="BO10" s="418"/>
      <c r="BP10" s="418"/>
      <c r="BQ10" s="418"/>
      <c r="BR10" s="418"/>
      <c r="BS10" s="418"/>
      <c r="BT10" s="418"/>
      <c r="BU10" s="419"/>
      <c r="BV10" s="417">
        <v>122530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49538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164699</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49343</v>
      </c>
      <c r="S13" s="499"/>
      <c r="T13" s="499"/>
      <c r="U13" s="499"/>
      <c r="V13" s="500"/>
      <c r="W13" s="433" t="s">
        <v>124</v>
      </c>
      <c r="X13" s="434"/>
      <c r="Y13" s="434"/>
      <c r="Z13" s="434"/>
      <c r="AA13" s="434"/>
      <c r="AB13" s="424"/>
      <c r="AC13" s="468">
        <v>3081</v>
      </c>
      <c r="AD13" s="469"/>
      <c r="AE13" s="469"/>
      <c r="AF13" s="469"/>
      <c r="AG13" s="508"/>
      <c r="AH13" s="468">
        <v>3530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-68413</v>
      </c>
      <c r="BO13" s="418"/>
      <c r="BP13" s="418"/>
      <c r="BQ13" s="418"/>
      <c r="BR13" s="418"/>
      <c r="BS13" s="418"/>
      <c r="BT13" s="418"/>
      <c r="BU13" s="419"/>
      <c r="BV13" s="417">
        <v>121826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8.9</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50141</v>
      </c>
      <c r="S14" s="499"/>
      <c r="T14" s="499"/>
      <c r="U14" s="499"/>
      <c r="V14" s="500"/>
      <c r="W14" s="407"/>
      <c r="X14" s="408"/>
      <c r="Y14" s="408"/>
      <c r="Z14" s="408"/>
      <c r="AA14" s="408"/>
      <c r="AB14" s="397"/>
      <c r="AC14" s="501">
        <v>13.1</v>
      </c>
      <c r="AD14" s="502"/>
      <c r="AE14" s="502"/>
      <c r="AF14" s="502"/>
      <c r="AG14" s="503"/>
      <c r="AH14" s="501">
        <v>14.7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45.5</v>
      </c>
      <c r="CU14" s="513"/>
      <c r="CV14" s="513"/>
      <c r="CW14" s="513"/>
      <c r="CX14" s="513"/>
      <c r="CY14" s="513"/>
      <c r="CZ14" s="513"/>
      <c r="DA14" s="514"/>
      <c r="DB14" s="512">
        <v>45.2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49952</v>
      </c>
      <c r="S15" s="499"/>
      <c r="T15" s="499"/>
      <c r="U15" s="499"/>
      <c r="V15" s="500"/>
      <c r="W15" s="433" t="s">
        <v>130</v>
      </c>
      <c r="X15" s="434"/>
      <c r="Y15" s="434"/>
      <c r="Z15" s="434"/>
      <c r="AA15" s="434"/>
      <c r="AB15" s="424"/>
      <c r="AC15" s="468">
        <v>7230</v>
      </c>
      <c r="AD15" s="469"/>
      <c r="AE15" s="469"/>
      <c r="AF15" s="469"/>
      <c r="AG15" s="508"/>
      <c r="AH15" s="468">
        <v>7371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4688958</v>
      </c>
      <c r="BO15" s="381"/>
      <c r="BP15" s="381"/>
      <c r="BQ15" s="381"/>
      <c r="BR15" s="381"/>
      <c r="BS15" s="381"/>
      <c r="BT15" s="381"/>
      <c r="BU15" s="382"/>
      <c r="BV15" s="380">
        <v>4635746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30.7</v>
      </c>
      <c r="AD16" s="502"/>
      <c r="AE16" s="502"/>
      <c r="AF16" s="502"/>
      <c r="AG16" s="503"/>
      <c r="AH16" s="501">
        <v>30.8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12728258</v>
      </c>
      <c r="BO16" s="418"/>
      <c r="BP16" s="418"/>
      <c r="BQ16" s="418"/>
      <c r="BR16" s="418"/>
      <c r="BS16" s="418"/>
      <c r="BT16" s="418"/>
      <c r="BU16" s="419"/>
      <c r="BV16" s="417">
        <v>12383309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13253</v>
      </c>
      <c r="AD17" s="469"/>
      <c r="AE17" s="469"/>
      <c r="AF17" s="469"/>
      <c r="AG17" s="508"/>
      <c r="AH17" s="468">
        <v>13036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5889941</v>
      </c>
      <c r="BO17" s="418"/>
      <c r="BP17" s="418"/>
      <c r="BQ17" s="418"/>
      <c r="BR17" s="418"/>
      <c r="BS17" s="418"/>
      <c r="BT17" s="418"/>
      <c r="BU17" s="419"/>
      <c r="BV17" s="417">
        <v>5810382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554.63</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54.5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14263610</v>
      </c>
      <c r="BO18" s="418"/>
      <c r="BP18" s="418"/>
      <c r="BQ18" s="418"/>
      <c r="BR18" s="418"/>
      <c r="BS18" s="418"/>
      <c r="BT18" s="418"/>
      <c r="BU18" s="419"/>
      <c r="BV18" s="417">
        <v>13825925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19110441</v>
      </c>
      <c r="BO19" s="418"/>
      <c r="BP19" s="418"/>
      <c r="BQ19" s="418"/>
      <c r="BR19" s="418"/>
      <c r="BS19" s="418"/>
      <c r="BT19" s="418"/>
      <c r="BU19" s="419"/>
      <c r="BV19" s="417">
        <v>18977096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16752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25496255</v>
      </c>
      <c r="BO23" s="418"/>
      <c r="BP23" s="418"/>
      <c r="BQ23" s="418"/>
      <c r="BR23" s="418"/>
      <c r="BS23" s="418"/>
      <c r="BT23" s="418"/>
      <c r="BU23" s="419"/>
      <c r="BV23" s="417">
        <v>25380375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9500</v>
      </c>
      <c r="R24" s="469"/>
      <c r="S24" s="469"/>
      <c r="T24" s="469"/>
      <c r="U24" s="469"/>
      <c r="V24" s="508"/>
      <c r="W24" s="563"/>
      <c r="X24" s="551"/>
      <c r="Y24" s="552"/>
      <c r="Z24" s="467" t="s">
        <v>153</v>
      </c>
      <c r="AA24" s="447"/>
      <c r="AB24" s="447"/>
      <c r="AC24" s="447"/>
      <c r="AD24" s="447"/>
      <c r="AE24" s="447"/>
      <c r="AF24" s="447"/>
      <c r="AG24" s="448"/>
      <c r="AH24" s="468">
        <v>445</v>
      </c>
      <c r="AI24" s="469"/>
      <c r="AJ24" s="469"/>
      <c r="AK24" s="469"/>
      <c r="AL24" s="508"/>
      <c r="AM24" s="468">
        <v>1483185</v>
      </c>
      <c r="AN24" s="469"/>
      <c r="AO24" s="469"/>
      <c r="AP24" s="469"/>
      <c r="AQ24" s="469"/>
      <c r="AR24" s="508"/>
      <c r="AS24" s="468">
        <v>3333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21551802</v>
      </c>
      <c r="BO24" s="418"/>
      <c r="BP24" s="418"/>
      <c r="BQ24" s="418"/>
      <c r="BR24" s="418"/>
      <c r="BS24" s="418"/>
      <c r="BT24" s="418"/>
      <c r="BU24" s="419"/>
      <c r="BV24" s="417">
        <v>21121186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7600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511443</v>
      </c>
      <c r="BO25" s="381"/>
      <c r="BP25" s="381"/>
      <c r="BQ25" s="381"/>
      <c r="BR25" s="381"/>
      <c r="BS25" s="381"/>
      <c r="BT25" s="381"/>
      <c r="BU25" s="382"/>
      <c r="BV25" s="380">
        <v>615221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7000</v>
      </c>
      <c r="R26" s="469"/>
      <c r="S26" s="469"/>
      <c r="T26" s="469"/>
      <c r="U26" s="469"/>
      <c r="V26" s="508"/>
      <c r="W26" s="563"/>
      <c r="X26" s="551"/>
      <c r="Y26" s="552"/>
      <c r="Z26" s="467" t="s">
        <v>159</v>
      </c>
      <c r="AA26" s="573"/>
      <c r="AB26" s="573"/>
      <c r="AC26" s="573"/>
      <c r="AD26" s="573"/>
      <c r="AE26" s="573"/>
      <c r="AF26" s="573"/>
      <c r="AG26" s="574"/>
      <c r="AH26" s="468">
        <v>19</v>
      </c>
      <c r="AI26" s="469"/>
      <c r="AJ26" s="469"/>
      <c r="AK26" s="469"/>
      <c r="AL26" s="508"/>
      <c r="AM26" s="468">
        <v>65645</v>
      </c>
      <c r="AN26" s="469"/>
      <c r="AO26" s="469"/>
      <c r="AP26" s="469"/>
      <c r="AQ26" s="469"/>
      <c r="AR26" s="508"/>
      <c r="AS26" s="468">
        <v>3455</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4300</v>
      </c>
      <c r="R27" s="469"/>
      <c r="S27" s="469"/>
      <c r="T27" s="469"/>
      <c r="U27" s="469"/>
      <c r="V27" s="508"/>
      <c r="W27" s="563"/>
      <c r="X27" s="551"/>
      <c r="Y27" s="552"/>
      <c r="Z27" s="467" t="s">
        <v>162</v>
      </c>
      <c r="AA27" s="447"/>
      <c r="AB27" s="447"/>
      <c r="AC27" s="447"/>
      <c r="AD27" s="447"/>
      <c r="AE27" s="447"/>
      <c r="AF27" s="447"/>
      <c r="AG27" s="448"/>
      <c r="AH27" s="468">
        <v>18</v>
      </c>
      <c r="AI27" s="469"/>
      <c r="AJ27" s="469"/>
      <c r="AK27" s="469"/>
      <c r="AL27" s="508"/>
      <c r="AM27" s="468">
        <v>63481</v>
      </c>
      <c r="AN27" s="469"/>
      <c r="AO27" s="469"/>
      <c r="AP27" s="469"/>
      <c r="AQ27" s="469"/>
      <c r="AR27" s="508"/>
      <c r="AS27" s="468">
        <v>3527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v>1064612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3800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3153664</v>
      </c>
      <c r="BO28" s="381"/>
      <c r="BP28" s="381"/>
      <c r="BQ28" s="381"/>
      <c r="BR28" s="381"/>
      <c r="BS28" s="381"/>
      <c r="BT28" s="381"/>
      <c r="BU28" s="382"/>
      <c r="BV28" s="380">
        <v>3125630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24</v>
      </c>
      <c r="M29" s="469"/>
      <c r="N29" s="469"/>
      <c r="O29" s="469"/>
      <c r="P29" s="508"/>
      <c r="Q29" s="468">
        <v>3500</v>
      </c>
      <c r="R29" s="469"/>
      <c r="S29" s="469"/>
      <c r="T29" s="469"/>
      <c r="U29" s="469"/>
      <c r="V29" s="508"/>
      <c r="W29" s="564"/>
      <c r="X29" s="565"/>
      <c r="Y29" s="566"/>
      <c r="Z29" s="467" t="s">
        <v>169</v>
      </c>
      <c r="AA29" s="447"/>
      <c r="AB29" s="447"/>
      <c r="AC29" s="447"/>
      <c r="AD29" s="447"/>
      <c r="AE29" s="447"/>
      <c r="AF29" s="447"/>
      <c r="AG29" s="448"/>
      <c r="AH29" s="468">
        <v>463</v>
      </c>
      <c r="AI29" s="469"/>
      <c r="AJ29" s="469"/>
      <c r="AK29" s="469"/>
      <c r="AL29" s="508"/>
      <c r="AM29" s="468">
        <v>1546666</v>
      </c>
      <c r="AN29" s="469"/>
      <c r="AO29" s="469"/>
      <c r="AP29" s="469"/>
      <c r="AQ29" s="469"/>
      <c r="AR29" s="508"/>
      <c r="AS29" s="468">
        <v>3341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2818519</v>
      </c>
      <c r="BO29" s="418"/>
      <c r="BP29" s="418"/>
      <c r="BQ29" s="418"/>
      <c r="BR29" s="418"/>
      <c r="BS29" s="418"/>
      <c r="BT29" s="418"/>
      <c r="BU29" s="419"/>
      <c r="BV29" s="417">
        <v>2160873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1907900</v>
      </c>
      <c r="BO30" s="587"/>
      <c r="BP30" s="587"/>
      <c r="BQ30" s="587"/>
      <c r="BR30" s="587"/>
      <c r="BS30" s="587"/>
      <c r="BT30" s="587"/>
      <c r="BU30" s="588"/>
      <c r="BV30" s="586">
        <v>2333297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喜多方地方広域市町村圏組合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財団法人喜多方市体育協会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公有林整備事業特別会計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喜多方市ふるさと振興株式会社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塩川駅西土地区画整理事業特別会計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●喜多方プラザ特別会計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喜多方地方土地開発公社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●ふるさと市町村圏事業特別会計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●介護保険事業特別会計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●消防補償等特別会計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●消防賞じゅつ金特別会計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2.57</v>
      </c>
      <c r="G34" s="33">
        <v>3.68</v>
      </c>
      <c r="H34" s="33">
        <v>4.13</v>
      </c>
      <c r="I34" s="33">
        <v>4.12</v>
      </c>
      <c r="J34" s="34">
        <v>4.43</v>
      </c>
      <c r="K34" s="22"/>
      <c r="L34" s="22"/>
      <c r="M34" s="22"/>
      <c r="N34" s="22"/>
      <c r="O34" s="22"/>
      <c r="P34" s="22"/>
    </row>
    <row r="35" spans="1:16" ht="39" customHeight="1">
      <c r="A35" s="22"/>
      <c r="B35" s="35"/>
      <c r="C35" s="1178" t="s">
        <v>527</v>
      </c>
      <c r="D35" s="1179"/>
      <c r="E35" s="1180"/>
      <c r="F35" s="36">
        <v>7.51</v>
      </c>
      <c r="G35" s="37">
        <v>4.9400000000000004</v>
      </c>
      <c r="H35" s="37">
        <v>3.23</v>
      </c>
      <c r="I35" s="37">
        <v>3.08</v>
      </c>
      <c r="J35" s="38">
        <v>3.32</v>
      </c>
      <c r="K35" s="22"/>
      <c r="L35" s="22"/>
      <c r="M35" s="22"/>
      <c r="N35" s="22"/>
      <c r="O35" s="22"/>
      <c r="P35" s="22"/>
    </row>
    <row r="36" spans="1:16" ht="39" customHeight="1">
      <c r="A36" s="22"/>
      <c r="B36" s="35"/>
      <c r="C36" s="1178" t="s">
        <v>528</v>
      </c>
      <c r="D36" s="1179"/>
      <c r="E36" s="1180"/>
      <c r="F36" s="36">
        <v>8.4499999999999993</v>
      </c>
      <c r="G36" s="37">
        <v>6.34</v>
      </c>
      <c r="H36" s="37">
        <v>3.27</v>
      </c>
      <c r="I36" s="37">
        <v>3.25</v>
      </c>
      <c r="J36" s="38">
        <v>2.7</v>
      </c>
      <c r="K36" s="22"/>
      <c r="L36" s="22"/>
      <c r="M36" s="22"/>
      <c r="N36" s="22"/>
      <c r="O36" s="22"/>
      <c r="P36" s="22"/>
    </row>
    <row r="37" spans="1:16" ht="39" customHeight="1">
      <c r="A37" s="22"/>
      <c r="B37" s="35"/>
      <c r="C37" s="1178" t="s">
        <v>529</v>
      </c>
      <c r="D37" s="1179"/>
      <c r="E37" s="1180"/>
      <c r="F37" s="36">
        <v>0.76</v>
      </c>
      <c r="G37" s="37">
        <v>0.62</v>
      </c>
      <c r="H37" s="37">
        <v>0.72</v>
      </c>
      <c r="I37" s="37">
        <v>0.72</v>
      </c>
      <c r="J37" s="38">
        <v>0.79</v>
      </c>
      <c r="K37" s="22"/>
      <c r="L37" s="22"/>
      <c r="M37" s="22"/>
      <c r="N37" s="22"/>
      <c r="O37" s="22"/>
      <c r="P37" s="22"/>
    </row>
    <row r="38" spans="1:16" ht="39" customHeight="1">
      <c r="A38" s="22"/>
      <c r="B38" s="35"/>
      <c r="C38" s="1178" t="s">
        <v>530</v>
      </c>
      <c r="D38" s="1179"/>
      <c r="E38" s="1180"/>
      <c r="F38" s="36">
        <v>0</v>
      </c>
      <c r="G38" s="37">
        <v>0</v>
      </c>
      <c r="H38" s="37">
        <v>0</v>
      </c>
      <c r="I38" s="37">
        <v>0</v>
      </c>
      <c r="J38" s="38">
        <v>0.05</v>
      </c>
      <c r="K38" s="22"/>
      <c r="L38" s="22"/>
      <c r="M38" s="22"/>
      <c r="N38" s="22"/>
      <c r="O38" s="22"/>
      <c r="P38" s="22"/>
    </row>
    <row r="39" spans="1:16" ht="39" customHeight="1">
      <c r="A39" s="22"/>
      <c r="B39" s="35"/>
      <c r="C39" s="1178" t="s">
        <v>531</v>
      </c>
      <c r="D39" s="1179"/>
      <c r="E39" s="1180"/>
      <c r="F39" s="36">
        <v>0</v>
      </c>
      <c r="G39" s="37">
        <v>0</v>
      </c>
      <c r="H39" s="37">
        <v>0</v>
      </c>
      <c r="I39" s="37">
        <v>0.01</v>
      </c>
      <c r="J39" s="38">
        <v>0</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2569</v>
      </c>
      <c r="L45" s="60">
        <v>2539</v>
      </c>
      <c r="M45" s="60">
        <v>2496</v>
      </c>
      <c r="N45" s="60">
        <v>2349</v>
      </c>
      <c r="O45" s="61">
        <v>2335</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878</v>
      </c>
      <c r="L48" s="64">
        <v>896</v>
      </c>
      <c r="M48" s="64">
        <v>821</v>
      </c>
      <c r="N48" s="64">
        <v>827</v>
      </c>
      <c r="O48" s="65">
        <v>817</v>
      </c>
      <c r="P48" s="48"/>
      <c r="Q48" s="48"/>
      <c r="R48" s="48"/>
      <c r="S48" s="48"/>
      <c r="T48" s="48"/>
      <c r="U48" s="48"/>
    </row>
    <row r="49" spans="1:21" ht="30.75" customHeight="1">
      <c r="A49" s="48"/>
      <c r="B49" s="1196"/>
      <c r="C49" s="1197"/>
      <c r="D49" s="62"/>
      <c r="E49" s="1188" t="s">
        <v>16</v>
      </c>
      <c r="F49" s="1188"/>
      <c r="G49" s="1188"/>
      <c r="H49" s="1188"/>
      <c r="I49" s="1188"/>
      <c r="J49" s="1189"/>
      <c r="K49" s="63">
        <v>199</v>
      </c>
      <c r="L49" s="64">
        <v>186</v>
      </c>
      <c r="M49" s="64">
        <v>175</v>
      </c>
      <c r="N49" s="64">
        <v>178</v>
      </c>
      <c r="O49" s="65">
        <v>159</v>
      </c>
      <c r="P49" s="48"/>
      <c r="Q49" s="48"/>
      <c r="R49" s="48"/>
      <c r="S49" s="48"/>
      <c r="T49" s="48"/>
      <c r="U49" s="48"/>
    </row>
    <row r="50" spans="1:21" ht="30.75" customHeight="1">
      <c r="A50" s="48"/>
      <c r="B50" s="1196"/>
      <c r="C50" s="1197"/>
      <c r="D50" s="62"/>
      <c r="E50" s="1188" t="s">
        <v>17</v>
      </c>
      <c r="F50" s="1188"/>
      <c r="G50" s="1188"/>
      <c r="H50" s="1188"/>
      <c r="I50" s="1188"/>
      <c r="J50" s="1189"/>
      <c r="K50" s="63">
        <v>552</v>
      </c>
      <c r="L50" s="64">
        <v>893</v>
      </c>
      <c r="M50" s="64">
        <v>268</v>
      </c>
      <c r="N50" s="64">
        <v>181</v>
      </c>
      <c r="O50" s="65">
        <v>106</v>
      </c>
      <c r="P50" s="48"/>
      <c r="Q50" s="48"/>
      <c r="R50" s="48"/>
      <c r="S50" s="48"/>
      <c r="T50" s="48"/>
      <c r="U50" s="48"/>
    </row>
    <row r="51" spans="1:21" ht="30.75" customHeight="1">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2334</v>
      </c>
      <c r="L52" s="64">
        <v>2310</v>
      </c>
      <c r="M52" s="64">
        <v>2378</v>
      </c>
      <c r="N52" s="64">
        <v>2293</v>
      </c>
      <c r="O52" s="65">
        <v>2296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1865</v>
      </c>
      <c r="L53" s="69">
        <v>2204</v>
      </c>
      <c r="M53" s="69">
        <v>1382</v>
      </c>
      <c r="N53" s="69">
        <v>1242</v>
      </c>
      <c r="O53" s="70">
        <v>1121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23756</v>
      </c>
      <c r="J41" s="83">
        <v>23990</v>
      </c>
      <c r="K41" s="83">
        <v>25332</v>
      </c>
      <c r="L41" s="83">
        <v>25380</v>
      </c>
      <c r="M41" s="84">
        <v>25496</v>
      </c>
    </row>
    <row r="42" spans="2:13" ht="27.75" customHeight="1">
      <c r="B42" s="1204"/>
      <c r="C42" s="1205"/>
      <c r="D42" s="85"/>
      <c r="E42" s="1210" t="s">
        <v>26</v>
      </c>
      <c r="F42" s="1210"/>
      <c r="G42" s="1210"/>
      <c r="H42" s="1211"/>
      <c r="I42" s="86">
        <v>1289</v>
      </c>
      <c r="J42" s="87">
        <v>569</v>
      </c>
      <c r="K42" s="87">
        <v>327</v>
      </c>
      <c r="L42" s="87">
        <v>167</v>
      </c>
      <c r="M42" s="88">
        <v>77</v>
      </c>
    </row>
    <row r="43" spans="2:13" ht="27.75" customHeight="1">
      <c r="B43" s="1204"/>
      <c r="C43" s="1205"/>
      <c r="D43" s="85"/>
      <c r="E43" s="1210" t="s">
        <v>27</v>
      </c>
      <c r="F43" s="1210"/>
      <c r="G43" s="1210"/>
      <c r="H43" s="1211"/>
      <c r="I43" s="86">
        <v>11267</v>
      </c>
      <c r="J43" s="87">
        <v>11248</v>
      </c>
      <c r="K43" s="87">
        <v>9643</v>
      </c>
      <c r="L43" s="87">
        <v>9291</v>
      </c>
      <c r="M43" s="88">
        <v>9001</v>
      </c>
    </row>
    <row r="44" spans="2:13" ht="27.75" customHeight="1">
      <c r="B44" s="1204"/>
      <c r="C44" s="1205"/>
      <c r="D44" s="85"/>
      <c r="E44" s="1210" t="s">
        <v>28</v>
      </c>
      <c r="F44" s="1210"/>
      <c r="G44" s="1210"/>
      <c r="H44" s="1211"/>
      <c r="I44" s="86">
        <v>902</v>
      </c>
      <c r="J44" s="87">
        <v>786</v>
      </c>
      <c r="K44" s="87">
        <v>772</v>
      </c>
      <c r="L44" s="87">
        <v>1239</v>
      </c>
      <c r="M44" s="88">
        <v>1331</v>
      </c>
    </row>
    <row r="45" spans="2:13" ht="27.75" customHeight="1">
      <c r="B45" s="1204"/>
      <c r="C45" s="1205"/>
      <c r="D45" s="85"/>
      <c r="E45" s="1210" t="s">
        <v>29</v>
      </c>
      <c r="F45" s="1210"/>
      <c r="G45" s="1210"/>
      <c r="H45" s="1211"/>
      <c r="I45" s="86">
        <v>5946</v>
      </c>
      <c r="J45" s="87">
        <v>5191</v>
      </c>
      <c r="K45" s="87">
        <v>4953</v>
      </c>
      <c r="L45" s="87">
        <v>4848</v>
      </c>
      <c r="M45" s="88">
        <v>4538</v>
      </c>
    </row>
    <row r="46" spans="2:13" ht="27.75" customHeight="1">
      <c r="B46" s="1204"/>
      <c r="C46" s="1205"/>
      <c r="D46" s="89"/>
      <c r="E46" s="1210" t="s">
        <v>30</v>
      </c>
      <c r="F46" s="1210"/>
      <c r="G46" s="1210"/>
      <c r="H46" s="1211"/>
      <c r="I46" s="86">
        <v>70</v>
      </c>
      <c r="J46" s="87">
        <v>55</v>
      </c>
      <c r="K46" s="87">
        <v>40</v>
      </c>
      <c r="L46" s="87">
        <v>25</v>
      </c>
      <c r="M46" s="88">
        <v>10</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5903</v>
      </c>
      <c r="J50" s="87">
        <v>6601</v>
      </c>
      <c r="K50" s="87">
        <v>7457</v>
      </c>
      <c r="L50" s="87">
        <v>8479</v>
      </c>
      <c r="M50" s="88">
        <v>8433</v>
      </c>
    </row>
    <row r="51" spans="2:13" ht="27.75" customHeight="1">
      <c r="B51" s="1204"/>
      <c r="C51" s="1205"/>
      <c r="D51" s="85"/>
      <c r="E51" s="1210" t="s">
        <v>36</v>
      </c>
      <c r="F51" s="1210"/>
      <c r="G51" s="1210"/>
      <c r="H51" s="1211"/>
      <c r="I51" s="86">
        <v>588</v>
      </c>
      <c r="J51" s="87">
        <v>489</v>
      </c>
      <c r="K51" s="87">
        <v>414</v>
      </c>
      <c r="L51" s="87">
        <v>343</v>
      </c>
      <c r="M51" s="88">
        <v>267</v>
      </c>
    </row>
    <row r="52" spans="2:13" ht="27.75" customHeight="1">
      <c r="B52" s="1206"/>
      <c r="C52" s="1207"/>
      <c r="D52" s="85"/>
      <c r="E52" s="1210" t="s">
        <v>37</v>
      </c>
      <c r="F52" s="1210"/>
      <c r="G52" s="1210"/>
      <c r="H52" s="1211"/>
      <c r="I52" s="86">
        <v>24459</v>
      </c>
      <c r="J52" s="87">
        <v>25132</v>
      </c>
      <c r="K52" s="87">
        <v>25398</v>
      </c>
      <c r="L52" s="87">
        <v>25776</v>
      </c>
      <c r="M52" s="88">
        <v>25483</v>
      </c>
    </row>
    <row r="53" spans="2:13" ht="27.75" customHeight="1" thickBot="1">
      <c r="B53" s="1217" t="s">
        <v>21</v>
      </c>
      <c r="C53" s="1218"/>
      <c r="D53" s="92"/>
      <c r="E53" s="1219" t="s">
        <v>38</v>
      </c>
      <c r="F53" s="1219"/>
      <c r="G53" s="1219"/>
      <c r="H53" s="1220"/>
      <c r="I53" s="93">
        <v>12280</v>
      </c>
      <c r="J53" s="94">
        <v>9617</v>
      </c>
      <c r="K53" s="94">
        <v>7799</v>
      </c>
      <c r="L53" s="94">
        <v>6352</v>
      </c>
      <c r="M53" s="95">
        <v>6271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561</v>
      </c>
      <c r="H51" s="1248"/>
      <c r="I51" s="1253" t="s">
        <v>562</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563</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564</v>
      </c>
      <c r="H55" s="1228"/>
      <c r="I55" s="1233" t="s">
        <v>562</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563</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5" t="s">
        <v>568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561</v>
      </c>
      <c r="H73" s="1248"/>
      <c r="I73" s="1253" t="s">
        <v>562</v>
      </c>
      <c r="J73" s="1253"/>
      <c r="K73" s="1234">
        <v>87.6</v>
      </c>
      <c r="L73" s="1234">
        <v>68.3</v>
      </c>
      <c r="M73" s="1221">
        <v>56.2</v>
      </c>
      <c r="N73" s="1221">
        <v>45.2</v>
      </c>
      <c r="O73" s="1221">
        <v>45.5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14.9</v>
      </c>
      <c r="L75" s="1225">
        <v>15</v>
      </c>
      <c r="M75" s="1225">
        <v>12.9</v>
      </c>
      <c r="N75" s="1225">
        <v>11.5</v>
      </c>
      <c r="O75" s="1225">
        <v>8.9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564</v>
      </c>
      <c r="H77" s="1228"/>
      <c r="I77" s="1233" t="s">
        <v>562</v>
      </c>
      <c r="J77" s="1233"/>
      <c r="K77" s="1234">
        <v>52.6</v>
      </c>
      <c r="L77" s="1234">
        <v>41.3</v>
      </c>
      <c r="M77" s="1221">
        <v>33</v>
      </c>
      <c r="N77" s="1221">
        <v>32.799999999999997</v>
      </c>
      <c r="O77" s="1221">
        <v>54.6</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10.4</v>
      </c>
      <c r="L79" s="1224">
        <v>9.6</v>
      </c>
      <c r="M79" s="1224">
        <v>8.5</v>
      </c>
      <c r="N79" s="1224">
        <v>9.5</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40827</v>
      </c>
      <c r="E3" s="118"/>
      <c r="F3" s="119">
        <v>52678</v>
      </c>
      <c r="G3" s="120"/>
      <c r="H3" s="121"/>
    </row>
    <row r="4" spans="1:8">
      <c r="A4" s="122"/>
      <c r="B4" s="123"/>
      <c r="C4" s="124"/>
      <c r="D4" s="125">
        <v>26656</v>
      </c>
      <c r="E4" s="126"/>
      <c r="F4" s="127">
        <v>30185</v>
      </c>
      <c r="G4" s="128"/>
      <c r="H4" s="129"/>
    </row>
    <row r="5" spans="1:8">
      <c r="A5" s="110" t="s">
        <v>512</v>
      </c>
      <c r="B5" s="115"/>
      <c r="C5" s="116"/>
      <c r="D5" s="117">
        <v>72330</v>
      </c>
      <c r="E5" s="118"/>
      <c r="F5" s="119">
        <v>69560</v>
      </c>
      <c r="G5" s="120"/>
      <c r="H5" s="121"/>
    </row>
    <row r="6" spans="1:8">
      <c r="A6" s="122"/>
      <c r="B6" s="123"/>
      <c r="C6" s="124"/>
      <c r="D6" s="125">
        <v>51689</v>
      </c>
      <c r="E6" s="126"/>
      <c r="F6" s="127">
        <v>35305</v>
      </c>
      <c r="G6" s="128"/>
      <c r="H6" s="129"/>
    </row>
    <row r="7" spans="1:8">
      <c r="A7" s="110" t="s">
        <v>513</v>
      </c>
      <c r="B7" s="115"/>
      <c r="C7" s="116"/>
      <c r="D7" s="117">
        <v>68492</v>
      </c>
      <c r="E7" s="118"/>
      <c r="F7" s="119">
        <v>65988</v>
      </c>
      <c r="G7" s="120"/>
      <c r="H7" s="121"/>
    </row>
    <row r="8" spans="1:8">
      <c r="A8" s="122"/>
      <c r="B8" s="123"/>
      <c r="C8" s="124"/>
      <c r="D8" s="125">
        <v>54582</v>
      </c>
      <c r="E8" s="126"/>
      <c r="F8" s="127">
        <v>36473</v>
      </c>
      <c r="G8" s="128"/>
      <c r="H8" s="129"/>
    </row>
    <row r="9" spans="1:8">
      <c r="A9" s="110" t="s">
        <v>514</v>
      </c>
      <c r="B9" s="115"/>
      <c r="C9" s="116"/>
      <c r="D9" s="117">
        <v>52829</v>
      </c>
      <c r="E9" s="118"/>
      <c r="F9" s="119">
        <v>87974</v>
      </c>
      <c r="G9" s="120"/>
      <c r="H9" s="121"/>
    </row>
    <row r="10" spans="1:8">
      <c r="A10" s="122"/>
      <c r="B10" s="123"/>
      <c r="C10" s="124"/>
      <c r="D10" s="125">
        <v>29657</v>
      </c>
      <c r="E10" s="126"/>
      <c r="F10" s="127">
        <v>48183</v>
      </c>
      <c r="G10" s="128"/>
      <c r="H10" s="129"/>
    </row>
    <row r="11" spans="1:8">
      <c r="A11" s="110" t="s">
        <v>515</v>
      </c>
      <c r="B11" s="115"/>
      <c r="C11" s="116"/>
      <c r="D11" s="117">
        <v>48133</v>
      </c>
      <c r="E11" s="118"/>
      <c r="F11" s="119">
        <v>83280</v>
      </c>
      <c r="G11" s="120"/>
      <c r="H11" s="121"/>
    </row>
    <row r="12" spans="1:8">
      <c r="A12" s="122"/>
      <c r="B12" s="123"/>
      <c r="C12" s="130"/>
      <c r="D12" s="125">
        <v>20021</v>
      </c>
      <c r="E12" s="126"/>
      <c r="F12" s="127">
        <v>43123</v>
      </c>
      <c r="G12" s="128"/>
      <c r="H12" s="129"/>
    </row>
    <row r="13" spans="1:8">
      <c r="A13" s="110"/>
      <c r="B13" s="115"/>
      <c r="C13" s="131"/>
      <c r="D13" s="132">
        <v>56522</v>
      </c>
      <c r="E13" s="133"/>
      <c r="F13" s="134">
        <v>71896</v>
      </c>
      <c r="G13" s="135"/>
      <c r="H13" s="121"/>
    </row>
    <row r="14" spans="1:8">
      <c r="A14" s="122"/>
      <c r="B14" s="123"/>
      <c r="C14" s="124"/>
      <c r="D14" s="125">
        <v>36521</v>
      </c>
      <c r="E14" s="126"/>
      <c r="F14" s="127">
        <v>38654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8.39</v>
      </c>
      <c r="C19" s="136">
        <f>ROUND(VALUE(SUBSTITUTE(実質収支比率等に係る経年分析!G$48,"▲","-")),2)</f>
        <v>6.34</v>
      </c>
      <c r="D19" s="136">
        <f>ROUND(VALUE(SUBSTITUTE(実質収支比率等に係る経年分析!H$48,"▲","-")),2)</f>
        <v>3.27</v>
      </c>
      <c r="E19" s="136">
        <f>ROUND(VALUE(SUBSTITUTE(実質収支比率等に係る経年分析!I$48,"▲","-")),2)</f>
        <v>3.25</v>
      </c>
      <c r="F19" s="136">
        <f>ROUND(VALUE(SUBSTITUTE(実質収支比率等に係る経年分析!J$48,"▲","-")),2)</f>
        <v>2.7</v>
      </c>
    </row>
    <row r="20" spans="1:11">
      <c r="A20" s="136" t="s">
        <v>43</v>
      </c>
      <c r="B20" s="136">
        <f>ROUND(VALUE(SUBSTITUTE(実質収支比率等に係る経年分析!F$47,"▲","-")),2)</f>
        <v>16.5</v>
      </c>
      <c r="C20" s="136">
        <f>ROUND(VALUE(SUBSTITUTE(実質収支比率等に係る経年分析!G$47,"▲","-")),2)</f>
        <v>16.36</v>
      </c>
      <c r="D20" s="136">
        <f>ROUND(VALUE(SUBSTITUTE(実質収支比率等に係る経年分析!H$47,"▲","-")),2)</f>
        <v>18.579999999999998</v>
      </c>
      <c r="E20" s="136">
        <f>ROUND(VALUE(SUBSTITUTE(実質収支比率等に係る経年分析!I$47,"▲","-")),2)</f>
        <v>19.22</v>
      </c>
      <c r="F20" s="136">
        <f>ROUND(VALUE(SUBSTITUTE(実質収支比率等に係る経年分析!J$47,"▲","-")),2)</f>
        <v>19.73</v>
      </c>
    </row>
    <row r="21" spans="1:11">
      <c r="A21" s="136" t="s">
        <v>44</v>
      </c>
      <c r="B21" s="136">
        <f>IF(ISNUMBER(VALUE(SUBSTITUTE(実質収支比率等に係る経年分析!F$49,"▲","-"))),ROUND(VALUE(SUBSTITUTE(実質収支比率等に係る経年分析!F$49,"▲","-")),2),NA())</f>
        <v>5.83</v>
      </c>
      <c r="C21" s="136">
        <f>IF(ISNUMBER(VALUE(SUBSTITUTE(実質収支比率等に係る経年分析!G$49,"▲","-"))),ROUND(VALUE(SUBSTITUTE(実質収支比率等に係る経年分析!G$49,"▲","-")),2),NA())</f>
        <v>-2.14</v>
      </c>
      <c r="D21" s="136">
        <f>IF(ISNUMBER(VALUE(SUBSTITUTE(実質収支比率等に係る経年分析!H$49,"▲","-"))),ROUND(VALUE(SUBSTITUTE(実質収支比率等に係る経年分析!H$49,"▲","-")),2),NA())</f>
        <v>-1.02</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-0.43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塩川駅西土地区画整理事業特別会計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公有林整備事業特別会計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8.4499999999999993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4.9400000000000004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3.32</v>
      </c>
    </row>
    <row r="36" spans="1:16">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2334</v>
      </c>
      <c r="E42" s="138"/>
      <c r="F42" s="138"/>
      <c r="G42" s="138">
        <f>'実質公債費比率（分子）の構造'!L$52</f>
        <v>2310</v>
      </c>
      <c r="H42" s="138"/>
      <c r="I42" s="138"/>
      <c r="J42" s="138">
        <f>'実質公債費比率（分子）の構造'!M$52</f>
        <v>2378</v>
      </c>
      <c r="K42" s="138"/>
      <c r="L42" s="138"/>
      <c r="M42" s="138">
        <f>'実質公債費比率（分子）の構造'!N$52</f>
        <v>2293</v>
      </c>
      <c r="N42" s="138"/>
      <c r="O42" s="138"/>
      <c r="P42" s="138">
        <f>'実質公債費比率（分子）の構造'!O$52</f>
        <v>2296</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552</v>
      </c>
      <c r="C44" s="138"/>
      <c r="D44" s="138"/>
      <c r="E44" s="138">
        <f>'実質公債費比率（分子）の構造'!L$50</f>
        <v>893</v>
      </c>
      <c r="F44" s="138"/>
      <c r="G44" s="138"/>
      <c r="H44" s="138">
        <f>'実質公債費比率（分子）の構造'!M$50</f>
        <v>268</v>
      </c>
      <c r="I44" s="138"/>
      <c r="J44" s="138"/>
      <c r="K44" s="138">
        <f>'実質公債費比率（分子）の構造'!N$50</f>
        <v>181</v>
      </c>
      <c r="L44" s="138"/>
      <c r="M44" s="138"/>
      <c r="N44" s="138">
        <f>'実質公債費比率（分子）の構造'!O$50</f>
        <v>106</v>
      </c>
      <c r="O44" s="138"/>
      <c r="P44" s="138"/>
    </row>
    <row r="45" spans="1:16">
      <c r="A45" s="138" t="s">
        <v>54</v>
      </c>
      <c r="B45" s="138">
        <f>'実質公債費比率（分子）の構造'!K$49</f>
        <v>199</v>
      </c>
      <c r="C45" s="138"/>
      <c r="D45" s="138"/>
      <c r="E45" s="138">
        <f>'実質公債費比率（分子）の構造'!L$49</f>
        <v>186</v>
      </c>
      <c r="F45" s="138"/>
      <c r="G45" s="138"/>
      <c r="H45" s="138">
        <f>'実質公債費比率（分子）の構造'!M$49</f>
        <v>175</v>
      </c>
      <c r="I45" s="138"/>
      <c r="J45" s="138"/>
      <c r="K45" s="138">
        <f>'実質公債費比率（分子）の構造'!N$49</f>
        <v>178</v>
      </c>
      <c r="L45" s="138"/>
      <c r="M45" s="138"/>
      <c r="N45" s="138">
        <f>'実質公債費比率（分子）の構造'!O$49</f>
        <v>159</v>
      </c>
      <c r="O45" s="138"/>
      <c r="P45" s="138"/>
    </row>
    <row r="46" spans="1:16">
      <c r="A46" s="138" t="s">
        <v>55</v>
      </c>
      <c r="B46" s="138">
        <f>'実質公債費比率（分子）の構造'!K$48</f>
        <v>878</v>
      </c>
      <c r="C46" s="138"/>
      <c r="D46" s="138"/>
      <c r="E46" s="138">
        <f>'実質公債費比率（分子）の構造'!L$48</f>
        <v>896</v>
      </c>
      <c r="F46" s="138"/>
      <c r="G46" s="138"/>
      <c r="H46" s="138">
        <f>'実質公債費比率（分子）の構造'!M$48</f>
        <v>821</v>
      </c>
      <c r="I46" s="138"/>
      <c r="J46" s="138"/>
      <c r="K46" s="138">
        <f>'実質公債費比率（分子）の構造'!N$48</f>
        <v>827</v>
      </c>
      <c r="L46" s="138"/>
      <c r="M46" s="138"/>
      <c r="N46" s="138">
        <f>'実質公債費比率（分子）の構造'!O$48</f>
        <v>817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2569</v>
      </c>
      <c r="C49" s="138"/>
      <c r="D49" s="138"/>
      <c r="E49" s="138">
        <f>'実質公債費比率（分子）の構造'!L$45</f>
        <v>2539</v>
      </c>
      <c r="F49" s="138"/>
      <c r="G49" s="138"/>
      <c r="H49" s="138">
        <f>'実質公債費比率（分子）の構造'!M$45</f>
        <v>2496</v>
      </c>
      <c r="I49" s="138"/>
      <c r="J49" s="138"/>
      <c r="K49" s="138">
        <f>'実質公債費比率（分子）の構造'!N$45</f>
        <v>2349</v>
      </c>
      <c r="L49" s="138"/>
      <c r="M49" s="138"/>
      <c r="N49" s="138">
        <f>'実質公債費比率（分子）の構造'!O$45</f>
        <v>2335</v>
      </c>
      <c r="O49" s="138"/>
      <c r="P49" s="138"/>
    </row>
    <row r="50" spans="1:16">
      <c r="A50" s="138" t="s">
        <v>59</v>
      </c>
      <c r="B50" s="138" t="e">
        <f>NA()</f>
        <v>#N/A</v>
      </c>
      <c r="C50" s="138">
        <f>IF(ISNUMBER('実質公債費比率（分子）の構造'!K$53),'実質公債費比率（分子）の構造'!K$53,NA())</f>
        <v>1865</v>
      </c>
      <c r="D50" s="138" t="e">
        <f>NA()</f>
        <v>#N/A</v>
      </c>
      <c r="E50" s="138" t="e">
        <f>NA()</f>
        <v>#N/A</v>
      </c>
      <c r="F50" s="138">
        <f>IF(ISNUMBER('実質公債費比率（分子）の構造'!L$53),'実質公債費比率（分子）の構造'!L$53,NA())</f>
        <v>2204</v>
      </c>
      <c r="G50" s="138" t="e">
        <f>NA()</f>
        <v>#N/A</v>
      </c>
      <c r="H50" s="138" t="e">
        <f>NA()</f>
        <v>#N/A</v>
      </c>
      <c r="I50" s="138">
        <f>IF(ISNUMBER('実質公債費比率（分子）の構造'!M$53),'実質公債費比率（分子）の構造'!M$53,NA())</f>
        <v>1382</v>
      </c>
      <c r="J50" s="138" t="e">
        <f>NA()</f>
        <v>#N/A</v>
      </c>
      <c r="K50" s="138" t="e">
        <f>NA()</f>
        <v>#N/A</v>
      </c>
      <c r="L50" s="138">
        <f>IF(ISNUMBER('実質公債費比率（分子）の構造'!N$53),'実質公債費比率（分子）の構造'!N$53,NA())</f>
        <v>1242</v>
      </c>
      <c r="M50" s="138" t="e">
        <f>NA()</f>
        <v>#N/A</v>
      </c>
      <c r="N50" s="138" t="e">
        <f>NA()</f>
        <v>#N/A</v>
      </c>
      <c r="O50" s="138">
        <f>IF(ISNUMBER('実質公債費比率（分子）の構造'!O$53),'実質公債費比率（分子）の構造'!O$53,NA())</f>
        <v>1121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24459</v>
      </c>
      <c r="E56" s="137"/>
      <c r="F56" s="137"/>
      <c r="G56" s="137">
        <f>'将来負担比率（分子）の構造'!J$52</f>
        <v>25132</v>
      </c>
      <c r="H56" s="137"/>
      <c r="I56" s="137"/>
      <c r="J56" s="137">
        <f>'将来負担比率（分子）の構造'!K$52</f>
        <v>25398</v>
      </c>
      <c r="K56" s="137"/>
      <c r="L56" s="137"/>
      <c r="M56" s="137">
        <f>'将来負担比率（分子）の構造'!L$52</f>
        <v>25776</v>
      </c>
      <c r="N56" s="137"/>
      <c r="O56" s="137"/>
      <c r="P56" s="137">
        <f>'将来負担比率（分子）の構造'!M$52</f>
        <v>25483</v>
      </c>
    </row>
    <row r="57" spans="1:16">
      <c r="A57" s="137" t="s">
        <v>36</v>
      </c>
      <c r="B57" s="137"/>
      <c r="C57" s="137"/>
      <c r="D57" s="137">
        <f>'将来負担比率（分子）の構造'!I$51</f>
        <v>588</v>
      </c>
      <c r="E57" s="137"/>
      <c r="F57" s="137"/>
      <c r="G57" s="137">
        <f>'将来負担比率（分子）の構造'!J$51</f>
        <v>489</v>
      </c>
      <c r="H57" s="137"/>
      <c r="I57" s="137"/>
      <c r="J57" s="137">
        <f>'将来負担比率（分子）の構造'!K$51</f>
        <v>414</v>
      </c>
      <c r="K57" s="137"/>
      <c r="L57" s="137"/>
      <c r="M57" s="137">
        <f>'将来負担比率（分子）の構造'!L$51</f>
        <v>343</v>
      </c>
      <c r="N57" s="137"/>
      <c r="O57" s="137"/>
      <c r="P57" s="137">
        <f>'将来負担比率（分子）の構造'!M$51</f>
        <v>267</v>
      </c>
    </row>
    <row r="58" spans="1:16">
      <c r="A58" s="137" t="s">
        <v>35</v>
      </c>
      <c r="B58" s="137"/>
      <c r="C58" s="137"/>
      <c r="D58" s="137">
        <f>'将来負担比率（分子）の構造'!I$50</f>
        <v>5903</v>
      </c>
      <c r="E58" s="137"/>
      <c r="F58" s="137"/>
      <c r="G58" s="137">
        <f>'将来負担比率（分子）の構造'!J$50</f>
        <v>6601</v>
      </c>
      <c r="H58" s="137"/>
      <c r="I58" s="137"/>
      <c r="J58" s="137">
        <f>'将来負担比率（分子）の構造'!K$50</f>
        <v>7457</v>
      </c>
      <c r="K58" s="137"/>
      <c r="L58" s="137"/>
      <c r="M58" s="137">
        <f>'将来負担比率（分子）の構造'!L$50</f>
        <v>8479</v>
      </c>
      <c r="N58" s="137"/>
      <c r="O58" s="137"/>
      <c r="P58" s="137">
        <f>'将来負担比率（分子）の構造'!M$50</f>
        <v>8433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70</v>
      </c>
      <c r="C61" s="137"/>
      <c r="D61" s="137"/>
      <c r="E61" s="137">
        <f>'将来負担比率（分子）の構造'!J$46</f>
        <v>55</v>
      </c>
      <c r="F61" s="137"/>
      <c r="G61" s="137"/>
      <c r="H61" s="137">
        <f>'将来負担比率（分子）の構造'!K$46</f>
        <v>40</v>
      </c>
      <c r="I61" s="137"/>
      <c r="J61" s="137"/>
      <c r="K61" s="137">
        <f>'将来負担比率（分子）の構造'!L$46</f>
        <v>25</v>
      </c>
      <c r="L61" s="137"/>
      <c r="M61" s="137"/>
      <c r="N61" s="137">
        <f>'将来負担比率（分子）の構造'!M$46</f>
        <v>10</v>
      </c>
      <c r="O61" s="137"/>
      <c r="P61" s="137"/>
    </row>
    <row r="62" spans="1:16">
      <c r="A62" s="137" t="s">
        <v>29</v>
      </c>
      <c r="B62" s="137">
        <f>'将来負担比率（分子）の構造'!I$45</f>
        <v>5946</v>
      </c>
      <c r="C62" s="137"/>
      <c r="D62" s="137"/>
      <c r="E62" s="137">
        <f>'将来負担比率（分子）の構造'!J$45</f>
        <v>5191</v>
      </c>
      <c r="F62" s="137"/>
      <c r="G62" s="137"/>
      <c r="H62" s="137">
        <f>'将来負担比率（分子）の構造'!K$45</f>
        <v>4953</v>
      </c>
      <c r="I62" s="137"/>
      <c r="J62" s="137"/>
      <c r="K62" s="137">
        <f>'将来負担比率（分子）の構造'!L$45</f>
        <v>4848</v>
      </c>
      <c r="L62" s="137"/>
      <c r="M62" s="137"/>
      <c r="N62" s="137">
        <f>'将来負担比率（分子）の構造'!M$45</f>
        <v>4538</v>
      </c>
      <c r="O62" s="137"/>
      <c r="P62" s="137"/>
    </row>
    <row r="63" spans="1:16">
      <c r="A63" s="137" t="s">
        <v>28</v>
      </c>
      <c r="B63" s="137">
        <f>'将来負担比率（分子）の構造'!I$44</f>
        <v>902</v>
      </c>
      <c r="C63" s="137"/>
      <c r="D63" s="137"/>
      <c r="E63" s="137">
        <f>'将来負担比率（分子）の構造'!J$44</f>
        <v>786</v>
      </c>
      <c r="F63" s="137"/>
      <c r="G63" s="137"/>
      <c r="H63" s="137">
        <f>'将来負担比率（分子）の構造'!K$44</f>
        <v>772</v>
      </c>
      <c r="I63" s="137"/>
      <c r="J63" s="137"/>
      <c r="K63" s="137">
        <f>'将来負担比率（分子）の構造'!L$44</f>
        <v>1239</v>
      </c>
      <c r="L63" s="137"/>
      <c r="M63" s="137"/>
      <c r="N63" s="137">
        <f>'将来負担比率（分子）の構造'!M$44</f>
        <v>1331</v>
      </c>
      <c r="O63" s="137"/>
      <c r="P63" s="137"/>
    </row>
    <row r="64" spans="1:16">
      <c r="A64" s="137" t="s">
        <v>27</v>
      </c>
      <c r="B64" s="137">
        <f>'将来負担比率（分子）の構造'!I$43</f>
        <v>11267</v>
      </c>
      <c r="C64" s="137"/>
      <c r="D64" s="137"/>
      <c r="E64" s="137">
        <f>'将来負担比率（分子）の構造'!J$43</f>
        <v>11248</v>
      </c>
      <c r="F64" s="137"/>
      <c r="G64" s="137"/>
      <c r="H64" s="137">
        <f>'将来負担比率（分子）の構造'!K$43</f>
        <v>9643</v>
      </c>
      <c r="I64" s="137"/>
      <c r="J64" s="137"/>
      <c r="K64" s="137">
        <f>'将来負担比率（分子）の構造'!L$43</f>
        <v>9291</v>
      </c>
      <c r="L64" s="137"/>
      <c r="M64" s="137"/>
      <c r="N64" s="137">
        <f>'将来負担比率（分子）の構造'!M$43</f>
        <v>9001</v>
      </c>
      <c r="O64" s="137"/>
      <c r="P64" s="137"/>
    </row>
    <row r="65" spans="1:16">
      <c r="A65" s="137" t="s">
        <v>26</v>
      </c>
      <c r="B65" s="137">
        <f>'将来負担比率（分子）の構造'!I$42</f>
        <v>1289</v>
      </c>
      <c r="C65" s="137"/>
      <c r="D65" s="137"/>
      <c r="E65" s="137">
        <f>'将来負担比率（分子）の構造'!J$42</f>
        <v>569</v>
      </c>
      <c r="F65" s="137"/>
      <c r="G65" s="137"/>
      <c r="H65" s="137">
        <f>'将来負担比率（分子）の構造'!K$42</f>
        <v>327</v>
      </c>
      <c r="I65" s="137"/>
      <c r="J65" s="137"/>
      <c r="K65" s="137">
        <f>'将来負担比率（分子）の構造'!L$42</f>
        <v>167</v>
      </c>
      <c r="L65" s="137"/>
      <c r="M65" s="137"/>
      <c r="N65" s="137">
        <f>'将来負担比率（分子）の構造'!M$42</f>
        <v>77</v>
      </c>
      <c r="O65" s="137"/>
      <c r="P65" s="137"/>
    </row>
    <row r="66" spans="1:16">
      <c r="A66" s="137" t="s">
        <v>25</v>
      </c>
      <c r="B66" s="137">
        <f>'将来負担比率（分子）の構造'!I$41</f>
        <v>23756</v>
      </c>
      <c r="C66" s="137"/>
      <c r="D66" s="137"/>
      <c r="E66" s="137">
        <f>'将来負担比率（分子）の構造'!J$41</f>
        <v>23990</v>
      </c>
      <c r="F66" s="137"/>
      <c r="G66" s="137"/>
      <c r="H66" s="137">
        <f>'将来負担比率（分子）の構造'!K$41</f>
        <v>25332</v>
      </c>
      <c r="I66" s="137"/>
      <c r="J66" s="137"/>
      <c r="K66" s="137">
        <f>'将来負担比率（分子）の構造'!L$41</f>
        <v>25380</v>
      </c>
      <c r="L66" s="137"/>
      <c r="M66" s="137"/>
      <c r="N66" s="137">
        <f>'将来負担比率（分子）の構造'!M$41</f>
        <v>25496</v>
      </c>
      <c r="O66" s="137"/>
      <c r="P66" s="137"/>
    </row>
    <row r="67" spans="1:16">
      <c r="A67" s="137" t="s">
        <v>63</v>
      </c>
      <c r="B67" s="137" t="e">
        <f>NA()</f>
        <v>#N/A</v>
      </c>
      <c r="C67" s="137">
        <f>IF(ISNUMBER('将来負担比率（分子）の構造'!I$53), IF('将来負担比率（分子）の構造'!I$53 &lt; 0, 0, '将来負担比率（分子）の構造'!I$53), NA())</f>
        <v>12280</v>
      </c>
      <c r="D67" s="137" t="e">
        <f>NA()</f>
        <v>#N/A</v>
      </c>
      <c r="E67" s="137" t="e">
        <f>NA()</f>
        <v>#N/A</v>
      </c>
      <c r="F67" s="137">
        <f>IF(ISNUMBER('将来負担比率（分子）の構造'!J$53), IF('将来負担比率（分子）の構造'!J$53 &lt; 0, 0, '将来負担比率（分子）の構造'!J$53), NA())</f>
        <v>9617</v>
      </c>
      <c r="G67" s="137" t="e">
        <f>NA()</f>
        <v>#N/A</v>
      </c>
      <c r="H67" s="137" t="e">
        <f>NA()</f>
        <v>#N/A</v>
      </c>
      <c r="I67" s="137">
        <f>IF(ISNUMBER('将来負担比率（分子）の構造'!K$53), IF('将来負担比率（分子）の構造'!K$53 &lt; 0, 0, '将来負担比率（分子）の構造'!K$53), NA())</f>
        <v>7799</v>
      </c>
      <c r="J67" s="137" t="e">
        <f>NA()</f>
        <v>#N/A</v>
      </c>
      <c r="K67" s="137" t="e">
        <f>NA()</f>
        <v>#N/A</v>
      </c>
      <c r="L67" s="137">
        <f>IF(ISNUMBER('将来負担比率（分子）の構造'!L$53), IF('将来負担比率（分子）の構造'!L$53 &lt; 0, 0, '将来負担比率（分子）の構造'!L$53), NA())</f>
        <v>6352</v>
      </c>
      <c r="M67" s="137" t="e">
        <f>NA()</f>
        <v>#N/A</v>
      </c>
      <c r="N67" s="137" t="e">
        <f>NA()</f>
        <v>#N/A</v>
      </c>
      <c r="O67" s="137">
        <f>IF(ISNUMBER('将来負担比率（分子）の構造'!M$53), IF('将来負担比率（分子）の構造'!M$53 &lt; 0, 0, '将来負担比率（分子）の構造'!M$53), NA())</f>
        <v>6271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4872229</v>
      </c>
      <c r="S5" s="615"/>
      <c r="T5" s="615"/>
      <c r="U5" s="615"/>
      <c r="V5" s="615"/>
      <c r="W5" s="615"/>
      <c r="X5" s="615"/>
      <c r="Y5" s="616"/>
      <c r="Z5" s="617">
        <v>18.2</v>
      </c>
      <c r="AA5" s="617"/>
      <c r="AB5" s="617"/>
      <c r="AC5" s="617"/>
      <c r="AD5" s="618">
        <v>4872229</v>
      </c>
      <c r="AE5" s="618"/>
      <c r="AF5" s="618"/>
      <c r="AG5" s="618"/>
      <c r="AH5" s="618"/>
      <c r="AI5" s="618"/>
      <c r="AJ5" s="618"/>
      <c r="AK5" s="618"/>
      <c r="AL5" s="619">
        <v>31.6</v>
      </c>
      <c r="AM5" s="620"/>
      <c r="AN5" s="620"/>
      <c r="AO5" s="621"/>
      <c r="AP5" s="611" t="s">
        <v>208</v>
      </c>
      <c r="AQ5" s="612"/>
      <c r="AR5" s="612"/>
      <c r="AS5" s="612"/>
      <c r="AT5" s="612"/>
      <c r="AU5" s="612"/>
      <c r="AV5" s="612"/>
      <c r="AW5" s="612"/>
      <c r="AX5" s="612"/>
      <c r="AY5" s="612"/>
      <c r="AZ5" s="612"/>
      <c r="BA5" s="612"/>
      <c r="BB5" s="612"/>
      <c r="BC5" s="612"/>
      <c r="BD5" s="612"/>
      <c r="BE5" s="612"/>
      <c r="BF5" s="613"/>
      <c r="BG5" s="625">
        <v>4830091</v>
      </c>
      <c r="BH5" s="626"/>
      <c r="BI5" s="626"/>
      <c r="BJ5" s="626"/>
      <c r="BK5" s="626"/>
      <c r="BL5" s="626"/>
      <c r="BM5" s="626"/>
      <c r="BN5" s="627"/>
      <c r="BO5" s="628">
        <v>99.1</v>
      </c>
      <c r="BP5" s="628"/>
      <c r="BQ5" s="628"/>
      <c r="BR5" s="628"/>
      <c r="BS5" s="629">
        <v>86036</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264692</v>
      </c>
      <c r="S6" s="626"/>
      <c r="T6" s="626"/>
      <c r="U6" s="626"/>
      <c r="V6" s="626"/>
      <c r="W6" s="626"/>
      <c r="X6" s="626"/>
      <c r="Y6" s="627"/>
      <c r="Z6" s="628">
        <v>1</v>
      </c>
      <c r="AA6" s="628"/>
      <c r="AB6" s="628"/>
      <c r="AC6" s="628"/>
      <c r="AD6" s="629">
        <v>264692</v>
      </c>
      <c r="AE6" s="629"/>
      <c r="AF6" s="629"/>
      <c r="AG6" s="629"/>
      <c r="AH6" s="629"/>
      <c r="AI6" s="629"/>
      <c r="AJ6" s="629"/>
      <c r="AK6" s="629"/>
      <c r="AL6" s="630">
        <v>1.7</v>
      </c>
      <c r="AM6" s="631"/>
      <c r="AN6" s="631"/>
      <c r="AO6" s="632"/>
      <c r="AP6" s="622" t="s">
        <v>213</v>
      </c>
      <c r="AQ6" s="623"/>
      <c r="AR6" s="623"/>
      <c r="AS6" s="623"/>
      <c r="AT6" s="623"/>
      <c r="AU6" s="623"/>
      <c r="AV6" s="623"/>
      <c r="AW6" s="623"/>
      <c r="AX6" s="623"/>
      <c r="AY6" s="623"/>
      <c r="AZ6" s="623"/>
      <c r="BA6" s="623"/>
      <c r="BB6" s="623"/>
      <c r="BC6" s="623"/>
      <c r="BD6" s="623"/>
      <c r="BE6" s="623"/>
      <c r="BF6" s="624"/>
      <c r="BG6" s="625">
        <v>4830091</v>
      </c>
      <c r="BH6" s="626"/>
      <c r="BI6" s="626"/>
      <c r="BJ6" s="626"/>
      <c r="BK6" s="626"/>
      <c r="BL6" s="626"/>
      <c r="BM6" s="626"/>
      <c r="BN6" s="627"/>
      <c r="BO6" s="628">
        <v>99.1</v>
      </c>
      <c r="BP6" s="628"/>
      <c r="BQ6" s="628"/>
      <c r="BR6" s="628"/>
      <c r="BS6" s="629">
        <v>86036</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272373</v>
      </c>
      <c r="CS6" s="626"/>
      <c r="CT6" s="626"/>
      <c r="CU6" s="626"/>
      <c r="CV6" s="626"/>
      <c r="CW6" s="626"/>
      <c r="CX6" s="626"/>
      <c r="CY6" s="627"/>
      <c r="CZ6" s="628">
        <v>1</v>
      </c>
      <c r="DA6" s="628"/>
      <c r="DB6" s="628"/>
      <c r="DC6" s="628"/>
      <c r="DD6" s="634">
        <v>54</v>
      </c>
      <c r="DE6" s="626"/>
      <c r="DF6" s="626"/>
      <c r="DG6" s="626"/>
      <c r="DH6" s="626"/>
      <c r="DI6" s="626"/>
      <c r="DJ6" s="626"/>
      <c r="DK6" s="626"/>
      <c r="DL6" s="626"/>
      <c r="DM6" s="626"/>
      <c r="DN6" s="626"/>
      <c r="DO6" s="626"/>
      <c r="DP6" s="627"/>
      <c r="DQ6" s="634">
        <v>272373</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4576</v>
      </c>
      <c r="S7" s="626"/>
      <c r="T7" s="626"/>
      <c r="U7" s="626"/>
      <c r="V7" s="626"/>
      <c r="W7" s="626"/>
      <c r="X7" s="626"/>
      <c r="Y7" s="627"/>
      <c r="Z7" s="628">
        <v>0</v>
      </c>
      <c r="AA7" s="628"/>
      <c r="AB7" s="628"/>
      <c r="AC7" s="628"/>
      <c r="AD7" s="629">
        <v>4576</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1917587</v>
      </c>
      <c r="BH7" s="626"/>
      <c r="BI7" s="626"/>
      <c r="BJ7" s="626"/>
      <c r="BK7" s="626"/>
      <c r="BL7" s="626"/>
      <c r="BM7" s="626"/>
      <c r="BN7" s="627"/>
      <c r="BO7" s="628">
        <v>39.4</v>
      </c>
      <c r="BP7" s="628"/>
      <c r="BQ7" s="628"/>
      <c r="BR7" s="628"/>
      <c r="BS7" s="629" t="s">
        <v>217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4092050</v>
      </c>
      <c r="CS7" s="626"/>
      <c r="CT7" s="626"/>
      <c r="CU7" s="626"/>
      <c r="CV7" s="626"/>
      <c r="CW7" s="626"/>
      <c r="CX7" s="626"/>
      <c r="CY7" s="627"/>
      <c r="CZ7" s="628">
        <v>15.7</v>
      </c>
      <c r="DA7" s="628"/>
      <c r="DB7" s="628"/>
      <c r="DC7" s="628"/>
      <c r="DD7" s="634">
        <v>114109</v>
      </c>
      <c r="DE7" s="626"/>
      <c r="DF7" s="626"/>
      <c r="DG7" s="626"/>
      <c r="DH7" s="626"/>
      <c r="DI7" s="626"/>
      <c r="DJ7" s="626"/>
      <c r="DK7" s="626"/>
      <c r="DL7" s="626"/>
      <c r="DM7" s="626"/>
      <c r="DN7" s="626"/>
      <c r="DO7" s="626"/>
      <c r="DP7" s="627"/>
      <c r="DQ7" s="634">
        <v>3627118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12696</v>
      </c>
      <c r="S8" s="626"/>
      <c r="T8" s="626"/>
      <c r="U8" s="626"/>
      <c r="V8" s="626"/>
      <c r="W8" s="626"/>
      <c r="X8" s="626"/>
      <c r="Y8" s="627"/>
      <c r="Z8" s="628">
        <v>0</v>
      </c>
      <c r="AA8" s="628"/>
      <c r="AB8" s="628"/>
      <c r="AC8" s="628"/>
      <c r="AD8" s="629">
        <v>12696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78886</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7747802</v>
      </c>
      <c r="CS8" s="626"/>
      <c r="CT8" s="626"/>
      <c r="CU8" s="626"/>
      <c r="CV8" s="626"/>
      <c r="CW8" s="626"/>
      <c r="CX8" s="626"/>
      <c r="CY8" s="627"/>
      <c r="CZ8" s="628">
        <v>29.7</v>
      </c>
      <c r="DA8" s="628"/>
      <c r="DB8" s="628"/>
      <c r="DC8" s="628"/>
      <c r="DD8" s="634">
        <v>267221</v>
      </c>
      <c r="DE8" s="626"/>
      <c r="DF8" s="626"/>
      <c r="DG8" s="626"/>
      <c r="DH8" s="626"/>
      <c r="DI8" s="626"/>
      <c r="DJ8" s="626"/>
      <c r="DK8" s="626"/>
      <c r="DL8" s="626"/>
      <c r="DM8" s="626"/>
      <c r="DN8" s="626"/>
      <c r="DO8" s="626"/>
      <c r="DP8" s="627"/>
      <c r="DQ8" s="634">
        <v>4223643</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6674</v>
      </c>
      <c r="S9" s="626"/>
      <c r="T9" s="626"/>
      <c r="U9" s="626"/>
      <c r="V9" s="626"/>
      <c r="W9" s="626"/>
      <c r="X9" s="626"/>
      <c r="Y9" s="627"/>
      <c r="Z9" s="628">
        <v>0</v>
      </c>
      <c r="AA9" s="628"/>
      <c r="AB9" s="628"/>
      <c r="AC9" s="628"/>
      <c r="AD9" s="629">
        <v>6674</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1614310</v>
      </c>
      <c r="BH9" s="626"/>
      <c r="BI9" s="626"/>
      <c r="BJ9" s="626"/>
      <c r="BK9" s="626"/>
      <c r="BL9" s="626"/>
      <c r="BM9" s="626"/>
      <c r="BN9" s="627"/>
      <c r="BO9" s="628">
        <v>33.1</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2107005</v>
      </c>
      <c r="CS9" s="626"/>
      <c r="CT9" s="626"/>
      <c r="CU9" s="626"/>
      <c r="CV9" s="626"/>
      <c r="CW9" s="626"/>
      <c r="CX9" s="626"/>
      <c r="CY9" s="627"/>
      <c r="CZ9" s="628">
        <v>8.1</v>
      </c>
      <c r="DA9" s="628"/>
      <c r="DB9" s="628"/>
      <c r="DC9" s="628"/>
      <c r="DD9" s="634">
        <v>67650</v>
      </c>
      <c r="DE9" s="626"/>
      <c r="DF9" s="626"/>
      <c r="DG9" s="626"/>
      <c r="DH9" s="626"/>
      <c r="DI9" s="626"/>
      <c r="DJ9" s="626"/>
      <c r="DK9" s="626"/>
      <c r="DL9" s="626"/>
      <c r="DM9" s="626"/>
      <c r="DN9" s="626"/>
      <c r="DO9" s="626"/>
      <c r="DP9" s="627"/>
      <c r="DQ9" s="634">
        <v>1484838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798447</v>
      </c>
      <c r="S10" s="626"/>
      <c r="T10" s="626"/>
      <c r="U10" s="626"/>
      <c r="V10" s="626"/>
      <c r="W10" s="626"/>
      <c r="X10" s="626"/>
      <c r="Y10" s="627"/>
      <c r="Z10" s="628">
        <v>3</v>
      </c>
      <c r="AA10" s="628"/>
      <c r="AB10" s="628"/>
      <c r="AC10" s="628"/>
      <c r="AD10" s="629">
        <v>798447</v>
      </c>
      <c r="AE10" s="629"/>
      <c r="AF10" s="629"/>
      <c r="AG10" s="629"/>
      <c r="AH10" s="629"/>
      <c r="AI10" s="629"/>
      <c r="AJ10" s="629"/>
      <c r="AK10" s="629"/>
      <c r="AL10" s="630">
        <v>5.2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106909</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38942</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25031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117482</v>
      </c>
      <c r="BH11" s="626"/>
      <c r="BI11" s="626"/>
      <c r="BJ11" s="626"/>
      <c r="BK11" s="626"/>
      <c r="BL11" s="626"/>
      <c r="BM11" s="626"/>
      <c r="BN11" s="627"/>
      <c r="BO11" s="628">
        <v>2.4</v>
      </c>
      <c r="BP11" s="628"/>
      <c r="BQ11" s="628"/>
      <c r="BR11" s="628"/>
      <c r="BS11" s="634" t="s">
        <v>112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1705639</v>
      </c>
      <c r="CS11" s="626"/>
      <c r="CT11" s="626"/>
      <c r="CU11" s="626"/>
      <c r="CV11" s="626"/>
      <c r="CW11" s="626"/>
      <c r="CX11" s="626"/>
      <c r="CY11" s="627"/>
      <c r="CZ11" s="628">
        <v>6.5</v>
      </c>
      <c r="DA11" s="628"/>
      <c r="DB11" s="628"/>
      <c r="DC11" s="628"/>
      <c r="DD11" s="634">
        <v>119679</v>
      </c>
      <c r="DE11" s="626"/>
      <c r="DF11" s="626"/>
      <c r="DG11" s="626"/>
      <c r="DH11" s="626"/>
      <c r="DI11" s="626"/>
      <c r="DJ11" s="626"/>
      <c r="DK11" s="626"/>
      <c r="DL11" s="626"/>
      <c r="DM11" s="626"/>
      <c r="DN11" s="626"/>
      <c r="DO11" s="626"/>
      <c r="DP11" s="627"/>
      <c r="DQ11" s="634">
        <v>948061</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2406927</v>
      </c>
      <c r="BH12" s="626"/>
      <c r="BI12" s="626"/>
      <c r="BJ12" s="626"/>
      <c r="BK12" s="626"/>
      <c r="BL12" s="626"/>
      <c r="BM12" s="626"/>
      <c r="BN12" s="627"/>
      <c r="BO12" s="628">
        <v>49.4</v>
      </c>
      <c r="BP12" s="628"/>
      <c r="BQ12" s="628"/>
      <c r="BR12" s="628"/>
      <c r="BS12" s="634">
        <v>86036</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1333958</v>
      </c>
      <c r="CS12" s="626"/>
      <c r="CT12" s="626"/>
      <c r="CU12" s="626"/>
      <c r="CV12" s="626"/>
      <c r="CW12" s="626"/>
      <c r="CX12" s="626"/>
      <c r="CY12" s="627"/>
      <c r="CZ12" s="628">
        <v>5.0999999999999996</v>
      </c>
      <c r="DA12" s="628"/>
      <c r="DB12" s="628"/>
      <c r="DC12" s="628"/>
      <c r="DD12" s="634">
        <v>155307</v>
      </c>
      <c r="DE12" s="626"/>
      <c r="DF12" s="626"/>
      <c r="DG12" s="626"/>
      <c r="DH12" s="626"/>
      <c r="DI12" s="626"/>
      <c r="DJ12" s="626"/>
      <c r="DK12" s="626"/>
      <c r="DL12" s="626"/>
      <c r="DM12" s="626"/>
      <c r="DN12" s="626"/>
      <c r="DO12" s="626"/>
      <c r="DP12" s="627"/>
      <c r="DQ12" s="634">
        <v>769566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46761</v>
      </c>
      <c r="S13" s="626"/>
      <c r="T13" s="626"/>
      <c r="U13" s="626"/>
      <c r="V13" s="626"/>
      <c r="W13" s="626"/>
      <c r="X13" s="626"/>
      <c r="Y13" s="627"/>
      <c r="Z13" s="628">
        <v>0.2</v>
      </c>
      <c r="AA13" s="628"/>
      <c r="AB13" s="628"/>
      <c r="AC13" s="628"/>
      <c r="AD13" s="629">
        <v>46761</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2389004</v>
      </c>
      <c r="BH13" s="626"/>
      <c r="BI13" s="626"/>
      <c r="BJ13" s="626"/>
      <c r="BK13" s="626"/>
      <c r="BL13" s="626"/>
      <c r="BM13" s="626"/>
      <c r="BN13" s="627"/>
      <c r="BO13" s="628">
        <v>49</v>
      </c>
      <c r="BP13" s="628"/>
      <c r="BQ13" s="628"/>
      <c r="BR13" s="628"/>
      <c r="BS13" s="634">
        <v>86036</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2700002</v>
      </c>
      <c r="CS13" s="626"/>
      <c r="CT13" s="626"/>
      <c r="CU13" s="626"/>
      <c r="CV13" s="626"/>
      <c r="CW13" s="626"/>
      <c r="CX13" s="626"/>
      <c r="CY13" s="627"/>
      <c r="CZ13" s="628">
        <v>10.3</v>
      </c>
      <c r="DA13" s="628"/>
      <c r="DB13" s="628"/>
      <c r="DC13" s="628"/>
      <c r="DD13" s="634">
        <v>721702</v>
      </c>
      <c r="DE13" s="626"/>
      <c r="DF13" s="626"/>
      <c r="DG13" s="626"/>
      <c r="DH13" s="626"/>
      <c r="DI13" s="626"/>
      <c r="DJ13" s="626"/>
      <c r="DK13" s="626"/>
      <c r="DL13" s="626"/>
      <c r="DM13" s="626"/>
      <c r="DN13" s="626"/>
      <c r="DO13" s="626"/>
      <c r="DP13" s="627"/>
      <c r="DQ13" s="634">
        <v>1997613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155725</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891865</v>
      </c>
      <c r="CS14" s="626"/>
      <c r="CT14" s="626"/>
      <c r="CU14" s="626"/>
      <c r="CV14" s="626"/>
      <c r="CW14" s="626"/>
      <c r="CX14" s="626"/>
      <c r="CY14" s="627"/>
      <c r="CZ14" s="628">
        <v>3.4</v>
      </c>
      <c r="DA14" s="628"/>
      <c r="DB14" s="628"/>
      <c r="DC14" s="628"/>
      <c r="DD14" s="634">
        <v>40424</v>
      </c>
      <c r="DE14" s="626"/>
      <c r="DF14" s="626"/>
      <c r="DG14" s="626"/>
      <c r="DH14" s="626"/>
      <c r="DI14" s="626"/>
      <c r="DJ14" s="626"/>
      <c r="DK14" s="626"/>
      <c r="DL14" s="626"/>
      <c r="DM14" s="626"/>
      <c r="DN14" s="626"/>
      <c r="DO14" s="626"/>
      <c r="DP14" s="627"/>
      <c r="DQ14" s="634">
        <v>854667</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16988</v>
      </c>
      <c r="S15" s="626"/>
      <c r="T15" s="626"/>
      <c r="U15" s="626"/>
      <c r="V15" s="626"/>
      <c r="W15" s="626"/>
      <c r="X15" s="626"/>
      <c r="Y15" s="627"/>
      <c r="Z15" s="628">
        <v>0.1</v>
      </c>
      <c r="AA15" s="628"/>
      <c r="AB15" s="628"/>
      <c r="AC15" s="628"/>
      <c r="AD15" s="629">
        <v>16988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349852</v>
      </c>
      <c r="BH15" s="626"/>
      <c r="BI15" s="626"/>
      <c r="BJ15" s="626"/>
      <c r="BK15" s="626"/>
      <c r="BL15" s="626"/>
      <c r="BM15" s="626"/>
      <c r="BN15" s="627"/>
      <c r="BO15" s="628">
        <v>7.2</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2891714</v>
      </c>
      <c r="CS15" s="626"/>
      <c r="CT15" s="626"/>
      <c r="CU15" s="626"/>
      <c r="CV15" s="626"/>
      <c r="CW15" s="626"/>
      <c r="CX15" s="626"/>
      <c r="CY15" s="627"/>
      <c r="CZ15" s="628">
        <v>11.1</v>
      </c>
      <c r="DA15" s="628"/>
      <c r="DB15" s="628"/>
      <c r="DC15" s="628"/>
      <c r="DD15" s="634">
        <v>898276</v>
      </c>
      <c r="DE15" s="626"/>
      <c r="DF15" s="626"/>
      <c r="DG15" s="626"/>
      <c r="DH15" s="626"/>
      <c r="DI15" s="626"/>
      <c r="DJ15" s="626"/>
      <c r="DK15" s="626"/>
      <c r="DL15" s="626"/>
      <c r="DM15" s="626"/>
      <c r="DN15" s="626"/>
      <c r="DO15" s="626"/>
      <c r="DP15" s="627"/>
      <c r="DQ15" s="634">
        <v>1980020</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10705385</v>
      </c>
      <c r="S16" s="626"/>
      <c r="T16" s="626"/>
      <c r="U16" s="626"/>
      <c r="V16" s="626"/>
      <c r="W16" s="626"/>
      <c r="X16" s="626"/>
      <c r="Y16" s="627"/>
      <c r="Z16" s="628">
        <v>40</v>
      </c>
      <c r="AA16" s="628"/>
      <c r="AB16" s="628"/>
      <c r="AC16" s="628"/>
      <c r="AD16" s="629">
        <v>9353413</v>
      </c>
      <c r="AE16" s="629"/>
      <c r="AF16" s="629"/>
      <c r="AG16" s="629"/>
      <c r="AH16" s="629"/>
      <c r="AI16" s="629"/>
      <c r="AJ16" s="629"/>
      <c r="AK16" s="629"/>
      <c r="AL16" s="630">
        <v>60.6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8587</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9353413</v>
      </c>
      <c r="S17" s="626"/>
      <c r="T17" s="626"/>
      <c r="U17" s="626"/>
      <c r="V17" s="626"/>
      <c r="W17" s="626"/>
      <c r="X17" s="626"/>
      <c r="Y17" s="627"/>
      <c r="Z17" s="628">
        <v>34.9</v>
      </c>
      <c r="AA17" s="628"/>
      <c r="AB17" s="628"/>
      <c r="AC17" s="628"/>
      <c r="AD17" s="629">
        <v>9353413</v>
      </c>
      <c r="AE17" s="629"/>
      <c r="AF17" s="629"/>
      <c r="AG17" s="629"/>
      <c r="AH17" s="629"/>
      <c r="AI17" s="629"/>
      <c r="AJ17" s="629"/>
      <c r="AK17" s="629"/>
      <c r="AL17" s="630">
        <v>60.6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2335242</v>
      </c>
      <c r="CS17" s="626"/>
      <c r="CT17" s="626"/>
      <c r="CU17" s="626"/>
      <c r="CV17" s="626"/>
      <c r="CW17" s="626"/>
      <c r="CX17" s="626"/>
      <c r="CY17" s="627"/>
      <c r="CZ17" s="628">
        <v>8.9</v>
      </c>
      <c r="DA17" s="628"/>
      <c r="DB17" s="628"/>
      <c r="DC17" s="628"/>
      <c r="DD17" s="634" t="s">
        <v>112</v>
      </c>
      <c r="DE17" s="626"/>
      <c r="DF17" s="626"/>
      <c r="DG17" s="626"/>
      <c r="DH17" s="626"/>
      <c r="DI17" s="626"/>
      <c r="DJ17" s="626"/>
      <c r="DK17" s="626"/>
      <c r="DL17" s="626"/>
      <c r="DM17" s="626"/>
      <c r="DN17" s="626"/>
      <c r="DO17" s="626"/>
      <c r="DP17" s="627"/>
      <c r="DQ17" s="634">
        <v>2258279</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1325564</v>
      </c>
      <c r="S18" s="626"/>
      <c r="T18" s="626"/>
      <c r="U18" s="626"/>
      <c r="V18" s="626"/>
      <c r="W18" s="626"/>
      <c r="X18" s="626"/>
      <c r="Y18" s="627"/>
      <c r="Z18" s="628">
        <v>4.9000000000000004</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26408</v>
      </c>
      <c r="S19" s="626"/>
      <c r="T19" s="626"/>
      <c r="U19" s="626"/>
      <c r="V19" s="626"/>
      <c r="W19" s="626"/>
      <c r="X19" s="626"/>
      <c r="Y19" s="627"/>
      <c r="Z19" s="628">
        <v>0.1</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42138</v>
      </c>
      <c r="BH19" s="626"/>
      <c r="BI19" s="626"/>
      <c r="BJ19" s="626"/>
      <c r="BK19" s="626"/>
      <c r="BL19" s="626"/>
      <c r="BM19" s="626"/>
      <c r="BN19" s="627"/>
      <c r="BO19" s="628">
        <v>0.9</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16728448</v>
      </c>
      <c r="S20" s="626"/>
      <c r="T20" s="626"/>
      <c r="U20" s="626"/>
      <c r="V20" s="626"/>
      <c r="W20" s="626"/>
      <c r="X20" s="626"/>
      <c r="Y20" s="627"/>
      <c r="Z20" s="628">
        <v>62.4</v>
      </c>
      <c r="AA20" s="628"/>
      <c r="AB20" s="628"/>
      <c r="AC20" s="628"/>
      <c r="AD20" s="629">
        <v>15376476</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42138</v>
      </c>
      <c r="BH20" s="626"/>
      <c r="BI20" s="626"/>
      <c r="BJ20" s="626"/>
      <c r="BK20" s="626"/>
      <c r="BL20" s="626"/>
      <c r="BM20" s="626"/>
      <c r="BN20" s="627"/>
      <c r="BO20" s="628">
        <v>0.9</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26125179</v>
      </c>
      <c r="CS20" s="626"/>
      <c r="CT20" s="626"/>
      <c r="CU20" s="626"/>
      <c r="CV20" s="626"/>
      <c r="CW20" s="626"/>
      <c r="CX20" s="626"/>
      <c r="CY20" s="627"/>
      <c r="CZ20" s="628">
        <v>100</v>
      </c>
      <c r="DA20" s="628"/>
      <c r="DB20" s="628"/>
      <c r="DC20" s="628"/>
      <c r="DD20" s="634">
        <v>2384422</v>
      </c>
      <c r="DE20" s="626"/>
      <c r="DF20" s="626"/>
      <c r="DG20" s="626"/>
      <c r="DH20" s="626"/>
      <c r="DI20" s="626"/>
      <c r="DJ20" s="626"/>
      <c r="DK20" s="626"/>
      <c r="DL20" s="626"/>
      <c r="DM20" s="626"/>
      <c r="DN20" s="626"/>
      <c r="DO20" s="626"/>
      <c r="DP20" s="627"/>
      <c r="DQ20" s="634">
        <v>18441209</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7250</v>
      </c>
      <c r="S21" s="626"/>
      <c r="T21" s="626"/>
      <c r="U21" s="626"/>
      <c r="V21" s="626"/>
      <c r="W21" s="626"/>
      <c r="X21" s="626"/>
      <c r="Y21" s="627"/>
      <c r="Z21" s="628">
        <v>0</v>
      </c>
      <c r="AA21" s="628"/>
      <c r="AB21" s="628"/>
      <c r="AC21" s="628"/>
      <c r="AD21" s="629">
        <v>7250</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42138</v>
      </c>
      <c r="BH21" s="626"/>
      <c r="BI21" s="626"/>
      <c r="BJ21" s="626"/>
      <c r="BK21" s="626"/>
      <c r="BL21" s="626"/>
      <c r="BM21" s="626"/>
      <c r="BN21" s="627"/>
      <c r="BO21" s="628">
        <v>0.9</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153775</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283909</v>
      </c>
      <c r="S23" s="626"/>
      <c r="T23" s="626"/>
      <c r="U23" s="626"/>
      <c r="V23" s="626"/>
      <c r="W23" s="626"/>
      <c r="X23" s="626"/>
      <c r="Y23" s="627"/>
      <c r="Z23" s="628">
        <v>1.1000000000000001</v>
      </c>
      <c r="AA23" s="628"/>
      <c r="AB23" s="628"/>
      <c r="AC23" s="628"/>
      <c r="AD23" s="629">
        <v>11826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72201</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10975912</v>
      </c>
      <c r="CS24" s="615"/>
      <c r="CT24" s="615"/>
      <c r="CU24" s="615"/>
      <c r="CV24" s="615"/>
      <c r="CW24" s="615"/>
      <c r="CX24" s="615"/>
      <c r="CY24" s="616"/>
      <c r="CZ24" s="652">
        <v>42</v>
      </c>
      <c r="DA24" s="653"/>
      <c r="DB24" s="653"/>
      <c r="DC24" s="654"/>
      <c r="DD24" s="651">
        <v>7954382</v>
      </c>
      <c r="DE24" s="615"/>
      <c r="DF24" s="615"/>
      <c r="DG24" s="615"/>
      <c r="DH24" s="615"/>
      <c r="DI24" s="615"/>
      <c r="DJ24" s="615"/>
      <c r="DK24" s="616"/>
      <c r="DL24" s="651">
        <v>7736574</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2796852</v>
      </c>
      <c r="S25" s="626"/>
      <c r="T25" s="626"/>
      <c r="U25" s="626"/>
      <c r="V25" s="626"/>
      <c r="W25" s="626"/>
      <c r="X25" s="626"/>
      <c r="Y25" s="627"/>
      <c r="Z25" s="628">
        <v>10.4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4627951</v>
      </c>
      <c r="CS25" s="657"/>
      <c r="CT25" s="657"/>
      <c r="CU25" s="657"/>
      <c r="CV25" s="657"/>
      <c r="CW25" s="657"/>
      <c r="CX25" s="657"/>
      <c r="CY25" s="658"/>
      <c r="CZ25" s="659">
        <v>17.7</v>
      </c>
      <c r="DA25" s="660"/>
      <c r="DB25" s="660"/>
      <c r="DC25" s="661"/>
      <c r="DD25" s="634">
        <v>4489580</v>
      </c>
      <c r="DE25" s="657"/>
      <c r="DF25" s="657"/>
      <c r="DG25" s="657"/>
      <c r="DH25" s="657"/>
      <c r="DI25" s="657"/>
      <c r="DJ25" s="657"/>
      <c r="DK25" s="658"/>
      <c r="DL25" s="634">
        <v>4364074</v>
      </c>
      <c r="DM25" s="657"/>
      <c r="DN25" s="657"/>
      <c r="DO25" s="657"/>
      <c r="DP25" s="657"/>
      <c r="DQ25" s="657"/>
      <c r="DR25" s="657"/>
      <c r="DS25" s="657"/>
      <c r="DT25" s="657"/>
      <c r="DU25" s="657"/>
      <c r="DV25" s="658"/>
      <c r="DW25" s="630">
        <v>27</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2922755</v>
      </c>
      <c r="CS26" s="626"/>
      <c r="CT26" s="626"/>
      <c r="CU26" s="626"/>
      <c r="CV26" s="626"/>
      <c r="CW26" s="626"/>
      <c r="CX26" s="626"/>
      <c r="CY26" s="627"/>
      <c r="CZ26" s="659">
        <v>11.2</v>
      </c>
      <c r="DA26" s="660"/>
      <c r="DB26" s="660"/>
      <c r="DC26" s="661"/>
      <c r="DD26" s="634">
        <v>2799682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2044023</v>
      </c>
      <c r="S27" s="626"/>
      <c r="T27" s="626"/>
      <c r="U27" s="626"/>
      <c r="V27" s="626"/>
      <c r="W27" s="626"/>
      <c r="X27" s="626"/>
      <c r="Y27" s="627"/>
      <c r="Z27" s="628">
        <v>7.6</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4872229</v>
      </c>
      <c r="BH27" s="626"/>
      <c r="BI27" s="626"/>
      <c r="BJ27" s="626"/>
      <c r="BK27" s="626"/>
      <c r="BL27" s="626"/>
      <c r="BM27" s="626"/>
      <c r="BN27" s="627"/>
      <c r="BO27" s="628">
        <v>100</v>
      </c>
      <c r="BP27" s="628"/>
      <c r="BQ27" s="628"/>
      <c r="BR27" s="628"/>
      <c r="BS27" s="634">
        <v>86036</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4012719</v>
      </c>
      <c r="CS27" s="657"/>
      <c r="CT27" s="657"/>
      <c r="CU27" s="657"/>
      <c r="CV27" s="657"/>
      <c r="CW27" s="657"/>
      <c r="CX27" s="657"/>
      <c r="CY27" s="658"/>
      <c r="CZ27" s="659">
        <v>15.4</v>
      </c>
      <c r="DA27" s="660"/>
      <c r="DB27" s="660"/>
      <c r="DC27" s="661"/>
      <c r="DD27" s="634">
        <v>1206523</v>
      </c>
      <c r="DE27" s="657"/>
      <c r="DF27" s="657"/>
      <c r="DG27" s="657"/>
      <c r="DH27" s="657"/>
      <c r="DI27" s="657"/>
      <c r="DJ27" s="657"/>
      <c r="DK27" s="658"/>
      <c r="DL27" s="634">
        <v>1114221</v>
      </c>
      <c r="DM27" s="657"/>
      <c r="DN27" s="657"/>
      <c r="DO27" s="657"/>
      <c r="DP27" s="657"/>
      <c r="DQ27" s="657"/>
      <c r="DR27" s="657"/>
      <c r="DS27" s="657"/>
      <c r="DT27" s="657"/>
      <c r="DU27" s="657"/>
      <c r="DV27" s="658"/>
      <c r="DW27" s="630">
        <v>6.9</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146392</v>
      </c>
      <c r="S28" s="626"/>
      <c r="T28" s="626"/>
      <c r="U28" s="626"/>
      <c r="V28" s="626"/>
      <c r="W28" s="626"/>
      <c r="X28" s="626"/>
      <c r="Y28" s="627"/>
      <c r="Z28" s="628">
        <v>0.5</v>
      </c>
      <c r="AA28" s="628"/>
      <c r="AB28" s="628"/>
      <c r="AC28" s="628"/>
      <c r="AD28" s="629">
        <v>9404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2335242</v>
      </c>
      <c r="CS28" s="626"/>
      <c r="CT28" s="626"/>
      <c r="CU28" s="626"/>
      <c r="CV28" s="626"/>
      <c r="CW28" s="626"/>
      <c r="CX28" s="626"/>
      <c r="CY28" s="627"/>
      <c r="CZ28" s="659">
        <v>8.9</v>
      </c>
      <c r="DA28" s="660"/>
      <c r="DB28" s="660"/>
      <c r="DC28" s="661"/>
      <c r="DD28" s="634">
        <v>2258279</v>
      </c>
      <c r="DE28" s="626"/>
      <c r="DF28" s="626"/>
      <c r="DG28" s="626"/>
      <c r="DH28" s="626"/>
      <c r="DI28" s="626"/>
      <c r="DJ28" s="626"/>
      <c r="DK28" s="627"/>
      <c r="DL28" s="634">
        <v>2258279</v>
      </c>
      <c r="DM28" s="626"/>
      <c r="DN28" s="626"/>
      <c r="DO28" s="626"/>
      <c r="DP28" s="626"/>
      <c r="DQ28" s="626"/>
      <c r="DR28" s="626"/>
      <c r="DS28" s="626"/>
      <c r="DT28" s="626"/>
      <c r="DU28" s="626"/>
      <c r="DV28" s="627"/>
      <c r="DW28" s="630">
        <v>14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43775</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2335143</v>
      </c>
      <c r="CS29" s="657"/>
      <c r="CT29" s="657"/>
      <c r="CU29" s="657"/>
      <c r="CV29" s="657"/>
      <c r="CW29" s="657"/>
      <c r="CX29" s="657"/>
      <c r="CY29" s="658"/>
      <c r="CZ29" s="659">
        <v>8.9</v>
      </c>
      <c r="DA29" s="660"/>
      <c r="DB29" s="660"/>
      <c r="DC29" s="661"/>
      <c r="DD29" s="634">
        <v>2258180</v>
      </c>
      <c r="DE29" s="657"/>
      <c r="DF29" s="657"/>
      <c r="DG29" s="657"/>
      <c r="DH29" s="657"/>
      <c r="DI29" s="657"/>
      <c r="DJ29" s="657"/>
      <c r="DK29" s="658"/>
      <c r="DL29" s="634">
        <v>2258180</v>
      </c>
      <c r="DM29" s="657"/>
      <c r="DN29" s="657"/>
      <c r="DO29" s="657"/>
      <c r="DP29" s="657"/>
      <c r="DQ29" s="657"/>
      <c r="DR29" s="657"/>
      <c r="DS29" s="657"/>
      <c r="DT29" s="657"/>
      <c r="DU29" s="657"/>
      <c r="DV29" s="658"/>
      <c r="DW29" s="630">
        <v>14</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1088415</v>
      </c>
      <c r="S30" s="626"/>
      <c r="T30" s="626"/>
      <c r="U30" s="626"/>
      <c r="V30" s="626"/>
      <c r="W30" s="626"/>
      <c r="X30" s="626"/>
      <c r="Y30" s="627"/>
      <c r="Z30" s="628">
        <v>4.0999999999999996</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99.1</v>
      </c>
      <c r="BH30" s="684"/>
      <c r="BI30" s="684"/>
      <c r="BJ30" s="684"/>
      <c r="BK30" s="684"/>
      <c r="BL30" s="684"/>
      <c r="BM30" s="620">
        <v>96.3</v>
      </c>
      <c r="BN30" s="684"/>
      <c r="BO30" s="684"/>
      <c r="BP30" s="684"/>
      <c r="BQ30" s="685"/>
      <c r="BR30" s="683">
        <v>98.7</v>
      </c>
      <c r="BS30" s="684"/>
      <c r="BT30" s="684"/>
      <c r="BU30" s="684"/>
      <c r="BV30" s="684"/>
      <c r="BW30" s="684"/>
      <c r="BX30" s="620">
        <v>94.7</v>
      </c>
      <c r="BY30" s="684"/>
      <c r="BZ30" s="684"/>
      <c r="CA30" s="684"/>
      <c r="CB30" s="685"/>
      <c r="CD30" s="688"/>
      <c r="CE30" s="689"/>
      <c r="CF30" s="639" t="s">
        <v>291</v>
      </c>
      <c r="CG30" s="640"/>
      <c r="CH30" s="640"/>
      <c r="CI30" s="640"/>
      <c r="CJ30" s="640"/>
      <c r="CK30" s="640"/>
      <c r="CL30" s="640"/>
      <c r="CM30" s="640"/>
      <c r="CN30" s="640"/>
      <c r="CO30" s="640"/>
      <c r="CP30" s="640"/>
      <c r="CQ30" s="641"/>
      <c r="CR30" s="625">
        <v>2095172</v>
      </c>
      <c r="CS30" s="626"/>
      <c r="CT30" s="626"/>
      <c r="CU30" s="626"/>
      <c r="CV30" s="626"/>
      <c r="CW30" s="626"/>
      <c r="CX30" s="626"/>
      <c r="CY30" s="627"/>
      <c r="CZ30" s="659">
        <v>8</v>
      </c>
      <c r="DA30" s="660"/>
      <c r="DB30" s="660"/>
      <c r="DC30" s="661"/>
      <c r="DD30" s="634">
        <v>2026050</v>
      </c>
      <c r="DE30" s="626"/>
      <c r="DF30" s="626"/>
      <c r="DG30" s="626"/>
      <c r="DH30" s="626"/>
      <c r="DI30" s="626"/>
      <c r="DJ30" s="626"/>
      <c r="DK30" s="627"/>
      <c r="DL30" s="634">
        <v>2026050</v>
      </c>
      <c r="DM30" s="626"/>
      <c r="DN30" s="626"/>
      <c r="DO30" s="626"/>
      <c r="DP30" s="626"/>
      <c r="DQ30" s="626"/>
      <c r="DR30" s="626"/>
      <c r="DS30" s="626"/>
      <c r="DT30" s="626"/>
      <c r="DU30" s="626"/>
      <c r="DV30" s="627"/>
      <c r="DW30" s="630">
        <v>12.5</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713126</v>
      </c>
      <c r="S31" s="626"/>
      <c r="T31" s="626"/>
      <c r="U31" s="626"/>
      <c r="V31" s="626"/>
      <c r="W31" s="626"/>
      <c r="X31" s="626"/>
      <c r="Y31" s="627"/>
      <c r="Z31" s="628">
        <v>2.7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97.6</v>
      </c>
      <c r="BN31" s="681"/>
      <c r="BO31" s="681"/>
      <c r="BP31" s="681"/>
      <c r="BQ31" s="682"/>
      <c r="BR31" s="680">
        <v>99.5</v>
      </c>
      <c r="BS31" s="657"/>
      <c r="BT31" s="657"/>
      <c r="BU31" s="657"/>
      <c r="BV31" s="657"/>
      <c r="BW31" s="657"/>
      <c r="BX31" s="631">
        <v>97.5</v>
      </c>
      <c r="BY31" s="681"/>
      <c r="BZ31" s="681"/>
      <c r="CA31" s="681"/>
      <c r="CB31" s="682"/>
      <c r="CD31" s="688"/>
      <c r="CE31" s="689"/>
      <c r="CF31" s="639" t="s">
        <v>295</v>
      </c>
      <c r="CG31" s="640"/>
      <c r="CH31" s="640"/>
      <c r="CI31" s="640"/>
      <c r="CJ31" s="640"/>
      <c r="CK31" s="640"/>
      <c r="CL31" s="640"/>
      <c r="CM31" s="640"/>
      <c r="CN31" s="640"/>
      <c r="CO31" s="640"/>
      <c r="CP31" s="640"/>
      <c r="CQ31" s="641"/>
      <c r="CR31" s="625">
        <v>239971</v>
      </c>
      <c r="CS31" s="657"/>
      <c r="CT31" s="657"/>
      <c r="CU31" s="657"/>
      <c r="CV31" s="657"/>
      <c r="CW31" s="657"/>
      <c r="CX31" s="657"/>
      <c r="CY31" s="658"/>
      <c r="CZ31" s="659">
        <v>0.9</v>
      </c>
      <c r="DA31" s="660"/>
      <c r="DB31" s="660"/>
      <c r="DC31" s="661"/>
      <c r="DD31" s="634">
        <v>232130</v>
      </c>
      <c r="DE31" s="657"/>
      <c r="DF31" s="657"/>
      <c r="DG31" s="657"/>
      <c r="DH31" s="657"/>
      <c r="DI31" s="657"/>
      <c r="DJ31" s="657"/>
      <c r="DK31" s="658"/>
      <c r="DL31" s="634">
        <v>232130</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505193</v>
      </c>
      <c r="S32" s="626"/>
      <c r="T32" s="626"/>
      <c r="U32" s="626"/>
      <c r="V32" s="626"/>
      <c r="W32" s="626"/>
      <c r="X32" s="626"/>
      <c r="Y32" s="627"/>
      <c r="Z32" s="628">
        <v>1.9</v>
      </c>
      <c r="AA32" s="628"/>
      <c r="AB32" s="628"/>
      <c r="AC32" s="628"/>
      <c r="AD32" s="629">
        <v>22257</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94.7</v>
      </c>
      <c r="BN32" s="693"/>
      <c r="BO32" s="693"/>
      <c r="BP32" s="693"/>
      <c r="BQ32" s="695"/>
      <c r="BR32" s="692">
        <v>97.9</v>
      </c>
      <c r="BS32" s="693"/>
      <c r="BT32" s="693"/>
      <c r="BU32" s="693"/>
      <c r="BV32" s="693"/>
      <c r="BW32" s="693"/>
      <c r="BX32" s="694">
        <v>91.8</v>
      </c>
      <c r="BY32" s="693"/>
      <c r="BZ32" s="693"/>
      <c r="CA32" s="693"/>
      <c r="CB32" s="695"/>
      <c r="CD32" s="690"/>
      <c r="CE32" s="691"/>
      <c r="CF32" s="639" t="s">
        <v>298</v>
      </c>
      <c r="CG32" s="640"/>
      <c r="CH32" s="640"/>
      <c r="CI32" s="640"/>
      <c r="CJ32" s="640"/>
      <c r="CK32" s="640"/>
      <c r="CL32" s="640"/>
      <c r="CM32" s="640"/>
      <c r="CN32" s="640"/>
      <c r="CO32" s="640"/>
      <c r="CP32" s="640"/>
      <c r="CQ32" s="641"/>
      <c r="CR32" s="625">
        <v>99</v>
      </c>
      <c r="CS32" s="626"/>
      <c r="CT32" s="626"/>
      <c r="CU32" s="626"/>
      <c r="CV32" s="626"/>
      <c r="CW32" s="626"/>
      <c r="CX32" s="626"/>
      <c r="CY32" s="627"/>
      <c r="CZ32" s="659">
        <v>0</v>
      </c>
      <c r="DA32" s="660"/>
      <c r="DB32" s="660"/>
      <c r="DC32" s="661"/>
      <c r="DD32" s="634">
        <v>99</v>
      </c>
      <c r="DE32" s="626"/>
      <c r="DF32" s="626"/>
      <c r="DG32" s="626"/>
      <c r="DH32" s="626"/>
      <c r="DI32" s="626"/>
      <c r="DJ32" s="626"/>
      <c r="DK32" s="627"/>
      <c r="DL32" s="634">
        <v>99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2211052</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12756258</v>
      </c>
      <c r="CS33" s="657"/>
      <c r="CT33" s="657"/>
      <c r="CU33" s="657"/>
      <c r="CV33" s="657"/>
      <c r="CW33" s="657"/>
      <c r="CX33" s="657"/>
      <c r="CY33" s="658"/>
      <c r="CZ33" s="659">
        <v>48.8</v>
      </c>
      <c r="DA33" s="660"/>
      <c r="DB33" s="660"/>
      <c r="DC33" s="661"/>
      <c r="DD33" s="634">
        <v>9844686</v>
      </c>
      <c r="DE33" s="657"/>
      <c r="DF33" s="657"/>
      <c r="DG33" s="657"/>
      <c r="DH33" s="657"/>
      <c r="DI33" s="657"/>
      <c r="DJ33" s="657"/>
      <c r="DK33" s="658"/>
      <c r="DL33" s="634">
        <v>6527036</v>
      </c>
      <c r="DM33" s="657"/>
      <c r="DN33" s="657"/>
      <c r="DO33" s="657"/>
      <c r="DP33" s="657"/>
      <c r="DQ33" s="657"/>
      <c r="DR33" s="657"/>
      <c r="DS33" s="657"/>
      <c r="DT33" s="657"/>
      <c r="DU33" s="657"/>
      <c r="DV33" s="658"/>
      <c r="DW33" s="630">
        <v>40.4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3765392</v>
      </c>
      <c r="CS34" s="626"/>
      <c r="CT34" s="626"/>
      <c r="CU34" s="626"/>
      <c r="CV34" s="626"/>
      <c r="CW34" s="626"/>
      <c r="CX34" s="626"/>
      <c r="CY34" s="627"/>
      <c r="CZ34" s="659">
        <v>14.4</v>
      </c>
      <c r="DA34" s="660"/>
      <c r="DB34" s="660"/>
      <c r="DC34" s="661"/>
      <c r="DD34" s="634">
        <v>2979394</v>
      </c>
      <c r="DE34" s="626"/>
      <c r="DF34" s="626"/>
      <c r="DG34" s="626"/>
      <c r="DH34" s="626"/>
      <c r="DI34" s="626"/>
      <c r="DJ34" s="626"/>
      <c r="DK34" s="627"/>
      <c r="DL34" s="634">
        <v>2521057</v>
      </c>
      <c r="DM34" s="626"/>
      <c r="DN34" s="626"/>
      <c r="DO34" s="626"/>
      <c r="DP34" s="626"/>
      <c r="DQ34" s="626"/>
      <c r="DR34" s="626"/>
      <c r="DS34" s="626"/>
      <c r="DT34" s="626"/>
      <c r="DU34" s="626"/>
      <c r="DV34" s="627"/>
      <c r="DW34" s="630">
        <v>15.6</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738352</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3201619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708809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829732</v>
      </c>
      <c r="CS35" s="657"/>
      <c r="CT35" s="657"/>
      <c r="CU35" s="657"/>
      <c r="CV35" s="657"/>
      <c r="CW35" s="657"/>
      <c r="CX35" s="657"/>
      <c r="CY35" s="658"/>
      <c r="CZ35" s="659">
        <v>3.2</v>
      </c>
      <c r="DA35" s="660"/>
      <c r="DB35" s="660"/>
      <c r="DC35" s="661"/>
      <c r="DD35" s="634">
        <v>691592</v>
      </c>
      <c r="DE35" s="657"/>
      <c r="DF35" s="657"/>
      <c r="DG35" s="657"/>
      <c r="DH35" s="657"/>
      <c r="DI35" s="657"/>
      <c r="DJ35" s="657"/>
      <c r="DK35" s="658"/>
      <c r="DL35" s="634">
        <v>247418</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26794411</v>
      </c>
      <c r="S36" s="698"/>
      <c r="T36" s="698"/>
      <c r="U36" s="698"/>
      <c r="V36" s="698"/>
      <c r="W36" s="698"/>
      <c r="X36" s="698"/>
      <c r="Y36" s="699"/>
      <c r="Z36" s="700">
        <v>100</v>
      </c>
      <c r="AA36" s="700"/>
      <c r="AB36" s="700"/>
      <c r="AC36" s="700"/>
      <c r="AD36" s="701">
        <v>15427213</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891729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642422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3716519</v>
      </c>
      <c r="CS36" s="626"/>
      <c r="CT36" s="626"/>
      <c r="CU36" s="626"/>
      <c r="CV36" s="626"/>
      <c r="CW36" s="626"/>
      <c r="CX36" s="626"/>
      <c r="CY36" s="627"/>
      <c r="CZ36" s="659">
        <v>14.2</v>
      </c>
      <c r="DA36" s="660"/>
      <c r="DB36" s="660"/>
      <c r="DC36" s="661"/>
      <c r="DD36" s="634">
        <v>2498867</v>
      </c>
      <c r="DE36" s="626"/>
      <c r="DF36" s="626"/>
      <c r="DG36" s="626"/>
      <c r="DH36" s="626"/>
      <c r="DI36" s="626"/>
      <c r="DJ36" s="626"/>
      <c r="DK36" s="627"/>
      <c r="DL36" s="634">
        <v>2081049</v>
      </c>
      <c r="DM36" s="626"/>
      <c r="DN36" s="626"/>
      <c r="DO36" s="626"/>
      <c r="DP36" s="626"/>
      <c r="DQ36" s="626"/>
      <c r="DR36" s="626"/>
      <c r="DS36" s="626"/>
      <c r="DT36" s="626"/>
      <c r="DU36" s="626"/>
      <c r="DV36" s="627"/>
      <c r="DW36" s="630">
        <v>12.9</v>
      </c>
      <c r="DX36" s="655"/>
      <c r="DY36" s="655"/>
      <c r="DZ36" s="655"/>
      <c r="EA36" s="655"/>
      <c r="EB36" s="655"/>
      <c r="EC36" s="656"/>
    </row>
    <row r="37" spans="2:133" ht="11.25" customHeight="1">
      <c r="AQ37" s="704" t="s">
        <v>313</v>
      </c>
      <c r="AR37" s="705"/>
      <c r="AS37" s="705"/>
      <c r="AT37" s="705"/>
      <c r="AU37" s="705"/>
      <c r="AV37" s="705"/>
      <c r="AW37" s="705"/>
      <c r="AX37" s="705"/>
      <c r="AY37" s="706"/>
      <c r="AZ37" s="625">
        <v>157141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7251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1881135</v>
      </c>
      <c r="CS37" s="657"/>
      <c r="CT37" s="657"/>
      <c r="CU37" s="657"/>
      <c r="CV37" s="657"/>
      <c r="CW37" s="657"/>
      <c r="CX37" s="657"/>
      <c r="CY37" s="658"/>
      <c r="CZ37" s="659">
        <v>7.2</v>
      </c>
      <c r="DA37" s="660"/>
      <c r="DB37" s="660"/>
      <c r="DC37" s="661"/>
      <c r="DD37" s="634">
        <v>1469350</v>
      </c>
      <c r="DE37" s="657"/>
      <c r="DF37" s="657"/>
      <c r="DG37" s="657"/>
      <c r="DH37" s="657"/>
      <c r="DI37" s="657"/>
      <c r="DJ37" s="657"/>
      <c r="DK37" s="658"/>
      <c r="DL37" s="634">
        <v>1469285</v>
      </c>
      <c r="DM37" s="657"/>
      <c r="DN37" s="657"/>
      <c r="DO37" s="657"/>
      <c r="DP37" s="657"/>
      <c r="DQ37" s="657"/>
      <c r="DR37" s="657"/>
      <c r="DS37" s="657"/>
      <c r="DT37" s="657"/>
      <c r="DU37" s="657"/>
      <c r="DV37" s="658"/>
      <c r="DW37" s="630">
        <v>9.1</v>
      </c>
      <c r="DX37" s="655"/>
      <c r="DY37" s="655"/>
      <c r="DZ37" s="655"/>
      <c r="EA37" s="655"/>
      <c r="EB37" s="655"/>
      <c r="EC37" s="656"/>
    </row>
    <row r="38" spans="2:133" ht="11.25" customHeight="1">
      <c r="AQ38" s="704" t="s">
        <v>316</v>
      </c>
      <c r="AR38" s="705"/>
      <c r="AS38" s="705"/>
      <c r="AT38" s="705"/>
      <c r="AU38" s="705"/>
      <c r="AV38" s="705"/>
      <c r="AW38" s="705"/>
      <c r="AX38" s="705"/>
      <c r="AY38" s="706"/>
      <c r="AZ38" s="625">
        <v>10267</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12033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3044478</v>
      </c>
      <c r="CS38" s="626"/>
      <c r="CT38" s="626"/>
      <c r="CU38" s="626"/>
      <c r="CV38" s="626"/>
      <c r="CW38" s="626"/>
      <c r="CX38" s="626"/>
      <c r="CY38" s="627"/>
      <c r="CZ38" s="659">
        <v>11.7</v>
      </c>
      <c r="DA38" s="660"/>
      <c r="DB38" s="660"/>
      <c r="DC38" s="661"/>
      <c r="DD38" s="634">
        <v>2676854</v>
      </c>
      <c r="DE38" s="626"/>
      <c r="DF38" s="626"/>
      <c r="DG38" s="626"/>
      <c r="DH38" s="626"/>
      <c r="DI38" s="626"/>
      <c r="DJ38" s="626"/>
      <c r="DK38" s="627"/>
      <c r="DL38" s="634">
        <v>1677512</v>
      </c>
      <c r="DM38" s="626"/>
      <c r="DN38" s="626"/>
      <c r="DO38" s="626"/>
      <c r="DP38" s="626"/>
      <c r="DQ38" s="626"/>
      <c r="DR38" s="626"/>
      <c r="DS38" s="626"/>
      <c r="DT38" s="626"/>
      <c r="DU38" s="626"/>
      <c r="DV38" s="627"/>
      <c r="DW38" s="630">
        <v>10.4</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945752</v>
      </c>
      <c r="CS39" s="657"/>
      <c r="CT39" s="657"/>
      <c r="CU39" s="657"/>
      <c r="CV39" s="657"/>
      <c r="CW39" s="657"/>
      <c r="CX39" s="657"/>
      <c r="CY39" s="658"/>
      <c r="CZ39" s="659">
        <v>3.6</v>
      </c>
      <c r="DA39" s="660"/>
      <c r="DB39" s="660"/>
      <c r="DC39" s="661"/>
      <c r="DD39" s="634">
        <v>898994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471125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454385</v>
      </c>
      <c r="CS40" s="626"/>
      <c r="CT40" s="626"/>
      <c r="CU40" s="626"/>
      <c r="CV40" s="626"/>
      <c r="CW40" s="626"/>
      <c r="CX40" s="626"/>
      <c r="CY40" s="627"/>
      <c r="CZ40" s="659">
        <v>1.7</v>
      </c>
      <c r="DA40" s="660"/>
      <c r="DB40" s="660"/>
      <c r="DC40" s="661"/>
      <c r="DD40" s="634">
        <v>98985</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1671357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325</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2393009</v>
      </c>
      <c r="CS42" s="626"/>
      <c r="CT42" s="626"/>
      <c r="CU42" s="626"/>
      <c r="CV42" s="626"/>
      <c r="CW42" s="626"/>
      <c r="CX42" s="626"/>
      <c r="CY42" s="627"/>
      <c r="CZ42" s="659">
        <v>9.1999999999999993</v>
      </c>
      <c r="DA42" s="708"/>
      <c r="DB42" s="708"/>
      <c r="DC42" s="709"/>
      <c r="DD42" s="634">
        <v>642141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19435</v>
      </c>
      <c r="CS43" s="657"/>
      <c r="CT43" s="657"/>
      <c r="CU43" s="657"/>
      <c r="CV43" s="657"/>
      <c r="CW43" s="657"/>
      <c r="CX43" s="657"/>
      <c r="CY43" s="658"/>
      <c r="CZ43" s="659">
        <v>0.1</v>
      </c>
      <c r="DA43" s="660"/>
      <c r="DB43" s="660"/>
      <c r="DC43" s="661"/>
      <c r="DD43" s="634">
        <v>19435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2384422</v>
      </c>
      <c r="CS44" s="626"/>
      <c r="CT44" s="626"/>
      <c r="CU44" s="626"/>
      <c r="CV44" s="626"/>
      <c r="CW44" s="626"/>
      <c r="CX44" s="626"/>
      <c r="CY44" s="627"/>
      <c r="CZ44" s="659">
        <v>9.1</v>
      </c>
      <c r="DA44" s="708"/>
      <c r="DB44" s="708"/>
      <c r="DC44" s="709"/>
      <c r="DD44" s="634">
        <v>642141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1325661</v>
      </c>
      <c r="CS45" s="657"/>
      <c r="CT45" s="657"/>
      <c r="CU45" s="657"/>
      <c r="CV45" s="657"/>
      <c r="CW45" s="657"/>
      <c r="CX45" s="657"/>
      <c r="CY45" s="658"/>
      <c r="CZ45" s="659">
        <v>5.0999999999999996</v>
      </c>
      <c r="DA45" s="660"/>
      <c r="DB45" s="660"/>
      <c r="DC45" s="661"/>
      <c r="DD45" s="634">
        <v>118667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991815</v>
      </c>
      <c r="CS46" s="626"/>
      <c r="CT46" s="626"/>
      <c r="CU46" s="626"/>
      <c r="CV46" s="626"/>
      <c r="CW46" s="626"/>
      <c r="CX46" s="626"/>
      <c r="CY46" s="627"/>
      <c r="CZ46" s="659">
        <v>3.8</v>
      </c>
      <c r="DA46" s="708"/>
      <c r="DB46" s="708"/>
      <c r="DC46" s="709"/>
      <c r="DD46" s="634">
        <v>497348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8587</v>
      </c>
      <c r="CS47" s="657"/>
      <c r="CT47" s="657"/>
      <c r="CU47" s="657"/>
      <c r="CV47" s="657"/>
      <c r="CW47" s="657"/>
      <c r="CX47" s="657"/>
      <c r="CY47" s="658"/>
      <c r="CZ47" s="659">
        <v>0</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26125179</v>
      </c>
      <c r="CS49" s="693"/>
      <c r="CT49" s="693"/>
      <c r="CU49" s="693"/>
      <c r="CV49" s="693"/>
      <c r="CW49" s="693"/>
      <c r="CX49" s="693"/>
      <c r="CY49" s="720"/>
      <c r="CZ49" s="721">
        <v>100</v>
      </c>
      <c r="DA49" s="722"/>
      <c r="DB49" s="722"/>
      <c r="DC49" s="723"/>
      <c r="DD49" s="724">
        <v>18441209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26853</v>
      </c>
      <c r="R7" s="755"/>
      <c r="S7" s="755"/>
      <c r="T7" s="755"/>
      <c r="U7" s="755"/>
      <c r="V7" s="755">
        <v>26184</v>
      </c>
      <c r="W7" s="755"/>
      <c r="X7" s="755"/>
      <c r="Y7" s="755"/>
      <c r="Z7" s="755"/>
      <c r="AA7" s="755">
        <v>669</v>
      </c>
      <c r="AB7" s="755"/>
      <c r="AC7" s="755"/>
      <c r="AD7" s="755"/>
      <c r="AE7" s="756"/>
      <c r="AF7" s="757">
        <v>432</v>
      </c>
      <c r="AG7" s="758"/>
      <c r="AH7" s="758"/>
      <c r="AI7" s="758"/>
      <c r="AJ7" s="759"/>
      <c r="AK7" s="794">
        <v>1088</v>
      </c>
      <c r="AL7" s="795"/>
      <c r="AM7" s="795"/>
      <c r="AN7" s="795"/>
      <c r="AO7" s="795"/>
      <c r="AP7" s="795">
        <v>25349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0</v>
      </c>
      <c r="CI7" s="792"/>
      <c r="CJ7" s="792"/>
      <c r="CK7" s="792"/>
      <c r="CL7" s="793"/>
      <c r="CM7" s="791">
        <v>35</v>
      </c>
      <c r="CN7" s="792"/>
      <c r="CO7" s="792"/>
      <c r="CP7" s="792"/>
      <c r="CQ7" s="793"/>
      <c r="CR7" s="791">
        <v>17</v>
      </c>
      <c r="CS7" s="792"/>
      <c r="CT7" s="792"/>
      <c r="CU7" s="792"/>
      <c r="CV7" s="793"/>
      <c r="CW7" s="791">
        <v>19</v>
      </c>
      <c r="CX7" s="792"/>
      <c r="CY7" s="792"/>
      <c r="CZ7" s="792"/>
      <c r="DA7" s="793"/>
      <c r="DB7" s="791" t="s">
        <v>551</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6</v>
      </c>
      <c r="R8" s="779"/>
      <c r="S8" s="779"/>
      <c r="T8" s="779"/>
      <c r="U8" s="779"/>
      <c r="V8" s="779">
        <v>6</v>
      </c>
      <c r="W8" s="779"/>
      <c r="X8" s="779"/>
      <c r="Y8" s="779"/>
      <c r="Z8" s="779"/>
      <c r="AA8" s="779">
        <v>0</v>
      </c>
      <c r="AB8" s="779"/>
      <c r="AC8" s="779"/>
      <c r="AD8" s="779"/>
      <c r="AE8" s="780"/>
      <c r="AF8" s="781">
        <v>0</v>
      </c>
      <c r="AG8" s="782"/>
      <c r="AH8" s="782"/>
      <c r="AI8" s="782"/>
      <c r="AJ8" s="783"/>
      <c r="AK8" s="784" t="s">
        <v>536</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-10</v>
      </c>
      <c r="CI8" s="802"/>
      <c r="CJ8" s="802"/>
      <c r="CK8" s="802"/>
      <c r="CL8" s="803"/>
      <c r="CM8" s="801">
        <v>229</v>
      </c>
      <c r="CN8" s="802"/>
      <c r="CO8" s="802"/>
      <c r="CP8" s="802"/>
      <c r="CQ8" s="803"/>
      <c r="CR8" s="801">
        <v>127</v>
      </c>
      <c r="CS8" s="802"/>
      <c r="CT8" s="802"/>
      <c r="CU8" s="802"/>
      <c r="CV8" s="803"/>
      <c r="CW8" s="801" t="s">
        <v>551</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75</v>
      </c>
      <c r="R9" s="779"/>
      <c r="S9" s="779"/>
      <c r="T9" s="779"/>
      <c r="U9" s="779"/>
      <c r="V9" s="779">
        <v>75</v>
      </c>
      <c r="W9" s="779"/>
      <c r="X9" s="779"/>
      <c r="Y9" s="779"/>
      <c r="Z9" s="779"/>
      <c r="AA9" s="779" t="s">
        <v>536</v>
      </c>
      <c r="AB9" s="779"/>
      <c r="AC9" s="779"/>
      <c r="AD9" s="779"/>
      <c r="AE9" s="780"/>
      <c r="AF9" s="781" t="s">
        <v>112</v>
      </c>
      <c r="AG9" s="782"/>
      <c r="AH9" s="782"/>
      <c r="AI9" s="782"/>
      <c r="AJ9" s="783"/>
      <c r="AK9" s="784">
        <v>7</v>
      </c>
      <c r="AL9" s="785"/>
      <c r="AM9" s="785"/>
      <c r="AN9" s="785"/>
      <c r="AO9" s="785"/>
      <c r="AP9" s="785">
        <v>148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0</v>
      </c>
      <c r="CI9" s="802"/>
      <c r="CJ9" s="802"/>
      <c r="CK9" s="802"/>
      <c r="CL9" s="803"/>
      <c r="CM9" s="801">
        <v>20</v>
      </c>
      <c r="CN9" s="802"/>
      <c r="CO9" s="802"/>
      <c r="CP9" s="802"/>
      <c r="CQ9" s="803"/>
      <c r="CR9" s="801">
        <v>7</v>
      </c>
      <c r="CS9" s="802"/>
      <c r="CT9" s="802"/>
      <c r="CU9" s="802"/>
      <c r="CV9" s="803"/>
      <c r="CW9" s="801" t="s">
        <v>551</v>
      </c>
      <c r="CX9" s="802"/>
      <c r="CY9" s="802"/>
      <c r="CZ9" s="802"/>
      <c r="DA9" s="803"/>
      <c r="DB9" s="801" t="s">
        <v>551</v>
      </c>
      <c r="DC9" s="802"/>
      <c r="DD9" s="802"/>
      <c r="DE9" s="802"/>
      <c r="DF9" s="803"/>
      <c r="DG9" s="801" t="s">
        <v>551</v>
      </c>
      <c r="DH9" s="802"/>
      <c r="DI9" s="802"/>
      <c r="DJ9" s="802"/>
      <c r="DK9" s="803"/>
      <c r="DL9" s="801" t="s">
        <v>551</v>
      </c>
      <c r="DM9" s="802"/>
      <c r="DN9" s="802"/>
      <c r="DO9" s="802"/>
      <c r="DP9" s="803"/>
      <c r="DQ9" s="801" t="s">
        <v>551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26923</v>
      </c>
      <c r="R23" s="814"/>
      <c r="S23" s="814"/>
      <c r="T23" s="814"/>
      <c r="U23" s="814"/>
      <c r="V23" s="814">
        <v>26254</v>
      </c>
      <c r="W23" s="814"/>
      <c r="X23" s="814"/>
      <c r="Y23" s="814"/>
      <c r="Z23" s="814"/>
      <c r="AA23" s="814">
        <v>669</v>
      </c>
      <c r="AB23" s="814"/>
      <c r="AC23" s="814"/>
      <c r="AD23" s="814"/>
      <c r="AE23" s="815"/>
      <c r="AF23" s="816">
        <v>432</v>
      </c>
      <c r="AG23" s="814"/>
      <c r="AH23" s="814"/>
      <c r="AI23" s="814"/>
      <c r="AJ23" s="817"/>
      <c r="AK23" s="818"/>
      <c r="AL23" s="819"/>
      <c r="AM23" s="819"/>
      <c r="AN23" s="819"/>
      <c r="AO23" s="819"/>
      <c r="AP23" s="814">
        <v>25496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7263</v>
      </c>
      <c r="R28" s="843"/>
      <c r="S28" s="843"/>
      <c r="T28" s="843"/>
      <c r="U28" s="843"/>
      <c r="V28" s="843">
        <v>6555</v>
      </c>
      <c r="W28" s="843"/>
      <c r="X28" s="843"/>
      <c r="Y28" s="843"/>
      <c r="Z28" s="843"/>
      <c r="AA28" s="843">
        <v>709</v>
      </c>
      <c r="AB28" s="843"/>
      <c r="AC28" s="843"/>
      <c r="AD28" s="843"/>
      <c r="AE28" s="844"/>
      <c r="AF28" s="845">
        <v>709</v>
      </c>
      <c r="AG28" s="843"/>
      <c r="AH28" s="843"/>
      <c r="AI28" s="843"/>
      <c r="AJ28" s="846"/>
      <c r="AK28" s="847">
        <v>471</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5210</v>
      </c>
      <c r="R29" s="779"/>
      <c r="S29" s="779"/>
      <c r="T29" s="779"/>
      <c r="U29" s="779"/>
      <c r="V29" s="779">
        <v>5083</v>
      </c>
      <c r="W29" s="779"/>
      <c r="X29" s="779"/>
      <c r="Y29" s="779"/>
      <c r="Z29" s="779"/>
      <c r="AA29" s="779">
        <v>127</v>
      </c>
      <c r="AB29" s="779"/>
      <c r="AC29" s="779"/>
      <c r="AD29" s="779"/>
      <c r="AE29" s="780"/>
      <c r="AF29" s="781">
        <v>127</v>
      </c>
      <c r="AG29" s="782"/>
      <c r="AH29" s="782"/>
      <c r="AI29" s="782"/>
      <c r="AJ29" s="783"/>
      <c r="AK29" s="850">
        <v>779</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526</v>
      </c>
      <c r="R30" s="779"/>
      <c r="S30" s="779"/>
      <c r="T30" s="779"/>
      <c r="U30" s="779"/>
      <c r="V30" s="779">
        <v>525</v>
      </c>
      <c r="W30" s="779"/>
      <c r="X30" s="779"/>
      <c r="Y30" s="779"/>
      <c r="Z30" s="779"/>
      <c r="AA30" s="779">
        <v>1</v>
      </c>
      <c r="AB30" s="779"/>
      <c r="AC30" s="779"/>
      <c r="AD30" s="779"/>
      <c r="AE30" s="780"/>
      <c r="AF30" s="781">
        <v>1</v>
      </c>
      <c r="AG30" s="782"/>
      <c r="AH30" s="782"/>
      <c r="AI30" s="782"/>
      <c r="AJ30" s="783"/>
      <c r="AK30" s="850">
        <v>191</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1178</v>
      </c>
      <c r="R31" s="779"/>
      <c r="S31" s="779"/>
      <c r="T31" s="779"/>
      <c r="U31" s="779"/>
      <c r="V31" s="779">
        <v>1080</v>
      </c>
      <c r="W31" s="779"/>
      <c r="X31" s="779"/>
      <c r="Y31" s="779"/>
      <c r="Z31" s="779"/>
      <c r="AA31" s="779">
        <v>98</v>
      </c>
      <c r="AB31" s="779"/>
      <c r="AC31" s="779"/>
      <c r="AD31" s="779"/>
      <c r="AE31" s="780"/>
      <c r="AF31" s="781">
        <v>532</v>
      </c>
      <c r="AG31" s="782"/>
      <c r="AH31" s="782"/>
      <c r="AI31" s="782"/>
      <c r="AJ31" s="783"/>
      <c r="AK31" s="850">
        <v>157</v>
      </c>
      <c r="AL31" s="851"/>
      <c r="AM31" s="851"/>
      <c r="AN31" s="851"/>
      <c r="AO31" s="851"/>
      <c r="AP31" s="851">
        <v>2772</v>
      </c>
      <c r="AQ31" s="851"/>
      <c r="AR31" s="851"/>
      <c r="AS31" s="851"/>
      <c r="AT31" s="851"/>
      <c r="AU31" s="851">
        <v>782</v>
      </c>
      <c r="AV31" s="851"/>
      <c r="AW31" s="851"/>
      <c r="AX31" s="851"/>
      <c r="AY31" s="851"/>
      <c r="AZ31" s="852" t="s">
        <v>536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199</v>
      </c>
      <c r="R32" s="779"/>
      <c r="S32" s="779"/>
      <c r="T32" s="779"/>
      <c r="U32" s="779"/>
      <c r="V32" s="779">
        <v>199</v>
      </c>
      <c r="W32" s="779"/>
      <c r="X32" s="779"/>
      <c r="Y32" s="779"/>
      <c r="Z32" s="779"/>
      <c r="AA32" s="779" t="s">
        <v>536</v>
      </c>
      <c r="AB32" s="779"/>
      <c r="AC32" s="779"/>
      <c r="AD32" s="779"/>
      <c r="AE32" s="780"/>
      <c r="AF32" s="781" t="s">
        <v>112</v>
      </c>
      <c r="AG32" s="782"/>
      <c r="AH32" s="782"/>
      <c r="AI32" s="782"/>
      <c r="AJ32" s="783"/>
      <c r="AK32" s="850">
        <v>150</v>
      </c>
      <c r="AL32" s="851"/>
      <c r="AM32" s="851"/>
      <c r="AN32" s="851"/>
      <c r="AO32" s="851"/>
      <c r="AP32" s="851">
        <v>1173</v>
      </c>
      <c r="AQ32" s="851"/>
      <c r="AR32" s="851"/>
      <c r="AS32" s="851"/>
      <c r="AT32" s="851"/>
      <c r="AU32" s="851">
        <v>1059</v>
      </c>
      <c r="AV32" s="851"/>
      <c r="AW32" s="851"/>
      <c r="AX32" s="851"/>
      <c r="AY32" s="851"/>
      <c r="AZ32" s="852" t="s">
        <v>536</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1439</v>
      </c>
      <c r="R33" s="779"/>
      <c r="S33" s="779"/>
      <c r="T33" s="779"/>
      <c r="U33" s="779"/>
      <c r="V33" s="779">
        <v>1430</v>
      </c>
      <c r="W33" s="779"/>
      <c r="X33" s="779"/>
      <c r="Y33" s="779"/>
      <c r="Z33" s="779"/>
      <c r="AA33" s="779">
        <v>8</v>
      </c>
      <c r="AB33" s="779"/>
      <c r="AC33" s="779"/>
      <c r="AD33" s="779"/>
      <c r="AE33" s="780"/>
      <c r="AF33" s="781">
        <v>8</v>
      </c>
      <c r="AG33" s="782"/>
      <c r="AH33" s="782"/>
      <c r="AI33" s="782"/>
      <c r="AJ33" s="783"/>
      <c r="AK33" s="850">
        <v>854</v>
      </c>
      <c r="AL33" s="851"/>
      <c r="AM33" s="851"/>
      <c r="AN33" s="851"/>
      <c r="AO33" s="851"/>
      <c r="AP33" s="851">
        <v>8202</v>
      </c>
      <c r="AQ33" s="851"/>
      <c r="AR33" s="851"/>
      <c r="AS33" s="851"/>
      <c r="AT33" s="851"/>
      <c r="AU33" s="851">
        <v>7160</v>
      </c>
      <c r="AV33" s="851"/>
      <c r="AW33" s="851"/>
      <c r="AX33" s="851"/>
      <c r="AY33" s="851"/>
      <c r="AZ33" s="852" t="s">
        <v>536</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1376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3656</v>
      </c>
      <c r="R69" s="851"/>
      <c r="S69" s="851"/>
      <c r="T69" s="851"/>
      <c r="U69" s="851"/>
      <c r="V69" s="851">
        <v>3517</v>
      </c>
      <c r="W69" s="851"/>
      <c r="X69" s="851"/>
      <c r="Y69" s="851"/>
      <c r="Z69" s="851"/>
      <c r="AA69" s="851">
        <v>139</v>
      </c>
      <c r="AB69" s="851"/>
      <c r="AC69" s="851"/>
      <c r="AD69" s="851"/>
      <c r="AE69" s="851"/>
      <c r="AF69" s="851">
        <v>139</v>
      </c>
      <c r="AG69" s="851"/>
      <c r="AH69" s="851"/>
      <c r="AI69" s="851"/>
      <c r="AJ69" s="851"/>
      <c r="AK69" s="851">
        <v>201</v>
      </c>
      <c r="AL69" s="851"/>
      <c r="AM69" s="851"/>
      <c r="AN69" s="851"/>
      <c r="AO69" s="851"/>
      <c r="AP69" s="851">
        <v>1463</v>
      </c>
      <c r="AQ69" s="851"/>
      <c r="AR69" s="851"/>
      <c r="AS69" s="851"/>
      <c r="AT69" s="851"/>
      <c r="AU69" s="851">
        <v>1331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89</v>
      </c>
      <c r="R70" s="851"/>
      <c r="S70" s="851"/>
      <c r="T70" s="851"/>
      <c r="U70" s="851"/>
      <c r="V70" s="851">
        <v>84</v>
      </c>
      <c r="W70" s="851"/>
      <c r="X70" s="851"/>
      <c r="Y70" s="851"/>
      <c r="Z70" s="851"/>
      <c r="AA70" s="851">
        <v>5</v>
      </c>
      <c r="AB70" s="851"/>
      <c r="AC70" s="851"/>
      <c r="AD70" s="851"/>
      <c r="AE70" s="851"/>
      <c r="AF70" s="851">
        <v>5</v>
      </c>
      <c r="AG70" s="851"/>
      <c r="AH70" s="851"/>
      <c r="AI70" s="851"/>
      <c r="AJ70" s="851"/>
      <c r="AK70" s="851">
        <v>7</v>
      </c>
      <c r="AL70" s="851"/>
      <c r="AM70" s="851"/>
      <c r="AN70" s="851"/>
      <c r="AO70" s="851"/>
      <c r="AP70" s="851" t="s">
        <v>551</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6</v>
      </c>
      <c r="R71" s="851"/>
      <c r="S71" s="851"/>
      <c r="T71" s="851"/>
      <c r="U71" s="851"/>
      <c r="V71" s="851">
        <v>6</v>
      </c>
      <c r="W71" s="851"/>
      <c r="X71" s="851"/>
      <c r="Y71" s="851"/>
      <c r="Z71" s="851"/>
      <c r="AA71" s="851" t="s">
        <v>556</v>
      </c>
      <c r="AB71" s="851"/>
      <c r="AC71" s="851"/>
      <c r="AD71" s="851"/>
      <c r="AE71" s="851"/>
      <c r="AF71" s="851" t="s">
        <v>556</v>
      </c>
      <c r="AG71" s="851"/>
      <c r="AH71" s="851"/>
      <c r="AI71" s="851"/>
      <c r="AJ71" s="851"/>
      <c r="AK71" s="851">
        <v>4</v>
      </c>
      <c r="AL71" s="851"/>
      <c r="AM71" s="851"/>
      <c r="AN71" s="851"/>
      <c r="AO71" s="851"/>
      <c r="AP71" s="851" t="s">
        <v>551</v>
      </c>
      <c r="AQ71" s="851"/>
      <c r="AR71" s="851"/>
      <c r="AS71" s="851"/>
      <c r="AT71" s="851"/>
      <c r="AU71" s="851" t="s">
        <v>536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33</v>
      </c>
      <c r="R72" s="851"/>
      <c r="S72" s="851"/>
      <c r="T72" s="851"/>
      <c r="U72" s="851"/>
      <c r="V72" s="851">
        <v>30</v>
      </c>
      <c r="W72" s="851"/>
      <c r="X72" s="851"/>
      <c r="Y72" s="851"/>
      <c r="Z72" s="851"/>
      <c r="AA72" s="851">
        <v>3</v>
      </c>
      <c r="AB72" s="851"/>
      <c r="AC72" s="851"/>
      <c r="AD72" s="851"/>
      <c r="AE72" s="851"/>
      <c r="AF72" s="851">
        <v>3</v>
      </c>
      <c r="AG72" s="851"/>
      <c r="AH72" s="851"/>
      <c r="AI72" s="851"/>
      <c r="AJ72" s="851"/>
      <c r="AK72" s="851" t="s">
        <v>551</v>
      </c>
      <c r="AL72" s="851"/>
      <c r="AM72" s="851"/>
      <c r="AN72" s="851"/>
      <c r="AO72" s="851"/>
      <c r="AP72" s="851" t="s">
        <v>551</v>
      </c>
      <c r="AQ72" s="851"/>
      <c r="AR72" s="851"/>
      <c r="AS72" s="851"/>
      <c r="AT72" s="851"/>
      <c r="AU72" s="851" t="s">
        <v>551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538</v>
      </c>
      <c r="C74" s="894"/>
      <c r="D74" s="894"/>
      <c r="E74" s="894"/>
      <c r="F74" s="894"/>
      <c r="G74" s="894"/>
      <c r="H74" s="894"/>
      <c r="I74" s="894"/>
      <c r="J74" s="894"/>
      <c r="K74" s="894"/>
      <c r="L74" s="894"/>
      <c r="M74" s="894"/>
      <c r="N74" s="894"/>
      <c r="O74" s="894"/>
      <c r="P74" s="895"/>
      <c r="Q74" s="896">
        <v>10590</v>
      </c>
      <c r="R74" s="851"/>
      <c r="S74" s="851"/>
      <c r="T74" s="851"/>
      <c r="U74" s="851"/>
      <c r="V74" s="851">
        <v>9677</v>
      </c>
      <c r="W74" s="851"/>
      <c r="X74" s="851"/>
      <c r="Y74" s="851"/>
      <c r="Z74" s="851"/>
      <c r="AA74" s="851">
        <v>913</v>
      </c>
      <c r="AB74" s="851"/>
      <c r="AC74" s="851"/>
      <c r="AD74" s="851"/>
      <c r="AE74" s="851"/>
      <c r="AF74" s="851" t="s">
        <v>550</v>
      </c>
      <c r="AG74" s="851"/>
      <c r="AH74" s="851"/>
      <c r="AI74" s="851"/>
      <c r="AJ74" s="851"/>
      <c r="AK74" s="851">
        <v>15</v>
      </c>
      <c r="AL74" s="851"/>
      <c r="AM74" s="851"/>
      <c r="AN74" s="851"/>
      <c r="AO74" s="851"/>
      <c r="AP74" s="851" t="s">
        <v>551</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1588</v>
      </c>
      <c r="R75" s="900"/>
      <c r="S75" s="900"/>
      <c r="T75" s="900"/>
      <c r="U75" s="850"/>
      <c r="V75" s="901">
        <v>1587</v>
      </c>
      <c r="W75" s="900"/>
      <c r="X75" s="900"/>
      <c r="Y75" s="900"/>
      <c r="Z75" s="850"/>
      <c r="AA75" s="901">
        <v>1</v>
      </c>
      <c r="AB75" s="900"/>
      <c r="AC75" s="900"/>
      <c r="AD75" s="900"/>
      <c r="AE75" s="850"/>
      <c r="AF75" s="901" t="s">
        <v>551</v>
      </c>
      <c r="AG75" s="900"/>
      <c r="AH75" s="900"/>
      <c r="AI75" s="900"/>
      <c r="AJ75" s="850"/>
      <c r="AK75" s="901" t="s">
        <v>551</v>
      </c>
      <c r="AL75" s="900"/>
      <c r="AM75" s="900"/>
      <c r="AN75" s="900"/>
      <c r="AO75" s="850"/>
      <c r="AP75" s="901" t="s">
        <v>551</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2</v>
      </c>
      <c r="R76" s="900"/>
      <c r="S76" s="900"/>
      <c r="T76" s="900"/>
      <c r="U76" s="850"/>
      <c r="V76" s="901">
        <v>1</v>
      </c>
      <c r="W76" s="900"/>
      <c r="X76" s="900"/>
      <c r="Y76" s="900"/>
      <c r="Z76" s="850"/>
      <c r="AA76" s="901">
        <v>1</v>
      </c>
      <c r="AB76" s="900"/>
      <c r="AC76" s="900"/>
      <c r="AD76" s="900"/>
      <c r="AE76" s="850"/>
      <c r="AF76" s="901" t="s">
        <v>551</v>
      </c>
      <c r="AG76" s="900"/>
      <c r="AH76" s="900"/>
      <c r="AI76" s="900"/>
      <c r="AJ76" s="850"/>
      <c r="AK76" s="901" t="s">
        <v>551</v>
      </c>
      <c r="AL76" s="900"/>
      <c r="AM76" s="900"/>
      <c r="AN76" s="900"/>
      <c r="AO76" s="850"/>
      <c r="AP76" s="901" t="s">
        <v>550</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54</v>
      </c>
      <c r="R77" s="900"/>
      <c r="S77" s="900"/>
      <c r="T77" s="900"/>
      <c r="U77" s="850"/>
      <c r="V77" s="901">
        <v>48</v>
      </c>
      <c r="W77" s="900"/>
      <c r="X77" s="900"/>
      <c r="Y77" s="900"/>
      <c r="Z77" s="850"/>
      <c r="AA77" s="901">
        <v>6</v>
      </c>
      <c r="AB77" s="900"/>
      <c r="AC77" s="900"/>
      <c r="AD77" s="900"/>
      <c r="AE77" s="850"/>
      <c r="AF77" s="901" t="s">
        <v>551</v>
      </c>
      <c r="AG77" s="900"/>
      <c r="AH77" s="900"/>
      <c r="AI77" s="900"/>
      <c r="AJ77" s="850"/>
      <c r="AK77" s="901" t="s">
        <v>551</v>
      </c>
      <c r="AL77" s="900"/>
      <c r="AM77" s="900"/>
      <c r="AN77" s="900"/>
      <c r="AO77" s="850"/>
      <c r="AP77" s="901" t="s">
        <v>551</v>
      </c>
      <c r="AQ77" s="900"/>
      <c r="AR77" s="900"/>
      <c r="AS77" s="900"/>
      <c r="AT77" s="850"/>
      <c r="AU77" s="901" t="s">
        <v>551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42</v>
      </c>
      <c r="R78" s="851"/>
      <c r="S78" s="851"/>
      <c r="T78" s="851"/>
      <c r="U78" s="851"/>
      <c r="V78" s="851">
        <v>37</v>
      </c>
      <c r="W78" s="851"/>
      <c r="X78" s="851"/>
      <c r="Y78" s="851"/>
      <c r="Z78" s="851"/>
      <c r="AA78" s="851">
        <v>5</v>
      </c>
      <c r="AB78" s="851"/>
      <c r="AC78" s="851"/>
      <c r="AD78" s="851"/>
      <c r="AE78" s="851"/>
      <c r="AF78" s="851" t="s">
        <v>550</v>
      </c>
      <c r="AG78" s="851"/>
      <c r="AH78" s="851"/>
      <c r="AI78" s="851"/>
      <c r="AJ78" s="851"/>
      <c r="AK78" s="851">
        <v>18</v>
      </c>
      <c r="AL78" s="851"/>
      <c r="AM78" s="851"/>
      <c r="AN78" s="851"/>
      <c r="AO78" s="851"/>
      <c r="AP78" s="851" t="s">
        <v>551</v>
      </c>
      <c r="AQ78" s="851"/>
      <c r="AR78" s="851"/>
      <c r="AS78" s="851"/>
      <c r="AT78" s="851"/>
      <c r="AU78" s="851" t="s">
        <v>551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547</v>
      </c>
      <c r="C79" s="894"/>
      <c r="D79" s="894"/>
      <c r="E79" s="894"/>
      <c r="F79" s="894"/>
      <c r="G79" s="894"/>
      <c r="H79" s="894"/>
      <c r="I79" s="894"/>
      <c r="J79" s="894"/>
      <c r="K79" s="894"/>
      <c r="L79" s="894"/>
      <c r="M79" s="894"/>
      <c r="N79" s="894"/>
      <c r="O79" s="894"/>
      <c r="P79" s="895"/>
      <c r="Q79" s="896">
        <v>293</v>
      </c>
      <c r="R79" s="851"/>
      <c r="S79" s="851"/>
      <c r="T79" s="851"/>
      <c r="U79" s="851"/>
      <c r="V79" s="851">
        <v>279</v>
      </c>
      <c r="W79" s="851"/>
      <c r="X79" s="851"/>
      <c r="Y79" s="851"/>
      <c r="Z79" s="851"/>
      <c r="AA79" s="851">
        <v>14</v>
      </c>
      <c r="AB79" s="851"/>
      <c r="AC79" s="851"/>
      <c r="AD79" s="851"/>
      <c r="AE79" s="851"/>
      <c r="AF79" s="851">
        <v>14</v>
      </c>
      <c r="AG79" s="851"/>
      <c r="AH79" s="851"/>
      <c r="AI79" s="851"/>
      <c r="AJ79" s="851"/>
      <c r="AK79" s="851" t="s">
        <v>555</v>
      </c>
      <c r="AL79" s="851"/>
      <c r="AM79" s="851"/>
      <c r="AN79" s="851"/>
      <c r="AO79" s="851"/>
      <c r="AP79" s="851" t="s">
        <v>555</v>
      </c>
      <c r="AQ79" s="851"/>
      <c r="AR79" s="851"/>
      <c r="AS79" s="851"/>
      <c r="AT79" s="851"/>
      <c r="AU79" s="851" t="s">
        <v>555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548</v>
      </c>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538</v>
      </c>
      <c r="C81" s="894"/>
      <c r="D81" s="894"/>
      <c r="E81" s="894"/>
      <c r="F81" s="894"/>
      <c r="G81" s="894"/>
      <c r="H81" s="894"/>
      <c r="I81" s="894"/>
      <c r="J81" s="894"/>
      <c r="K81" s="894"/>
      <c r="L81" s="894"/>
      <c r="M81" s="894"/>
      <c r="N81" s="894"/>
      <c r="O81" s="894"/>
      <c r="P81" s="895"/>
      <c r="Q81" s="896">
        <v>771</v>
      </c>
      <c r="R81" s="851"/>
      <c r="S81" s="851"/>
      <c r="T81" s="851"/>
      <c r="U81" s="851"/>
      <c r="V81" s="851">
        <v>722</v>
      </c>
      <c r="W81" s="851"/>
      <c r="X81" s="851"/>
      <c r="Y81" s="851"/>
      <c r="Z81" s="851"/>
      <c r="AA81" s="851">
        <v>49</v>
      </c>
      <c r="AB81" s="851"/>
      <c r="AC81" s="851"/>
      <c r="AD81" s="851"/>
      <c r="AE81" s="851"/>
      <c r="AF81" s="851">
        <v>49</v>
      </c>
      <c r="AG81" s="851"/>
      <c r="AH81" s="851"/>
      <c r="AI81" s="851"/>
      <c r="AJ81" s="851"/>
      <c r="AK81" s="851" t="s">
        <v>555</v>
      </c>
      <c r="AL81" s="851"/>
      <c r="AM81" s="851"/>
      <c r="AN81" s="851"/>
      <c r="AO81" s="851"/>
      <c r="AP81" s="851" t="s">
        <v>550</v>
      </c>
      <c r="AQ81" s="851"/>
      <c r="AR81" s="851"/>
      <c r="AS81" s="851"/>
      <c r="AT81" s="851"/>
      <c r="AU81" s="851" t="s">
        <v>551</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549</v>
      </c>
      <c r="C82" s="894"/>
      <c r="D82" s="894"/>
      <c r="E82" s="894"/>
      <c r="F82" s="894"/>
      <c r="G82" s="894"/>
      <c r="H82" s="894"/>
      <c r="I82" s="894"/>
      <c r="J82" s="894"/>
      <c r="K82" s="894"/>
      <c r="L82" s="894"/>
      <c r="M82" s="894"/>
      <c r="N82" s="894"/>
      <c r="O82" s="894"/>
      <c r="P82" s="895"/>
      <c r="Q82" s="896">
        <v>246870</v>
      </c>
      <c r="R82" s="851"/>
      <c r="S82" s="851"/>
      <c r="T82" s="851"/>
      <c r="U82" s="851"/>
      <c r="V82" s="851">
        <v>235027</v>
      </c>
      <c r="W82" s="851"/>
      <c r="X82" s="851"/>
      <c r="Y82" s="851"/>
      <c r="Z82" s="851"/>
      <c r="AA82" s="851">
        <v>11843</v>
      </c>
      <c r="AB82" s="851"/>
      <c r="AC82" s="851"/>
      <c r="AD82" s="851"/>
      <c r="AE82" s="851"/>
      <c r="AF82" s="851">
        <v>11843</v>
      </c>
      <c r="AG82" s="851"/>
      <c r="AH82" s="851"/>
      <c r="AI82" s="851"/>
      <c r="AJ82" s="851"/>
      <c r="AK82" s="851">
        <v>516</v>
      </c>
      <c r="AL82" s="851"/>
      <c r="AM82" s="851"/>
      <c r="AN82" s="851"/>
      <c r="AO82" s="851"/>
      <c r="AP82" s="851" t="s">
        <v>551</v>
      </c>
      <c r="AQ82" s="851"/>
      <c r="AR82" s="851"/>
      <c r="AS82" s="851"/>
      <c r="AT82" s="851"/>
      <c r="AU82" s="851" t="s">
        <v>551</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12053</v>
      </c>
      <c r="AG88" s="862"/>
      <c r="AH88" s="862"/>
      <c r="AI88" s="862"/>
      <c r="AJ88" s="862"/>
      <c r="AK88" s="859"/>
      <c r="AL88" s="859"/>
      <c r="AM88" s="859"/>
      <c r="AN88" s="859"/>
      <c r="AO88" s="859"/>
      <c r="AP88" s="862">
        <v>1463</v>
      </c>
      <c r="AQ88" s="862"/>
      <c r="AR88" s="862"/>
      <c r="AS88" s="862"/>
      <c r="AT88" s="862"/>
      <c r="AU88" s="862">
        <v>1331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151</v>
      </c>
      <c r="CS102" s="870"/>
      <c r="CT102" s="870"/>
      <c r="CU102" s="870"/>
      <c r="CV102" s="913"/>
      <c r="CW102" s="912">
        <v>19</v>
      </c>
      <c r="CX102" s="870"/>
      <c r="CY102" s="870"/>
      <c r="CZ102" s="870"/>
      <c r="DA102" s="913"/>
      <c r="DB102" s="912" t="s">
        <v>551</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2496379</v>
      </c>
      <c r="AB110" s="922"/>
      <c r="AC110" s="922"/>
      <c r="AD110" s="922"/>
      <c r="AE110" s="923"/>
      <c r="AF110" s="924">
        <v>2349453</v>
      </c>
      <c r="AG110" s="922"/>
      <c r="AH110" s="922"/>
      <c r="AI110" s="922"/>
      <c r="AJ110" s="923"/>
      <c r="AK110" s="924">
        <v>2335142</v>
      </c>
      <c r="AL110" s="922"/>
      <c r="AM110" s="922"/>
      <c r="AN110" s="922"/>
      <c r="AO110" s="923"/>
      <c r="AP110" s="925">
        <v>17</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25332470</v>
      </c>
      <c r="BR110" s="957"/>
      <c r="BS110" s="957"/>
      <c r="BT110" s="957"/>
      <c r="BU110" s="957"/>
      <c r="BV110" s="957">
        <v>25380374</v>
      </c>
      <c r="BW110" s="957"/>
      <c r="BX110" s="957"/>
      <c r="BY110" s="957"/>
      <c r="BZ110" s="957"/>
      <c r="CA110" s="957">
        <v>25496256</v>
      </c>
      <c r="CB110" s="957"/>
      <c r="CC110" s="957"/>
      <c r="CD110" s="957"/>
      <c r="CE110" s="957"/>
      <c r="CF110" s="971">
        <v>185.2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327191</v>
      </c>
      <c r="BR111" s="950"/>
      <c r="BS111" s="950"/>
      <c r="BT111" s="950"/>
      <c r="BU111" s="950"/>
      <c r="BV111" s="950">
        <v>167237</v>
      </c>
      <c r="BW111" s="950"/>
      <c r="BX111" s="950"/>
      <c r="BY111" s="950"/>
      <c r="BZ111" s="950"/>
      <c r="CA111" s="950">
        <v>76559</v>
      </c>
      <c r="CB111" s="950"/>
      <c r="CC111" s="950"/>
      <c r="CD111" s="950"/>
      <c r="CE111" s="950"/>
      <c r="CF111" s="944">
        <v>0.6</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9642894</v>
      </c>
      <c r="BR112" s="950"/>
      <c r="BS112" s="950"/>
      <c r="BT112" s="950"/>
      <c r="BU112" s="950"/>
      <c r="BV112" s="950">
        <v>9291332</v>
      </c>
      <c r="BW112" s="950"/>
      <c r="BX112" s="950"/>
      <c r="BY112" s="950"/>
      <c r="BZ112" s="950"/>
      <c r="CA112" s="950">
        <v>9000767</v>
      </c>
      <c r="CB112" s="950"/>
      <c r="CC112" s="950"/>
      <c r="CD112" s="950"/>
      <c r="CE112" s="950"/>
      <c r="CF112" s="944">
        <v>65.400000000000006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151740</v>
      </c>
      <c r="DH112" s="950"/>
      <c r="DI112" s="950"/>
      <c r="DJ112" s="950"/>
      <c r="DK112" s="950"/>
      <c r="DL112" s="950">
        <v>41341</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820610</v>
      </c>
      <c r="AB113" s="964"/>
      <c r="AC113" s="964"/>
      <c r="AD113" s="964"/>
      <c r="AE113" s="965"/>
      <c r="AF113" s="966">
        <v>826961</v>
      </c>
      <c r="AG113" s="964"/>
      <c r="AH113" s="964"/>
      <c r="AI113" s="964"/>
      <c r="AJ113" s="965"/>
      <c r="AK113" s="966">
        <v>817004</v>
      </c>
      <c r="AL113" s="964"/>
      <c r="AM113" s="964"/>
      <c r="AN113" s="964"/>
      <c r="AO113" s="965"/>
      <c r="AP113" s="967">
        <v>5.9</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771568</v>
      </c>
      <c r="BR113" s="950"/>
      <c r="BS113" s="950"/>
      <c r="BT113" s="950"/>
      <c r="BU113" s="950"/>
      <c r="BV113" s="950">
        <v>1238538</v>
      </c>
      <c r="BW113" s="950"/>
      <c r="BX113" s="950"/>
      <c r="BY113" s="950"/>
      <c r="BZ113" s="950"/>
      <c r="CA113" s="950">
        <v>1331252</v>
      </c>
      <c r="CB113" s="950"/>
      <c r="CC113" s="950"/>
      <c r="CD113" s="950"/>
      <c r="CE113" s="950"/>
      <c r="CF113" s="944">
        <v>9.6999999999999993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175257</v>
      </c>
      <c r="AB114" s="989"/>
      <c r="AC114" s="989"/>
      <c r="AD114" s="989"/>
      <c r="AE114" s="990"/>
      <c r="AF114" s="991">
        <v>177836</v>
      </c>
      <c r="AG114" s="989"/>
      <c r="AH114" s="989"/>
      <c r="AI114" s="989"/>
      <c r="AJ114" s="990"/>
      <c r="AK114" s="991">
        <v>158542</v>
      </c>
      <c r="AL114" s="989"/>
      <c r="AM114" s="989"/>
      <c r="AN114" s="989"/>
      <c r="AO114" s="990"/>
      <c r="AP114" s="992">
        <v>1.2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4953209</v>
      </c>
      <c r="BR114" s="950"/>
      <c r="BS114" s="950"/>
      <c r="BT114" s="950"/>
      <c r="BU114" s="950"/>
      <c r="BV114" s="950">
        <v>4847774</v>
      </c>
      <c r="BW114" s="950"/>
      <c r="BX114" s="950"/>
      <c r="BY114" s="950"/>
      <c r="BZ114" s="950"/>
      <c r="CA114" s="950">
        <v>4538297</v>
      </c>
      <c r="CB114" s="950"/>
      <c r="CC114" s="950"/>
      <c r="CD114" s="950"/>
      <c r="CE114" s="950"/>
      <c r="CF114" s="944">
        <v>33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268457</v>
      </c>
      <c r="AB115" s="964"/>
      <c r="AC115" s="964"/>
      <c r="AD115" s="964"/>
      <c r="AE115" s="965"/>
      <c r="AF115" s="966">
        <v>181408</v>
      </c>
      <c r="AG115" s="964"/>
      <c r="AH115" s="964"/>
      <c r="AI115" s="964"/>
      <c r="AJ115" s="965"/>
      <c r="AK115" s="966">
        <v>106270</v>
      </c>
      <c r="AL115" s="964"/>
      <c r="AM115" s="964"/>
      <c r="AN115" s="964"/>
      <c r="AO115" s="965"/>
      <c r="AP115" s="967">
        <v>0.8</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40383</v>
      </c>
      <c r="BR115" s="950"/>
      <c r="BS115" s="950"/>
      <c r="BT115" s="950"/>
      <c r="BU115" s="950"/>
      <c r="BV115" s="950">
        <v>25104</v>
      </c>
      <c r="BW115" s="950"/>
      <c r="BX115" s="950"/>
      <c r="BY115" s="950"/>
      <c r="BZ115" s="950"/>
      <c r="CA115" s="950">
        <v>9679</v>
      </c>
      <c r="CB115" s="950"/>
      <c r="CC115" s="950"/>
      <c r="CD115" s="950"/>
      <c r="CE115" s="950"/>
      <c r="CF115" s="944">
        <v>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107</v>
      </c>
      <c r="AB116" s="989"/>
      <c r="AC116" s="989"/>
      <c r="AD116" s="989"/>
      <c r="AE116" s="990"/>
      <c r="AF116" s="991">
        <v>110</v>
      </c>
      <c r="AG116" s="989"/>
      <c r="AH116" s="989"/>
      <c r="AI116" s="989"/>
      <c r="AJ116" s="990"/>
      <c r="AK116" s="991">
        <v>26</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141388</v>
      </c>
      <c r="DH116" s="989"/>
      <c r="DI116" s="989"/>
      <c r="DJ116" s="989"/>
      <c r="DK116" s="990"/>
      <c r="DL116" s="991">
        <v>97313</v>
      </c>
      <c r="DM116" s="989"/>
      <c r="DN116" s="989"/>
      <c r="DO116" s="989"/>
      <c r="DP116" s="990"/>
      <c r="DQ116" s="991">
        <v>53240</v>
      </c>
      <c r="DR116" s="989"/>
      <c r="DS116" s="989"/>
      <c r="DT116" s="989"/>
      <c r="DU116" s="990"/>
      <c r="DV116" s="992">
        <v>0.4</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3760810</v>
      </c>
      <c r="AB117" s="1007"/>
      <c r="AC117" s="1007"/>
      <c r="AD117" s="1007"/>
      <c r="AE117" s="1008"/>
      <c r="AF117" s="1009">
        <v>3535768</v>
      </c>
      <c r="AG117" s="1007"/>
      <c r="AH117" s="1007"/>
      <c r="AI117" s="1007"/>
      <c r="AJ117" s="1008"/>
      <c r="AK117" s="1009">
        <v>3416984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41067715</v>
      </c>
      <c r="BR119" s="1028"/>
      <c r="BS119" s="1028"/>
      <c r="BT119" s="1028"/>
      <c r="BU119" s="1028"/>
      <c r="BV119" s="1028">
        <v>40950359</v>
      </c>
      <c r="BW119" s="1028"/>
      <c r="BX119" s="1028"/>
      <c r="BY119" s="1028"/>
      <c r="BZ119" s="1028"/>
      <c r="CA119" s="1028">
        <v>40452810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34063</v>
      </c>
      <c r="DH119" s="1014"/>
      <c r="DI119" s="1014"/>
      <c r="DJ119" s="1014"/>
      <c r="DK119" s="1015"/>
      <c r="DL119" s="1013">
        <v>28583</v>
      </c>
      <c r="DM119" s="1014"/>
      <c r="DN119" s="1014"/>
      <c r="DO119" s="1014"/>
      <c r="DP119" s="1015"/>
      <c r="DQ119" s="1013">
        <v>23319</v>
      </c>
      <c r="DR119" s="1014"/>
      <c r="DS119" s="1014"/>
      <c r="DT119" s="1014"/>
      <c r="DU119" s="1015"/>
      <c r="DV119" s="1016">
        <v>0.2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7457022</v>
      </c>
      <c r="BR120" s="957"/>
      <c r="BS120" s="957"/>
      <c r="BT120" s="957"/>
      <c r="BU120" s="957"/>
      <c r="BV120" s="957">
        <v>8478695</v>
      </c>
      <c r="BW120" s="957"/>
      <c r="BX120" s="957"/>
      <c r="BY120" s="957"/>
      <c r="BZ120" s="957"/>
      <c r="CA120" s="957">
        <v>8432762</v>
      </c>
      <c r="CB120" s="957"/>
      <c r="CC120" s="957"/>
      <c r="CD120" s="957"/>
      <c r="CE120" s="957"/>
      <c r="CF120" s="971">
        <v>61.3</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7558108</v>
      </c>
      <c r="DH120" s="957"/>
      <c r="DI120" s="957"/>
      <c r="DJ120" s="957"/>
      <c r="DK120" s="957"/>
      <c r="DL120" s="957">
        <v>7373422</v>
      </c>
      <c r="DM120" s="957"/>
      <c r="DN120" s="957"/>
      <c r="DO120" s="957"/>
      <c r="DP120" s="957"/>
      <c r="DQ120" s="957">
        <v>7159963</v>
      </c>
      <c r="DR120" s="957"/>
      <c r="DS120" s="957"/>
      <c r="DT120" s="957"/>
      <c r="DU120" s="957"/>
      <c r="DV120" s="958">
        <v>52</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197460</v>
      </c>
      <c r="AB121" s="989"/>
      <c r="AC121" s="989"/>
      <c r="AD121" s="989"/>
      <c r="AE121" s="990"/>
      <c r="AF121" s="991">
        <v>112923</v>
      </c>
      <c r="AG121" s="989"/>
      <c r="AH121" s="989"/>
      <c r="AI121" s="989"/>
      <c r="AJ121" s="990"/>
      <c r="AK121" s="991">
        <v>39100</v>
      </c>
      <c r="AL121" s="989"/>
      <c r="AM121" s="989"/>
      <c r="AN121" s="989"/>
      <c r="AO121" s="990"/>
      <c r="AP121" s="992">
        <v>0.3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414031</v>
      </c>
      <c r="BR121" s="950"/>
      <c r="BS121" s="950"/>
      <c r="BT121" s="950"/>
      <c r="BU121" s="950"/>
      <c r="BV121" s="950">
        <v>342927</v>
      </c>
      <c r="BW121" s="950"/>
      <c r="BX121" s="950"/>
      <c r="BY121" s="950"/>
      <c r="BZ121" s="950"/>
      <c r="CA121" s="950">
        <v>266581</v>
      </c>
      <c r="CB121" s="950"/>
      <c r="CC121" s="950"/>
      <c r="CD121" s="950"/>
      <c r="CE121" s="950"/>
      <c r="CF121" s="944">
        <v>1.9</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1224162</v>
      </c>
      <c r="DH121" s="950"/>
      <c r="DI121" s="950"/>
      <c r="DJ121" s="950"/>
      <c r="DK121" s="950"/>
      <c r="DL121" s="950">
        <v>1142321</v>
      </c>
      <c r="DM121" s="950"/>
      <c r="DN121" s="950"/>
      <c r="DO121" s="950"/>
      <c r="DP121" s="950"/>
      <c r="DQ121" s="950">
        <v>1059053</v>
      </c>
      <c r="DR121" s="950"/>
      <c r="DS121" s="950"/>
      <c r="DT121" s="950"/>
      <c r="DU121" s="950"/>
      <c r="DV121" s="951">
        <v>7.7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25397599</v>
      </c>
      <c r="BR122" s="1028"/>
      <c r="BS122" s="1028"/>
      <c r="BT122" s="1028"/>
      <c r="BU122" s="1028"/>
      <c r="BV122" s="1028">
        <v>25776306</v>
      </c>
      <c r="BW122" s="1028"/>
      <c r="BX122" s="1028"/>
      <c r="BY122" s="1028"/>
      <c r="BZ122" s="1028"/>
      <c r="CA122" s="1028">
        <v>25482570</v>
      </c>
      <c r="CB122" s="1028"/>
      <c r="CC122" s="1028"/>
      <c r="CD122" s="1028"/>
      <c r="CE122" s="1028"/>
      <c r="CF122" s="1048">
        <v>185.2</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860624</v>
      </c>
      <c r="DH122" s="950"/>
      <c r="DI122" s="950"/>
      <c r="DJ122" s="950"/>
      <c r="DK122" s="950"/>
      <c r="DL122" s="950">
        <v>775589</v>
      </c>
      <c r="DM122" s="950"/>
      <c r="DN122" s="950"/>
      <c r="DO122" s="950"/>
      <c r="DP122" s="950"/>
      <c r="DQ122" s="950">
        <v>781751</v>
      </c>
      <c r="DR122" s="950"/>
      <c r="DS122" s="950"/>
      <c r="DT122" s="950"/>
      <c r="DU122" s="950"/>
      <c r="DV122" s="951">
        <v>5.7</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47564</v>
      </c>
      <c r="AB123" s="989"/>
      <c r="AC123" s="989"/>
      <c r="AD123" s="989"/>
      <c r="AE123" s="990"/>
      <c r="AF123" s="991">
        <v>46568</v>
      </c>
      <c r="AG123" s="989"/>
      <c r="AH123" s="989"/>
      <c r="AI123" s="989"/>
      <c r="AJ123" s="990"/>
      <c r="AK123" s="991">
        <v>45572</v>
      </c>
      <c r="AL123" s="989"/>
      <c r="AM123" s="989"/>
      <c r="AN123" s="989"/>
      <c r="AO123" s="990"/>
      <c r="AP123" s="992">
        <v>0.3</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33268652</v>
      </c>
      <c r="BR123" s="1096"/>
      <c r="BS123" s="1096"/>
      <c r="BT123" s="1096"/>
      <c r="BU123" s="1096"/>
      <c r="BV123" s="1096">
        <v>34597928</v>
      </c>
      <c r="BW123" s="1096"/>
      <c r="BX123" s="1096"/>
      <c r="BY123" s="1096"/>
      <c r="BZ123" s="1096"/>
      <c r="CA123" s="1096">
        <v>34181913</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56.2</v>
      </c>
      <c r="BR124" s="1058"/>
      <c r="BS124" s="1058"/>
      <c r="BT124" s="1058"/>
      <c r="BU124" s="1058"/>
      <c r="BV124" s="1058">
        <v>45.2</v>
      </c>
      <c r="BW124" s="1058"/>
      <c r="BX124" s="1058"/>
      <c r="BY124" s="1058"/>
      <c r="BZ124" s="1058"/>
      <c r="CA124" s="1058">
        <v>45.5</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23433</v>
      </c>
      <c r="AB126" s="989"/>
      <c r="AC126" s="989"/>
      <c r="AD126" s="989"/>
      <c r="AE126" s="990"/>
      <c r="AF126" s="991">
        <v>21917</v>
      </c>
      <c r="AG126" s="989"/>
      <c r="AH126" s="989"/>
      <c r="AI126" s="989"/>
      <c r="AJ126" s="990"/>
      <c r="AK126" s="991">
        <v>21598</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85642</v>
      </c>
      <c r="AB128" s="1078"/>
      <c r="AC128" s="1078"/>
      <c r="AD128" s="1078"/>
      <c r="AE128" s="1079"/>
      <c r="AF128" s="1080">
        <v>82465</v>
      </c>
      <c r="AG128" s="1078"/>
      <c r="AH128" s="1078"/>
      <c r="AI128" s="1078"/>
      <c r="AJ128" s="1079"/>
      <c r="AK128" s="1080">
        <v>76963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12.71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40383</v>
      </c>
      <c r="DH128" s="1070"/>
      <c r="DI128" s="1070"/>
      <c r="DJ128" s="1070"/>
      <c r="DK128" s="1070"/>
      <c r="DL128" s="1070">
        <v>25104</v>
      </c>
      <c r="DM128" s="1070"/>
      <c r="DN128" s="1070"/>
      <c r="DO128" s="1070"/>
      <c r="DP128" s="1070"/>
      <c r="DQ128" s="1070">
        <v>9679</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16161758</v>
      </c>
      <c r="AB129" s="989"/>
      <c r="AC129" s="989"/>
      <c r="AD129" s="989"/>
      <c r="AE129" s="990"/>
      <c r="AF129" s="991">
        <v>16258864</v>
      </c>
      <c r="AG129" s="989"/>
      <c r="AH129" s="989"/>
      <c r="AI129" s="989"/>
      <c r="AJ129" s="990"/>
      <c r="AK129" s="991">
        <v>15981706</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17.71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2291447</v>
      </c>
      <c r="AB130" s="989"/>
      <c r="AC130" s="989"/>
      <c r="AD130" s="989"/>
      <c r="AE130" s="990"/>
      <c r="AF130" s="991">
        <v>2209558</v>
      </c>
      <c r="AG130" s="989"/>
      <c r="AH130" s="989"/>
      <c r="AI130" s="989"/>
      <c r="AJ130" s="990"/>
      <c r="AK130" s="991">
        <v>2218526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8.9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13870311</v>
      </c>
      <c r="AB131" s="1014"/>
      <c r="AC131" s="1014"/>
      <c r="AD131" s="1014"/>
      <c r="AE131" s="1015"/>
      <c r="AF131" s="1013">
        <v>14049306</v>
      </c>
      <c r="AG131" s="1014"/>
      <c r="AH131" s="1014"/>
      <c r="AI131" s="1014"/>
      <c r="AJ131" s="1015"/>
      <c r="AK131" s="1013">
        <v>13763180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45.5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9.9761353580000005</v>
      </c>
      <c r="AB132" s="1130"/>
      <c r="AC132" s="1130"/>
      <c r="AD132" s="1130"/>
      <c r="AE132" s="1131"/>
      <c r="AF132" s="1132">
        <v>8.8527148600000007</v>
      </c>
      <c r="AG132" s="1130"/>
      <c r="AH132" s="1130"/>
      <c r="AI132" s="1130"/>
      <c r="AJ132" s="1131"/>
      <c r="AK132" s="1132">
        <v>8.1485152119999995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12.9</v>
      </c>
      <c r="AB133" s="1113"/>
      <c r="AC133" s="1113"/>
      <c r="AD133" s="1113"/>
      <c r="AE133" s="1114"/>
      <c r="AF133" s="1112">
        <v>11.5</v>
      </c>
      <c r="AG133" s="1113"/>
      <c r="AH133" s="1113"/>
      <c r="AI133" s="1113"/>
      <c r="AJ133" s="1114"/>
      <c r="AK133" s="1112">
        <v>8.9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4627951</v>
      </c>
      <c r="L9" s="266">
        <v>93422</v>
      </c>
      <c r="M9" s="267">
        <v>88814</v>
      </c>
      <c r="N9" s="268">
        <v>5.2</v>
      </c>
    </row>
    <row r="10" spans="1:16">
      <c r="A10" s="250"/>
      <c r="B10" s="246"/>
      <c r="C10" s="246"/>
      <c r="D10" s="246"/>
      <c r="E10" s="246"/>
      <c r="F10" s="246"/>
      <c r="G10" s="1152" t="s">
        <v>475</v>
      </c>
      <c r="H10" s="1153"/>
      <c r="I10" s="1153"/>
      <c r="J10" s="1154"/>
      <c r="K10" s="269">
        <v>460760</v>
      </c>
      <c r="L10" s="270">
        <v>9301</v>
      </c>
      <c r="M10" s="271">
        <v>7348</v>
      </c>
      <c r="N10" s="272">
        <v>26.6</v>
      </c>
    </row>
    <row r="11" spans="1:16" ht="13.5" customHeight="1">
      <c r="A11" s="250"/>
      <c r="B11" s="246"/>
      <c r="C11" s="246"/>
      <c r="D11" s="246"/>
      <c r="E11" s="246"/>
      <c r="F11" s="246"/>
      <c r="G11" s="1152" t="s">
        <v>476</v>
      </c>
      <c r="H11" s="1153"/>
      <c r="I11" s="1153"/>
      <c r="J11" s="1154"/>
      <c r="K11" s="269">
        <v>556636</v>
      </c>
      <c r="L11" s="270">
        <v>11237</v>
      </c>
      <c r="M11" s="271">
        <v>9064</v>
      </c>
      <c r="N11" s="272">
        <v>24</v>
      </c>
    </row>
    <row r="12" spans="1:16" ht="13.5" customHeight="1">
      <c r="A12" s="250"/>
      <c r="B12" s="246"/>
      <c r="C12" s="246"/>
      <c r="D12" s="246"/>
      <c r="E12" s="246"/>
      <c r="F12" s="246"/>
      <c r="G12" s="1152" t="s">
        <v>477</v>
      </c>
      <c r="H12" s="1153"/>
      <c r="I12" s="1153"/>
      <c r="J12" s="1154"/>
      <c r="K12" s="269">
        <v>466</v>
      </c>
      <c r="L12" s="270">
        <v>9</v>
      </c>
      <c r="M12" s="271">
        <v>917</v>
      </c>
      <c r="N12" s="272">
        <v>-99</v>
      </c>
    </row>
    <row r="13" spans="1:16" ht="13.5" customHeight="1">
      <c r="A13" s="250"/>
      <c r="B13" s="246"/>
      <c r="C13" s="246"/>
      <c r="D13" s="246"/>
      <c r="E13" s="246"/>
      <c r="F13" s="246"/>
      <c r="G13" s="1152" t="s">
        <v>478</v>
      </c>
      <c r="H13" s="1153"/>
      <c r="I13" s="1153"/>
      <c r="J13" s="1154"/>
      <c r="K13" s="269" t="s">
        <v>479</v>
      </c>
      <c r="L13" s="270" t="s">
        <v>479</v>
      </c>
      <c r="M13" s="271">
        <v>11</v>
      </c>
      <c r="N13" s="272" t="s">
        <v>479</v>
      </c>
    </row>
    <row r="14" spans="1:16" ht="13.5" customHeight="1">
      <c r="A14" s="250"/>
      <c r="B14" s="246"/>
      <c r="C14" s="246"/>
      <c r="D14" s="246"/>
      <c r="E14" s="246"/>
      <c r="F14" s="246"/>
      <c r="G14" s="1152" t="s">
        <v>480</v>
      </c>
      <c r="H14" s="1153"/>
      <c r="I14" s="1153"/>
      <c r="J14" s="1154"/>
      <c r="K14" s="269">
        <v>268223</v>
      </c>
      <c r="L14" s="270">
        <v>5414</v>
      </c>
      <c r="M14" s="271">
        <v>3976</v>
      </c>
      <c r="N14" s="272">
        <v>36.200000000000003</v>
      </c>
    </row>
    <row r="15" spans="1:16" ht="13.5" customHeight="1">
      <c r="A15" s="250"/>
      <c r="B15" s="246"/>
      <c r="C15" s="246"/>
      <c r="D15" s="246"/>
      <c r="E15" s="246"/>
      <c r="F15" s="246"/>
      <c r="G15" s="1152" t="s">
        <v>481</v>
      </c>
      <c r="H15" s="1153"/>
      <c r="I15" s="1153"/>
      <c r="J15" s="1154"/>
      <c r="K15" s="269">
        <v>19435</v>
      </c>
      <c r="L15" s="270">
        <v>392</v>
      </c>
      <c r="M15" s="271">
        <v>2094</v>
      </c>
      <c r="N15" s="272">
        <v>-81.3</v>
      </c>
    </row>
    <row r="16" spans="1:16">
      <c r="A16" s="250"/>
      <c r="B16" s="246"/>
      <c r="C16" s="246"/>
      <c r="D16" s="246"/>
      <c r="E16" s="246"/>
      <c r="F16" s="246"/>
      <c r="G16" s="1155" t="s">
        <v>482</v>
      </c>
      <c r="H16" s="1156"/>
      <c r="I16" s="1156"/>
      <c r="J16" s="1157"/>
      <c r="K16" s="270">
        <v>-686394</v>
      </c>
      <c r="L16" s="270">
        <v>-13856</v>
      </c>
      <c r="M16" s="271">
        <v>-9674</v>
      </c>
      <c r="N16" s="272">
        <v>43.2</v>
      </c>
    </row>
    <row r="17" spans="1:16">
      <c r="A17" s="250"/>
      <c r="B17" s="246"/>
      <c r="C17" s="246"/>
      <c r="D17" s="246"/>
      <c r="E17" s="246"/>
      <c r="F17" s="246"/>
      <c r="G17" s="1155" t="s">
        <v>169</v>
      </c>
      <c r="H17" s="1156"/>
      <c r="I17" s="1156"/>
      <c r="J17" s="1157"/>
      <c r="K17" s="270">
        <v>5247077</v>
      </c>
      <c r="L17" s="270">
        <v>105920</v>
      </c>
      <c r="M17" s="271">
        <v>102550</v>
      </c>
      <c r="N17" s="272">
        <v>3.3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9.35</v>
      </c>
      <c r="L21" s="283">
        <v>9.9600000000000009</v>
      </c>
      <c r="M21" s="284">
        <v>-0.61</v>
      </c>
      <c r="N21" s="251"/>
      <c r="O21" s="285"/>
      <c r="P21" s="281"/>
    </row>
    <row r="22" spans="1:16" s="286" customFormat="1">
      <c r="A22" s="281"/>
      <c r="B22" s="251"/>
      <c r="C22" s="251"/>
      <c r="D22" s="251"/>
      <c r="E22" s="251"/>
      <c r="F22" s="251"/>
      <c r="G22" s="1147" t="s">
        <v>488</v>
      </c>
      <c r="H22" s="1148"/>
      <c r="I22" s="1148"/>
      <c r="J22" s="1149"/>
      <c r="K22" s="287">
        <v>101.7</v>
      </c>
      <c r="L22" s="288">
        <v>97.8</v>
      </c>
      <c r="M22" s="289">
        <v>3.9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2335142</v>
      </c>
      <c r="L32" s="296">
        <v>47138</v>
      </c>
      <c r="M32" s="297">
        <v>68120</v>
      </c>
      <c r="N32" s="298">
        <v>-30.8</v>
      </c>
    </row>
    <row r="33" spans="1:16" ht="13.5" customHeight="1">
      <c r="A33" s="250"/>
      <c r="B33" s="246"/>
      <c r="C33" s="246"/>
      <c r="D33" s="246"/>
      <c r="E33" s="246"/>
      <c r="F33" s="246"/>
      <c r="G33" s="1163" t="s">
        <v>493</v>
      </c>
      <c r="H33" s="1164"/>
      <c r="I33" s="1164"/>
      <c r="J33" s="1165"/>
      <c r="K33" s="296" t="s">
        <v>479</v>
      </c>
      <c r="L33" s="296" t="s">
        <v>479</v>
      </c>
      <c r="M33" s="297" t="s">
        <v>479</v>
      </c>
      <c r="N33" s="298" t="s">
        <v>479</v>
      </c>
    </row>
    <row r="34" spans="1:16" ht="27" customHeight="1">
      <c r="A34" s="250"/>
      <c r="B34" s="246"/>
      <c r="C34" s="246"/>
      <c r="D34" s="246"/>
      <c r="E34" s="246"/>
      <c r="F34" s="246"/>
      <c r="G34" s="1163" t="s">
        <v>494</v>
      </c>
      <c r="H34" s="1164"/>
      <c r="I34" s="1164"/>
      <c r="J34" s="1165"/>
      <c r="K34" s="296" t="s">
        <v>479</v>
      </c>
      <c r="L34" s="296" t="s">
        <v>479</v>
      </c>
      <c r="M34" s="297">
        <v>13</v>
      </c>
      <c r="N34" s="298" t="s">
        <v>479</v>
      </c>
    </row>
    <row r="35" spans="1:16" ht="27" customHeight="1">
      <c r="A35" s="250"/>
      <c r="B35" s="246"/>
      <c r="C35" s="246"/>
      <c r="D35" s="246"/>
      <c r="E35" s="246"/>
      <c r="F35" s="246"/>
      <c r="G35" s="1163" t="s">
        <v>495</v>
      </c>
      <c r="H35" s="1164"/>
      <c r="I35" s="1164"/>
      <c r="J35" s="1165"/>
      <c r="K35" s="296">
        <v>817004</v>
      </c>
      <c r="L35" s="296">
        <v>16492</v>
      </c>
      <c r="M35" s="297">
        <v>17609</v>
      </c>
      <c r="N35" s="298">
        <v>-6.3</v>
      </c>
    </row>
    <row r="36" spans="1:16" ht="27" customHeight="1">
      <c r="A36" s="250"/>
      <c r="B36" s="246"/>
      <c r="C36" s="246"/>
      <c r="D36" s="246"/>
      <c r="E36" s="246"/>
      <c r="F36" s="246"/>
      <c r="G36" s="1163" t="s">
        <v>496</v>
      </c>
      <c r="H36" s="1164"/>
      <c r="I36" s="1164"/>
      <c r="J36" s="1165"/>
      <c r="K36" s="296">
        <v>158542</v>
      </c>
      <c r="L36" s="296">
        <v>3200</v>
      </c>
      <c r="M36" s="297">
        <v>2944</v>
      </c>
      <c r="N36" s="298">
        <v>8.6999999999999993</v>
      </c>
    </row>
    <row r="37" spans="1:16" ht="13.5" customHeight="1">
      <c r="A37" s="250"/>
      <c r="B37" s="246"/>
      <c r="C37" s="246"/>
      <c r="D37" s="246"/>
      <c r="E37" s="246"/>
      <c r="F37" s="246"/>
      <c r="G37" s="1163" t="s">
        <v>497</v>
      </c>
      <c r="H37" s="1164"/>
      <c r="I37" s="1164"/>
      <c r="J37" s="1165"/>
      <c r="K37" s="296">
        <v>106270</v>
      </c>
      <c r="L37" s="296">
        <v>2145</v>
      </c>
      <c r="M37" s="297">
        <v>1200</v>
      </c>
      <c r="N37" s="298">
        <v>78.8</v>
      </c>
    </row>
    <row r="38" spans="1:16" ht="27" customHeight="1">
      <c r="A38" s="250"/>
      <c r="B38" s="246"/>
      <c r="C38" s="246"/>
      <c r="D38" s="246"/>
      <c r="E38" s="246"/>
      <c r="F38" s="246"/>
      <c r="G38" s="1166" t="s">
        <v>498</v>
      </c>
      <c r="H38" s="1167"/>
      <c r="I38" s="1167"/>
      <c r="J38" s="1168"/>
      <c r="K38" s="299">
        <v>26</v>
      </c>
      <c r="L38" s="299">
        <v>1</v>
      </c>
      <c r="M38" s="300">
        <v>5</v>
      </c>
      <c r="N38" s="301">
        <v>-80</v>
      </c>
      <c r="O38" s="295"/>
    </row>
    <row r="39" spans="1:16">
      <c r="A39" s="250"/>
      <c r="B39" s="246"/>
      <c r="C39" s="246"/>
      <c r="D39" s="246"/>
      <c r="E39" s="246"/>
      <c r="F39" s="246"/>
      <c r="G39" s="1166" t="s">
        <v>499</v>
      </c>
      <c r="H39" s="1167"/>
      <c r="I39" s="1167"/>
      <c r="J39" s="1168"/>
      <c r="K39" s="302">
        <v>-76963</v>
      </c>
      <c r="L39" s="302">
        <v>-1554</v>
      </c>
      <c r="M39" s="303">
        <v>-3946</v>
      </c>
      <c r="N39" s="304">
        <v>-60.6</v>
      </c>
      <c r="O39" s="295"/>
    </row>
    <row r="40" spans="1:16" ht="27" customHeight="1">
      <c r="A40" s="250"/>
      <c r="B40" s="246"/>
      <c r="C40" s="246"/>
      <c r="D40" s="246"/>
      <c r="E40" s="246"/>
      <c r="F40" s="246"/>
      <c r="G40" s="1163" t="s">
        <v>500</v>
      </c>
      <c r="H40" s="1164"/>
      <c r="I40" s="1164"/>
      <c r="J40" s="1165"/>
      <c r="K40" s="302">
        <v>-2218526</v>
      </c>
      <c r="L40" s="302">
        <v>-44784</v>
      </c>
      <c r="M40" s="303">
        <v>-59158</v>
      </c>
      <c r="N40" s="304">
        <v>-24.3</v>
      </c>
      <c r="O40" s="295"/>
    </row>
    <row r="41" spans="1:16">
      <c r="A41" s="250"/>
      <c r="B41" s="246"/>
      <c r="C41" s="246"/>
      <c r="D41" s="246"/>
      <c r="E41" s="246"/>
      <c r="F41" s="246"/>
      <c r="G41" s="1169" t="s">
        <v>280</v>
      </c>
      <c r="H41" s="1170"/>
      <c r="I41" s="1170"/>
      <c r="J41" s="1171"/>
      <c r="K41" s="296">
        <v>1121495</v>
      </c>
      <c r="L41" s="302">
        <v>22639</v>
      </c>
      <c r="M41" s="303">
        <v>26787</v>
      </c>
      <c r="N41" s="304">
        <v>-15.5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2112487</v>
      </c>
      <c r="J51" s="322">
        <v>40827</v>
      </c>
      <c r="K51" s="323">
        <v>-20.100000000000001</v>
      </c>
      <c r="L51" s="324">
        <v>52678</v>
      </c>
      <c r="M51" s="325">
        <v>1.9</v>
      </c>
      <c r="N51" s="326">
        <v>-22</v>
      </c>
    </row>
    <row r="52" spans="1:14">
      <c r="A52" s="250"/>
      <c r="B52" s="246"/>
      <c r="C52" s="246"/>
      <c r="D52" s="246"/>
      <c r="E52" s="246"/>
      <c r="F52" s="246"/>
      <c r="G52" s="327"/>
      <c r="H52" s="328" t="s">
        <v>511</v>
      </c>
      <c r="I52" s="329">
        <v>1379266</v>
      </c>
      <c r="J52" s="330">
        <v>26656</v>
      </c>
      <c r="K52" s="331">
        <v>-14.6</v>
      </c>
      <c r="L52" s="332">
        <v>30185</v>
      </c>
      <c r="M52" s="333">
        <v>12.2</v>
      </c>
      <c r="N52" s="334">
        <v>-26.8</v>
      </c>
    </row>
    <row r="53" spans="1:14">
      <c r="A53" s="250"/>
      <c r="B53" s="246"/>
      <c r="C53" s="246"/>
      <c r="D53" s="246"/>
      <c r="E53" s="246"/>
      <c r="F53" s="246"/>
      <c r="G53" s="312" t="s">
        <v>512</v>
      </c>
      <c r="H53" s="313"/>
      <c r="I53" s="321">
        <v>3715422</v>
      </c>
      <c r="J53" s="322">
        <v>72330</v>
      </c>
      <c r="K53" s="323">
        <v>77.2</v>
      </c>
      <c r="L53" s="324">
        <v>69560</v>
      </c>
      <c r="M53" s="325">
        <v>32</v>
      </c>
      <c r="N53" s="326">
        <v>45.2</v>
      </c>
    </row>
    <row r="54" spans="1:14">
      <c r="A54" s="250"/>
      <c r="B54" s="246"/>
      <c r="C54" s="246"/>
      <c r="D54" s="246"/>
      <c r="E54" s="246"/>
      <c r="F54" s="246"/>
      <c r="G54" s="327"/>
      <c r="H54" s="328" t="s">
        <v>511</v>
      </c>
      <c r="I54" s="329">
        <v>2655162</v>
      </c>
      <c r="J54" s="330">
        <v>51689</v>
      </c>
      <c r="K54" s="331">
        <v>93.9</v>
      </c>
      <c r="L54" s="332">
        <v>35305</v>
      </c>
      <c r="M54" s="333">
        <v>17</v>
      </c>
      <c r="N54" s="334">
        <v>76.900000000000006</v>
      </c>
    </row>
    <row r="55" spans="1:14">
      <c r="A55" s="250"/>
      <c r="B55" s="246"/>
      <c r="C55" s="246"/>
      <c r="D55" s="246"/>
      <c r="E55" s="246"/>
      <c r="F55" s="246"/>
      <c r="G55" s="312" t="s">
        <v>513</v>
      </c>
      <c r="H55" s="313"/>
      <c r="I55" s="321">
        <v>3481382</v>
      </c>
      <c r="J55" s="322">
        <v>68492</v>
      </c>
      <c r="K55" s="323">
        <v>-5.3</v>
      </c>
      <c r="L55" s="324">
        <v>65988</v>
      </c>
      <c r="M55" s="325">
        <v>-5.0999999999999996</v>
      </c>
      <c r="N55" s="326">
        <v>-0.2</v>
      </c>
    </row>
    <row r="56" spans="1:14">
      <c r="A56" s="250"/>
      <c r="B56" s="246"/>
      <c r="C56" s="246"/>
      <c r="D56" s="246"/>
      <c r="E56" s="246"/>
      <c r="F56" s="246"/>
      <c r="G56" s="327"/>
      <c r="H56" s="328" t="s">
        <v>511</v>
      </c>
      <c r="I56" s="329">
        <v>2774350</v>
      </c>
      <c r="J56" s="330">
        <v>54582</v>
      </c>
      <c r="K56" s="331">
        <v>5.6</v>
      </c>
      <c r="L56" s="332">
        <v>36473</v>
      </c>
      <c r="M56" s="333">
        <v>3.3</v>
      </c>
      <c r="N56" s="334">
        <v>2.2999999999999998</v>
      </c>
    </row>
    <row r="57" spans="1:14">
      <c r="A57" s="250"/>
      <c r="B57" s="246"/>
      <c r="C57" s="246"/>
      <c r="D57" s="246"/>
      <c r="E57" s="246"/>
      <c r="F57" s="246"/>
      <c r="G57" s="312" t="s">
        <v>514</v>
      </c>
      <c r="H57" s="313"/>
      <c r="I57" s="321">
        <v>2648902</v>
      </c>
      <c r="J57" s="322">
        <v>52829</v>
      </c>
      <c r="K57" s="323">
        <v>-22.9</v>
      </c>
      <c r="L57" s="324">
        <v>87974</v>
      </c>
      <c r="M57" s="325">
        <v>33.299999999999997</v>
      </c>
      <c r="N57" s="326">
        <v>-56.2</v>
      </c>
    </row>
    <row r="58" spans="1:14">
      <c r="A58" s="250"/>
      <c r="B58" s="246"/>
      <c r="C58" s="246"/>
      <c r="D58" s="246"/>
      <c r="E58" s="246"/>
      <c r="F58" s="246"/>
      <c r="G58" s="327"/>
      <c r="H58" s="328" t="s">
        <v>511</v>
      </c>
      <c r="I58" s="329">
        <v>1487025</v>
      </c>
      <c r="J58" s="330">
        <v>29657</v>
      </c>
      <c r="K58" s="331">
        <v>-45.7</v>
      </c>
      <c r="L58" s="332">
        <v>48183</v>
      </c>
      <c r="M58" s="333">
        <v>32.1</v>
      </c>
      <c r="N58" s="334">
        <v>-77.8</v>
      </c>
    </row>
    <row r="59" spans="1:14">
      <c r="A59" s="250"/>
      <c r="B59" s="246"/>
      <c r="C59" s="246"/>
      <c r="D59" s="246"/>
      <c r="E59" s="246"/>
      <c r="F59" s="246"/>
      <c r="G59" s="312" t="s">
        <v>515</v>
      </c>
      <c r="H59" s="313"/>
      <c r="I59" s="321">
        <v>2384422</v>
      </c>
      <c r="J59" s="322">
        <v>48133</v>
      </c>
      <c r="K59" s="323">
        <v>-8.9</v>
      </c>
      <c r="L59" s="324">
        <v>83280</v>
      </c>
      <c r="M59" s="325">
        <v>-5.3</v>
      </c>
      <c r="N59" s="326">
        <v>-3.6</v>
      </c>
    </row>
    <row r="60" spans="1:14">
      <c r="A60" s="250"/>
      <c r="B60" s="246"/>
      <c r="C60" s="246"/>
      <c r="D60" s="246"/>
      <c r="E60" s="246"/>
      <c r="F60" s="246"/>
      <c r="G60" s="327"/>
      <c r="H60" s="328" t="s">
        <v>511</v>
      </c>
      <c r="I60" s="335">
        <v>991815</v>
      </c>
      <c r="J60" s="330">
        <v>20021</v>
      </c>
      <c r="K60" s="331">
        <v>-32.5</v>
      </c>
      <c r="L60" s="332">
        <v>43123</v>
      </c>
      <c r="M60" s="333">
        <v>-10.5</v>
      </c>
      <c r="N60" s="334">
        <v>-22</v>
      </c>
    </row>
    <row r="61" spans="1:14">
      <c r="A61" s="250"/>
      <c r="B61" s="246"/>
      <c r="C61" s="246"/>
      <c r="D61" s="246"/>
      <c r="E61" s="246"/>
      <c r="F61" s="246"/>
      <c r="G61" s="312" t="s">
        <v>516</v>
      </c>
      <c r="H61" s="336"/>
      <c r="I61" s="337">
        <v>2868523</v>
      </c>
      <c r="J61" s="338">
        <v>56522</v>
      </c>
      <c r="K61" s="339">
        <v>4</v>
      </c>
      <c r="L61" s="340">
        <v>71896</v>
      </c>
      <c r="M61" s="341">
        <v>11.4</v>
      </c>
      <c r="N61" s="326">
        <v>-7.4</v>
      </c>
    </row>
    <row r="62" spans="1:14">
      <c r="A62" s="250"/>
      <c r="B62" s="246"/>
      <c r="C62" s="246"/>
      <c r="D62" s="246"/>
      <c r="E62" s="246"/>
      <c r="F62" s="246"/>
      <c r="G62" s="327"/>
      <c r="H62" s="328" t="s">
        <v>511</v>
      </c>
      <c r="I62" s="329">
        <v>1857524</v>
      </c>
      <c r="J62" s="330">
        <v>36521</v>
      </c>
      <c r="K62" s="331">
        <v>1.3</v>
      </c>
      <c r="L62" s="332">
        <v>38654</v>
      </c>
      <c r="M62" s="333">
        <v>10.8</v>
      </c>
      <c r="N62" s="334">
        <v>-9.5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16.5</v>
      </c>
      <c r="G47" s="12">
        <v>16.36</v>
      </c>
      <c r="H47" s="12">
        <v>18.579999999999998</v>
      </c>
      <c r="I47" s="12">
        <v>19.22</v>
      </c>
      <c r="J47" s="13">
        <v>19.73</v>
      </c>
    </row>
    <row r="48" spans="2:10" ht="57.75" customHeight="1">
      <c r="B48" s="14"/>
      <c r="C48" s="1174" t="s">
        <v>4</v>
      </c>
      <c r="D48" s="1174"/>
      <c r="E48" s="1175"/>
      <c r="F48" s="15">
        <v>8.39</v>
      </c>
      <c r="G48" s="16">
        <v>6.34</v>
      </c>
      <c r="H48" s="16">
        <v>3.27</v>
      </c>
      <c r="I48" s="16">
        <v>3.25</v>
      </c>
      <c r="J48" s="17">
        <v>2.7</v>
      </c>
    </row>
    <row r="49" spans="2:10" ht="57.75" customHeight="1" thickBot="1">
      <c r="B49" s="18"/>
      <c r="C49" s="1176" t="s">
        <v>5</v>
      </c>
      <c r="D49" s="1176"/>
      <c r="E49" s="1177"/>
      <c r="F49" s="19">
        <v>5.83</v>
      </c>
      <c r="G49" s="20" t="s">
        <v>523</v>
      </c>
      <c r="H49" s="20" t="s">
        <v>524</v>
      </c>
      <c r="I49" s="20">
        <v>0.75</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2018-11-28T23:58:45Z</dcterms:modified>
</cp:coreProperties>
</file>