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815" windowHeight="4125" tabRatio="873" firstSheet="1" activeTab="0"/>
  </bookViews>
  <sheets>
    <sheet name="1（保福総務）、2（児童家庭）" sheetId="1" r:id="rId1"/>
    <sheet name="３（保福総務）" sheetId="2" r:id="rId2"/>
    <sheet name="４、５（児童家庭）" sheetId="3" r:id="rId3"/>
    <sheet name="6(保福総務)" sheetId="4" r:id="rId4"/>
    <sheet name="７（児童家庭）" sheetId="5" r:id="rId5"/>
    <sheet name="８表（保福総務）" sheetId="6" r:id="rId6"/>
    <sheet name="９表（保福総務）" sheetId="7" r:id="rId7"/>
    <sheet name="第10表11表12表(健康増進課)" sheetId="8" r:id="rId8"/>
    <sheet name="第13表（健康増進課）" sheetId="9" r:id="rId9"/>
  </sheets>
  <definedNames>
    <definedName name="_xlnm.Print_Area" localSheetId="0">'1（保福総務）、2（児童家庭）'!$A$1:$G$31</definedName>
    <definedName name="_xlnm.Print_Area" localSheetId="1">'３（保福総務）'!$A$1:$Q$67</definedName>
    <definedName name="_xlnm.Print_Area" localSheetId="3">'6(保福総務)'!$A$1:$O$66</definedName>
    <definedName name="_xlnm.Print_Area" localSheetId="5">'８表（保福総務）'!$A$1:$J$65</definedName>
    <definedName name="_xlnm.Print_Area" localSheetId="6">'９表（保福総務）'!$A$1:$H$65</definedName>
    <definedName name="_xlnm.Print_Area" localSheetId="8">'第13表（健康増進課）'!$A$1:$E$13</definedName>
  </definedNames>
  <calcPr calcMode="manual" fullCalcOnLoad="1"/>
</workbook>
</file>

<file path=xl/sharedStrings.xml><?xml version="1.0" encoding="utf-8"?>
<sst xmlns="http://schemas.openxmlformats.org/spreadsheetml/2006/main" count="1497" uniqueCount="363">
  <si>
    <t>第２表　医療機関に委託して行う妊婦一般健康診査実施状況</t>
  </si>
  <si>
    <t>保健所</t>
  </si>
  <si>
    <t>受診者数</t>
  </si>
  <si>
    <t>総数</t>
  </si>
  <si>
    <t>県北</t>
  </si>
  <si>
    <t>県中</t>
  </si>
  <si>
    <t>県南</t>
  </si>
  <si>
    <t>会津</t>
  </si>
  <si>
    <t>南会津</t>
  </si>
  <si>
    <t>相双</t>
  </si>
  <si>
    <t>郡山市</t>
  </si>
  <si>
    <t>いわき市</t>
  </si>
  <si>
    <t>出典：母子保健事業実績報告</t>
  </si>
  <si>
    <t>第４表　１歳６か月児健康診査実施状況、保健所別（事業主体は市町村）</t>
  </si>
  <si>
    <t>一般健康診査</t>
  </si>
  <si>
    <t>受診者</t>
  </si>
  <si>
    <t>歯科健康診査</t>
  </si>
  <si>
    <t>第５表　３歳児健康診査実施状況、保健所別（事業主体は市町村）</t>
  </si>
  <si>
    <t>第７表　先天性代謝異常等検査件数</t>
  </si>
  <si>
    <t>（１）先天性代謝異常症</t>
  </si>
  <si>
    <t>年度</t>
  </si>
  <si>
    <t>検査数</t>
  </si>
  <si>
    <t>患者確定数</t>
  </si>
  <si>
    <t>備考</t>
  </si>
  <si>
    <t>平成元</t>
  </si>
  <si>
    <t>先天性副腎過形成症３</t>
  </si>
  <si>
    <t>先天性副腎過形成症１</t>
  </si>
  <si>
    <t>出典：先天性代謝異常等検査事業報告</t>
  </si>
  <si>
    <t>（２）先天性甲状腺機能低下症（クレチン症）</t>
  </si>
  <si>
    <t>（３）神経芽細胞腫</t>
  </si>
  <si>
    <t>高メチオニン血症２　</t>
  </si>
  <si>
    <t>　　　出典：母子保健事業実績報告</t>
  </si>
  <si>
    <t>先天性副腎形成症２</t>
  </si>
  <si>
    <t>ヒスジン血症５</t>
  </si>
  <si>
    <t>フェニールケトン尿症１</t>
  </si>
  <si>
    <t>ヒスジン血症１</t>
  </si>
  <si>
    <t>ホモシスチン尿症１</t>
  </si>
  <si>
    <t>ガラクトース血症１</t>
  </si>
  <si>
    <t>先天性副腎過形成症２</t>
  </si>
  <si>
    <t>ヒスジン血症４</t>
  </si>
  <si>
    <t>その他３</t>
  </si>
  <si>
    <t>高メチオニン血症３</t>
  </si>
  <si>
    <t>肝機能障害５</t>
  </si>
  <si>
    <t>一過性高ＴＳＨ血症２</t>
  </si>
  <si>
    <t>一過性高ＴＳＨ血症９</t>
  </si>
  <si>
    <t>致死性骨異形成症１</t>
  </si>
  <si>
    <t>一過性高ＴＳＨ血症６</t>
  </si>
  <si>
    <t>高ＴＳＨ症候群２</t>
  </si>
  <si>
    <t>メープルシロップ尿症１</t>
  </si>
  <si>
    <t>ホモスチン尿症１</t>
  </si>
  <si>
    <t>一過性高ＴＳＨ血症３</t>
  </si>
  <si>
    <t>高メチオニン血症１</t>
  </si>
  <si>
    <t>高メチオニン血症２</t>
  </si>
  <si>
    <t>先天性副腎過形成症４</t>
  </si>
  <si>
    <t>シトルリン血症Ⅱ型１</t>
  </si>
  <si>
    <t>先天性副腎過形成症２</t>
  </si>
  <si>
    <t>備　　　　　　　　　　考</t>
  </si>
  <si>
    <t>平成16年度から休止</t>
  </si>
  <si>
    <t>高フェニルアラニン血症３</t>
  </si>
  <si>
    <t>高フェニルアラニン血症４</t>
  </si>
  <si>
    <t>ガラクトース血症Ⅲ型１</t>
  </si>
  <si>
    <t>妊婦の届出をした者の数</t>
  </si>
  <si>
    <t>相双</t>
  </si>
  <si>
    <t>高フェニルアラニン血症１</t>
  </si>
  <si>
    <t>ガラクトース血症Ⅲ型２</t>
  </si>
  <si>
    <t>高メチオニン血症１</t>
  </si>
  <si>
    <t>高ＴＳＨ血症１</t>
  </si>
  <si>
    <t>-</t>
  </si>
  <si>
    <t>出典：地域保健・健康増進事業報告</t>
  </si>
  <si>
    <t>健診結果      異常ありの者</t>
  </si>
  <si>
    <t>第２回　　　　　　　（妊娠後期）　　　　　健康診査      対象者数</t>
  </si>
  <si>
    <t>健診結果             異常ありの者</t>
  </si>
  <si>
    <t>第１回　　　　　　　　（妊娠前期）　　　　健康診査         対象者数</t>
  </si>
  <si>
    <t>市町村</t>
  </si>
  <si>
    <t>総　数</t>
  </si>
  <si>
    <t>（再掲）健診の事後指導</t>
  </si>
  <si>
    <t>妊　婦</t>
  </si>
  <si>
    <t>産　婦</t>
  </si>
  <si>
    <t>乳　児</t>
  </si>
  <si>
    <t>幼　児</t>
  </si>
  <si>
    <t>その他</t>
  </si>
  <si>
    <t>実人員</t>
  </si>
  <si>
    <t>延人員</t>
  </si>
  <si>
    <t>-</t>
  </si>
  <si>
    <t>福島県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</si>
  <si>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</si>
  <si>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</si>
  <si>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</si>
  <si>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</si>
  <si>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</si>
  <si>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</si>
  <si>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</si>
  <si>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</si>
  <si>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</si>
  <si>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</si>
  <si>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</si>
  <si>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</si>
  <si>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</si>
  <si>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</si>
  <si>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</si>
  <si>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</si>
  <si>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</si>
  <si>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</si>
  <si>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</si>
  <si>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</si>
  <si>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</si>
  <si>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</si>
  <si>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</si>
  <si>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</si>
  <si>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</si>
  <si>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</si>
  <si>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</si>
  <si>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</si>
  <si>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</si>
  <si>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</si>
  <si>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</si>
  <si>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</si>
  <si>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</si>
  <si>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</si>
  <si>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</si>
  <si>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</si>
  <si>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</si>
  <si>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</si>
  <si>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</si>
  <si>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</si>
  <si>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</si>
  <si>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</si>
  <si>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</si>
  <si>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</si>
  <si>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</si>
  <si>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</si>
  <si>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</si>
  <si>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</si>
  <si>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</si>
  <si>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</si>
  <si>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</si>
  <si>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</si>
  <si>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</si>
  <si>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</si>
  <si>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</si>
  <si>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</si>
  <si>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</si>
  <si>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郡山市</t>
  </si>
  <si>
    <t>いわき市</t>
  </si>
  <si>
    <t>未熟児</t>
  </si>
  <si>
    <t>新生児　　　　　　　　　　　　　　　　　(未熟児を除く)</t>
  </si>
  <si>
    <t>乳児(新生児・　　　　　　　　　　　未熟児を除く)</t>
  </si>
  <si>
    <t>その他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</si>
  <si>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</si>
  <si>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</si>
  <si>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</si>
  <si>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</si>
  <si>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</si>
  <si>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</si>
  <si>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</si>
  <si>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</si>
  <si>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</si>
  <si>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</si>
  <si>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</si>
  <si>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</si>
  <si>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</si>
  <si>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</si>
  <si>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</si>
  <si>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</si>
  <si>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</si>
  <si>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</si>
  <si>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</si>
  <si>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</si>
  <si>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</si>
  <si>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</si>
  <si>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</si>
  <si>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</si>
  <si>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</si>
  <si>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</si>
  <si>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</si>
  <si>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</si>
  <si>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</si>
  <si>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</si>
  <si>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</si>
  <si>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</si>
  <si>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</si>
  <si>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</si>
  <si>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</si>
  <si>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</si>
  <si>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</si>
  <si>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</si>
  <si>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</si>
  <si>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</si>
  <si>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</si>
  <si>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</si>
  <si>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</si>
  <si>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</si>
  <si>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</si>
  <si>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</si>
  <si>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</si>
  <si>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</si>
  <si>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</si>
  <si>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</si>
  <si>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</si>
  <si>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</si>
  <si>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</si>
  <si>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</si>
  <si>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</si>
  <si>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</si>
  <si>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</si>
  <si>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郡山市</t>
  </si>
  <si>
    <t>いわき市</t>
  </si>
  <si>
    <t>ガラクトース血症Ⅲ型１</t>
  </si>
  <si>
    <t>高フェニルアラニン血症２</t>
  </si>
  <si>
    <t>出典：地域保健・健康増進事業報告</t>
  </si>
  <si>
    <t>電話　　　　　　相談　　　　　　　　　延人員</t>
  </si>
  <si>
    <t>福島県</t>
  </si>
  <si>
    <t>平成 22 年度</t>
  </si>
  <si>
    <t>高フェニルアラニン血症１</t>
  </si>
  <si>
    <t>先天性副腎過形成症２</t>
  </si>
  <si>
    <t>平成 22 年度</t>
  </si>
  <si>
    <t>…</t>
  </si>
  <si>
    <t>第６表　市町村が実施した妊産婦及び乳幼児等訪問指導の被指導実人員-延人員、市町村・対象区分別</t>
  </si>
  <si>
    <t>　　</t>
  </si>
  <si>
    <t>出典：衛生行政報告例</t>
  </si>
  <si>
    <t>沖　縄</t>
  </si>
  <si>
    <t>鹿児島</t>
  </si>
  <si>
    <t>宮　崎</t>
  </si>
  <si>
    <t>大　分</t>
  </si>
  <si>
    <t>熊　本</t>
  </si>
  <si>
    <t>長　崎</t>
  </si>
  <si>
    <t>-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</si>
  <si>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</si>
  <si>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</si>
  <si>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</si>
  <si>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</si>
  <si>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</si>
  <si>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</si>
  <si>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</si>
  <si>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</si>
  <si>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</si>
  <si>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</si>
  <si>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</si>
  <si>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</si>
  <si>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</si>
  <si>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</si>
  <si>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</si>
  <si>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</si>
  <si>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</si>
  <si>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</si>
  <si>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</si>
  <si>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</si>
  <si>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</si>
  <si>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</si>
  <si>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</si>
  <si>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</si>
  <si>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</si>
  <si>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</si>
  <si>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</si>
  <si>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</si>
  <si>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</si>
  <si>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</si>
  <si>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</si>
  <si>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</si>
  <si>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</si>
  <si>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</si>
  <si>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山　形</t>
  </si>
  <si>
    <t>秋　田</t>
  </si>
  <si>
    <t>宮　城</t>
  </si>
  <si>
    <t>岩　手</t>
  </si>
  <si>
    <t>青　森</t>
  </si>
  <si>
    <t>北海道</t>
  </si>
  <si>
    <t>福　島</t>
  </si>
  <si>
    <t>全　国</t>
  </si>
  <si>
    <t>健康低下</t>
  </si>
  <si>
    <t>生命危険</t>
  </si>
  <si>
    <t>母体の</t>
  </si>
  <si>
    <t>女</t>
  </si>
  <si>
    <t>男</t>
  </si>
  <si>
    <t>総　数</t>
  </si>
  <si>
    <t>都道府県</t>
  </si>
  <si>
    <t>第８表　不妊手術件数、性・事由・都道府県別</t>
  </si>
  <si>
    <t>週数不祥</t>
  </si>
  <si>
    <r>
      <t>満</t>
    </r>
    <r>
      <rPr>
        <sz val="11"/>
        <rFont val="ＪＳ明朝"/>
        <family val="1"/>
      </rPr>
      <t>20</t>
    </r>
    <r>
      <rPr>
        <sz val="12"/>
        <rFont val="HGP教科書体"/>
        <family val="1"/>
      </rPr>
      <t xml:space="preserve">週・ 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21</t>
    </r>
    <r>
      <rPr>
        <sz val="12"/>
        <rFont val="HGP教科書体"/>
        <family val="1"/>
      </rPr>
      <t>週</t>
    </r>
  </si>
  <si>
    <r>
      <t>満</t>
    </r>
    <r>
      <rPr>
        <sz val="11"/>
        <rFont val="ＪＳ明朝"/>
        <family val="1"/>
      </rPr>
      <t>16</t>
    </r>
    <r>
      <rPr>
        <sz val="12"/>
        <rFont val="HGP教科書体"/>
        <family val="1"/>
      </rPr>
      <t xml:space="preserve">週～ 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19</t>
    </r>
    <r>
      <rPr>
        <sz val="12"/>
        <rFont val="HGP教科書体"/>
        <family val="1"/>
      </rPr>
      <t>週</t>
    </r>
  </si>
  <si>
    <r>
      <t>満</t>
    </r>
    <r>
      <rPr>
        <sz val="11"/>
        <rFont val="ＪＳ明朝"/>
        <family val="1"/>
      </rPr>
      <t>12</t>
    </r>
    <r>
      <rPr>
        <sz val="12"/>
        <rFont val="HGP教科書体"/>
        <family val="1"/>
      </rPr>
      <t xml:space="preserve">週～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15</t>
    </r>
    <r>
      <rPr>
        <sz val="12"/>
        <rFont val="HGP教科書体"/>
        <family val="1"/>
      </rPr>
      <t>週</t>
    </r>
  </si>
  <si>
    <r>
      <t>第</t>
    </r>
    <r>
      <rPr>
        <sz val="11"/>
        <rFont val="ＪＳ明朝"/>
        <family val="1"/>
      </rPr>
      <t>８</t>
    </r>
    <r>
      <rPr>
        <sz val="12"/>
        <rFont val="HGP教科書体"/>
        <family val="1"/>
      </rPr>
      <t xml:space="preserve">週～        </t>
    </r>
    <r>
      <rPr>
        <sz val="12"/>
        <color indexed="9"/>
        <rFont val="HGP教科書体"/>
        <family val="1"/>
      </rPr>
      <t>あ</t>
    </r>
    <r>
      <rPr>
        <sz val="12"/>
        <rFont val="HGP教科書体"/>
        <family val="1"/>
      </rPr>
      <t>満</t>
    </r>
    <r>
      <rPr>
        <sz val="11"/>
        <rFont val="ＪＳ明朝"/>
        <family val="1"/>
      </rPr>
      <t>11</t>
    </r>
    <r>
      <rPr>
        <sz val="12"/>
        <rFont val="HGP教科書体"/>
        <family val="1"/>
      </rPr>
      <t>週</t>
    </r>
  </si>
  <si>
    <r>
      <t>満</t>
    </r>
    <r>
      <rPr>
        <sz val="11"/>
        <rFont val="ＪＳ明朝"/>
        <family val="1"/>
      </rPr>
      <t>７</t>
    </r>
    <r>
      <rPr>
        <sz val="12"/>
        <rFont val="HGP教科書体"/>
        <family val="1"/>
      </rPr>
      <t>週以前</t>
    </r>
  </si>
  <si>
    <t>総　　数</t>
  </si>
  <si>
    <t>都道府県</t>
  </si>
  <si>
    <t>平成 22 年度</t>
  </si>
  <si>
    <t>第９表　人工妊娠中絶件数、妊娠週数・都道府県別</t>
  </si>
  <si>
    <t>いわき市</t>
  </si>
  <si>
    <t>郡山市</t>
  </si>
  <si>
    <t>南会津</t>
  </si>
  <si>
    <t>県中</t>
  </si>
  <si>
    <t>県北</t>
  </si>
  <si>
    <t>学生・養成             施設・免許                申請等</t>
  </si>
  <si>
    <t>給食施設・食品営業者等</t>
  </si>
  <si>
    <t>市町村職員等</t>
  </si>
  <si>
    <t>20歳            以上</t>
  </si>
  <si>
    <t>20歳          未満</t>
  </si>
  <si>
    <t>乳幼児</t>
  </si>
  <si>
    <t>妊産婦</t>
  </si>
  <si>
    <t>その他</t>
  </si>
  <si>
    <t>一般              給食                センタ　ー</t>
  </si>
  <si>
    <t>自衛隊</t>
  </si>
  <si>
    <t>矯正     施設</t>
  </si>
  <si>
    <t>寄宿舎</t>
  </si>
  <si>
    <t>事業所</t>
  </si>
  <si>
    <t>社会               福祉                  施設</t>
  </si>
  <si>
    <t>児童            福祉               施設</t>
  </si>
  <si>
    <t>老人           福祉            施設</t>
  </si>
  <si>
    <t>介護         老人         保健             施設</t>
  </si>
  <si>
    <t>病　院</t>
  </si>
  <si>
    <t>学　校</t>
  </si>
  <si>
    <t>保健所</t>
  </si>
  <si>
    <t>そ　　の　　他</t>
  </si>
  <si>
    <t>住　　　民</t>
  </si>
  <si>
    <t>第12表　特定給食施設等個別指導数、保健所別</t>
  </si>
  <si>
    <t>第11表　食生活改善個別指導数、保健所別</t>
  </si>
  <si>
    <t>延人員</t>
  </si>
  <si>
    <t>回数</t>
  </si>
  <si>
    <t>その他　　　　　　　　　　　各種事業</t>
  </si>
  <si>
    <t>食品保健事務　　　　　　　　　・表示指導</t>
  </si>
  <si>
    <t>栄養士免許等・　　　　　　　　管理栄養士　　　　　　　　　　国家試験等　　　　　　　　　　　　　　　指導事務</t>
  </si>
  <si>
    <t>栄養士・　　　　　　　　管理栄養士　　　　　　　　　　　養成施設指導</t>
  </si>
  <si>
    <t>学生実習等　　　　　　　　　　　指導</t>
  </si>
  <si>
    <t>団体等　　　　　　　　　育成・支援</t>
  </si>
  <si>
    <t>食生活改善　　　　　　推進員等　　　　　　　　　　　　　　　地区組織　　　　　　　　　　育成・支援</t>
  </si>
  <si>
    <t>市町村　　　　　　　　　　支援</t>
  </si>
  <si>
    <t>食環境　　　　　　　　　　整備事業</t>
  </si>
  <si>
    <t>特定給食　　　　　　　　　　　施設等指導</t>
  </si>
  <si>
    <t>国民健康・　　　　　　　　　栄養調査等　　　　　　　　　　事業</t>
  </si>
  <si>
    <t>一般健康教育・　　　　　　　　　栄養指導</t>
  </si>
  <si>
    <t>専門栄養指導・食生活支援</t>
  </si>
  <si>
    <t>総　　数</t>
  </si>
  <si>
    <t>第10表　食生活改善集団指導数、保健所別</t>
  </si>
  <si>
    <t>いわき 市</t>
  </si>
  <si>
    <t>郡 山 市</t>
  </si>
  <si>
    <t>南 会 津</t>
  </si>
  <si>
    <t>延人数</t>
  </si>
  <si>
    <t>延施設数</t>
  </si>
  <si>
    <t>回数</t>
  </si>
  <si>
    <t>第13表　特定給食施設等集団指導数、保健所別</t>
  </si>
  <si>
    <r>
      <t xml:space="preserve">健康診査
対象数
</t>
    </r>
    <r>
      <rPr>
        <sz val="14"/>
        <rFont val="ＪＳ明朝"/>
        <family val="1"/>
      </rPr>
      <t>Ａ</t>
    </r>
  </si>
  <si>
    <r>
      <t>健康診査        　　対象数　　　　　　　</t>
    </r>
    <r>
      <rPr>
        <sz val="14"/>
        <rFont val="ＪＳ明朝"/>
        <family val="1"/>
      </rPr>
      <t>Ｆ</t>
    </r>
  </si>
  <si>
    <r>
      <t xml:space="preserve">難組織          疾患の           ある者　　
</t>
    </r>
    <r>
      <rPr>
        <sz val="14"/>
        <rFont val="ＪＳ明朝"/>
        <family val="1"/>
      </rPr>
      <t>Ｊ</t>
    </r>
  </si>
  <si>
    <r>
      <t xml:space="preserve">不正咬合
のある者　
</t>
    </r>
    <r>
      <rPr>
        <sz val="14"/>
        <rFont val="ＪＳ明朝"/>
        <family val="1"/>
      </rPr>
      <t>Ｋ</t>
    </r>
  </si>
  <si>
    <r>
      <t>健診結果            異常ありの者　　　　　</t>
    </r>
    <r>
      <rPr>
        <sz val="14"/>
        <rFont val="ＪＳ明朝"/>
        <family val="1"/>
      </rPr>
      <t>Ｃ</t>
    </r>
  </si>
  <si>
    <r>
      <t>精密検査　　実施数　　　　　　　</t>
    </r>
    <r>
      <rPr>
        <sz val="14"/>
        <rFont val="ＪＳ明朝"/>
        <family val="1"/>
      </rPr>
      <t>Ｄ</t>
    </r>
  </si>
  <si>
    <r>
      <t xml:space="preserve">健康管理上観察          すべき者
</t>
    </r>
    <r>
      <rPr>
        <sz val="12"/>
        <rFont val="ＪＳ明朝"/>
        <family val="1"/>
      </rPr>
      <t>Ｅ</t>
    </r>
  </si>
  <si>
    <r>
      <t>健診結果            指示ありの者　　　　</t>
    </r>
    <r>
      <rPr>
        <sz val="14"/>
        <rFont val="ＪＳ明朝"/>
        <family val="1"/>
      </rPr>
      <t>　Ｈ</t>
    </r>
  </si>
  <si>
    <r>
      <t xml:space="preserve">むし歯の           ある者
</t>
    </r>
    <r>
      <rPr>
        <sz val="14"/>
        <rFont val="ＪＳ明朝"/>
        <family val="1"/>
      </rPr>
      <t>Ｉ</t>
    </r>
    <r>
      <rPr>
        <sz val="14"/>
        <rFont val="HGS教科書体"/>
        <family val="1"/>
      </rPr>
      <t>（人）</t>
    </r>
  </si>
  <si>
    <r>
      <t xml:space="preserve">むし歯　　
本数
</t>
    </r>
    <r>
      <rPr>
        <sz val="14"/>
        <rFont val="ＪＳ明朝"/>
        <family val="1"/>
      </rPr>
      <t>Ｊ</t>
    </r>
    <r>
      <rPr>
        <sz val="14"/>
        <rFont val="HGS教科書体"/>
        <family val="1"/>
      </rPr>
      <t>（本）</t>
    </r>
  </si>
  <si>
    <r>
      <t xml:space="preserve">むし歯　　
有病者率　
</t>
    </r>
    <r>
      <rPr>
        <sz val="14"/>
        <rFont val="ＪＳ明朝"/>
        <family val="1"/>
      </rPr>
      <t>Ｉ／Ｇ</t>
    </r>
    <r>
      <rPr>
        <sz val="14"/>
        <rFont val="HGS教科書体"/>
        <family val="1"/>
      </rPr>
      <t>（人）</t>
    </r>
  </si>
  <si>
    <r>
      <t>実　　数　　　　</t>
    </r>
    <r>
      <rPr>
        <sz val="14"/>
        <rFont val="ＪＳ明朝"/>
        <family val="1"/>
      </rPr>
      <t>Ｂ</t>
    </r>
  </si>
  <si>
    <r>
      <t>率　　　     　　</t>
    </r>
    <r>
      <rPr>
        <sz val="14"/>
        <rFont val="ＪＳ明朝"/>
        <family val="1"/>
      </rPr>
      <t>Ｂ／Ａ</t>
    </r>
  </si>
  <si>
    <r>
      <t>受診数　      　</t>
    </r>
    <r>
      <rPr>
        <sz val="14"/>
        <rFont val="ＪＳ明朝"/>
        <family val="1"/>
      </rPr>
      <t>Ｇ</t>
    </r>
  </si>
  <si>
    <r>
      <t xml:space="preserve">受診率
</t>
    </r>
    <r>
      <rPr>
        <sz val="14"/>
        <rFont val="ＪＳ明朝"/>
        <family val="1"/>
      </rPr>
      <t>Ｇ／Ｆ</t>
    </r>
  </si>
  <si>
    <t>第３表　市町村が実施した妊産婦及び乳幼児等保健指導の被指導実人員－延人員・健診の事後指導実人員・電話相談延人員，市町村、対象区分別</t>
  </si>
  <si>
    <t>(注)東日本大震災の影響により、一部の市町村（南相馬市、楢葉町、富岡町、川内村、大熊町、双葉町、飯舘村、会津若松市）が含まれていない。</t>
  </si>
  <si>
    <r>
      <t xml:space="preserve">１人平均
むし歯数
</t>
    </r>
    <r>
      <rPr>
        <sz val="14"/>
        <rFont val="ＪＳ明朝"/>
        <family val="1"/>
      </rPr>
      <t>J／Ｇ</t>
    </r>
    <r>
      <rPr>
        <sz val="14"/>
        <rFont val="HGS教科書体"/>
        <family val="1"/>
      </rPr>
      <t xml:space="preserve"> （本）</t>
    </r>
  </si>
  <si>
    <t>第１表　妊娠届出者数、保健所別</t>
  </si>
  <si>
    <t>(注)東日本大震災の影響により、一部の市町村（南相馬市、楢葉町、富岡町、川内村、大熊町、双葉町、
　　飯舘村、会津若松市）が含まれていない。</t>
  </si>
  <si>
    <t>(注)東日本大震災の影響により、一部の市町村（南相馬市、楢葉町、富岡町、川内村、大熊町、双葉町、飯舘村、会津若松市）が含まれていない。</t>
  </si>
  <si>
    <t>(注)東日本大震災の影響により、相双保健福祉事務所管轄内の市町村が含まれていない。</t>
  </si>
  <si>
    <t>(注)東日本大震災の影響により、相双保健福祉事務所管轄内の市町村が含まれていない。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</si>
</sst>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\(0.0\)"/>
    <numFmt numFmtId="178" formatCode="0.0_ "/>
    <numFmt numFmtId="179" formatCode="0.00_ "/>
    <numFmt numFmtId="180" formatCode="#,##0.0_ ;[Red]\-#,##0.0\ "/>
    <numFmt numFmtId="181" formatCode="#,##0.00_ ;[Red]\-#,##0.00\ "/>
    <numFmt numFmtId="182" formatCode="_ * #,##0.0_ ;_ * \-#,##0.0_ ;_ * &quot;-&quot;?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2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HGSｺﾞｼｯｸM"/>
      <family val="3"/>
    </font>
    <font>
      <sz val="12"/>
      <name val="ＪＳ明朝"/>
      <family val="1"/>
    </font>
    <font>
      <sz val="14"/>
      <name val="HGPｺﾞｼｯｸM"/>
      <family val="3"/>
    </font>
    <font>
      <sz val="12"/>
      <name val="HGPｺﾞｼｯｸM"/>
      <family val="3"/>
    </font>
    <font>
      <sz val="12"/>
      <color indexed="8"/>
      <name val="HGPｺﾞｼｯｸM"/>
      <family val="3"/>
    </font>
    <font>
      <sz val="12"/>
      <name val="HGS教科書体"/>
      <family val="1"/>
    </font>
    <font>
      <sz val="11"/>
      <name val="ＭＳ 明朝"/>
      <family val="1"/>
    </font>
    <font>
      <sz val="10"/>
      <name val="HGPｺﾞｼｯｸM"/>
      <family val="3"/>
    </font>
    <font>
      <b/>
      <sz val="12"/>
      <name val="ＭＳ 明朝"/>
      <family val="1"/>
    </font>
    <font>
      <sz val="12"/>
      <name val="HGSｺﾞｼｯｸM"/>
      <family val="3"/>
    </font>
    <font>
      <sz val="10"/>
      <name val="HGSｺﾞｼｯｸM"/>
      <family val="3"/>
    </font>
    <font>
      <sz val="10"/>
      <color indexed="8"/>
      <name val="HGSｺﾞｼｯｸM"/>
      <family val="3"/>
    </font>
    <font>
      <sz val="10"/>
      <color indexed="10"/>
      <name val="HGSｺﾞｼｯｸM"/>
      <family val="3"/>
    </font>
    <font>
      <sz val="12"/>
      <color indexed="8"/>
      <name val="ＪＳ明朝"/>
      <family val="1"/>
    </font>
    <font>
      <sz val="10"/>
      <color indexed="8"/>
      <name val="HGPｺﾞｼｯｸM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12"/>
      <name val="HGP教科書体"/>
      <family val="1"/>
    </font>
    <font>
      <sz val="11"/>
      <name val="HGPｺﾞｼｯｸM"/>
      <family val="3"/>
    </font>
    <font>
      <sz val="12"/>
      <name val="ＭＳ Ｐゴシック"/>
      <family val="3"/>
    </font>
    <font>
      <b/>
      <sz val="11"/>
      <name val="HGPｺﾞｼｯｸM"/>
      <family val="3"/>
    </font>
    <font>
      <b/>
      <sz val="12"/>
      <name val="HGS教科書体"/>
      <family val="1"/>
    </font>
    <font>
      <sz val="11"/>
      <name val="ＪＳ明朝"/>
      <family val="1"/>
    </font>
    <font>
      <sz val="12"/>
      <color indexed="9"/>
      <name val="HGP教科書体"/>
      <family val="1"/>
    </font>
    <font>
      <sz val="10"/>
      <name val="ＭＳ Ｐ明朝"/>
      <family val="1"/>
    </font>
    <font>
      <sz val="14"/>
      <name val="HGP教科書体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1"/>
      <name val="HGP教科書体"/>
      <family val="1"/>
    </font>
    <font>
      <sz val="14"/>
      <name val="HGS教科書体"/>
      <family val="1"/>
    </font>
    <font>
      <sz val="10"/>
      <name val="HG創英角ﾎﾟｯﾌﾟ体"/>
      <family val="3"/>
    </font>
    <font>
      <b/>
      <sz val="14"/>
      <name val="HGS教科書体"/>
      <family val="1"/>
    </font>
    <font>
      <sz val="9"/>
      <name val="ＭＳ 明朝"/>
      <family val="1"/>
    </font>
    <font>
      <b/>
      <sz val="14"/>
      <name val="HGP教科書体"/>
      <family val="1"/>
    </font>
    <font>
      <b/>
      <sz val="14"/>
      <name val="HGPｺﾞｼｯｸM"/>
      <family val="3"/>
    </font>
    <font>
      <b/>
      <sz val="16"/>
      <name val="ＭＳ 明朝"/>
      <family val="1"/>
    </font>
    <font>
      <sz val="16"/>
      <name val="HGS教科書体"/>
      <family val="1"/>
    </font>
    <font>
      <sz val="14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4F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64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80" fillId="31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1" fontId="10" fillId="0" borderId="11" xfId="48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1" fontId="16" fillId="0" borderId="11" xfId="48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1" fontId="16" fillId="0" borderId="11" xfId="0" applyNumberFormat="1" applyFont="1" applyBorder="1" applyAlignment="1">
      <alignment vertical="center"/>
    </xf>
    <xf numFmtId="41" fontId="7" fillId="0" borderId="11" xfId="48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1" fillId="0" borderId="11" xfId="48" applyNumberFormat="1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3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distributed" vertical="center"/>
    </xf>
    <xf numFmtId="0" fontId="14" fillId="0" borderId="13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64">
      <alignment vertical="center"/>
      <protection/>
    </xf>
    <xf numFmtId="0" fontId="13" fillId="0" borderId="0" xfId="64" applyFont="1" applyAlignment="1">
      <alignment horizontal="right" vertical="center"/>
      <protection/>
    </xf>
    <xf numFmtId="0" fontId="22" fillId="0" borderId="0" xfId="64" applyAlignment="1">
      <alignment vertical="center" shrinkToFit="1"/>
      <protection/>
    </xf>
    <xf numFmtId="0" fontId="24" fillId="0" borderId="19" xfId="64" applyFont="1" applyBorder="1" applyAlignment="1">
      <alignment horizontal="center" vertical="center" shrinkToFit="1"/>
      <protection/>
    </xf>
    <xf numFmtId="0" fontId="24" fillId="0" borderId="20" xfId="64" applyFont="1" applyBorder="1" applyAlignment="1">
      <alignment horizontal="distributed" vertical="center" shrinkToFit="1"/>
      <protection/>
    </xf>
    <xf numFmtId="38" fontId="25" fillId="0" borderId="19" xfId="48" applyFont="1" applyBorder="1" applyAlignment="1">
      <alignment horizontal="right" vertical="center"/>
    </xf>
    <xf numFmtId="38" fontId="25" fillId="0" borderId="21" xfId="48" applyFont="1" applyBorder="1" applyAlignment="1">
      <alignment horizontal="right" vertical="center"/>
    </xf>
    <xf numFmtId="0" fontId="24" fillId="0" borderId="22" xfId="64" applyFont="1" applyBorder="1" applyAlignment="1">
      <alignment horizontal="distributed" vertical="center" shrinkToFit="1"/>
      <protection/>
    </xf>
    <xf numFmtId="38" fontId="25" fillId="0" borderId="23" xfId="48" applyFont="1" applyBorder="1" applyAlignment="1">
      <alignment horizontal="right" vertical="center"/>
    </xf>
    <xf numFmtId="38" fontId="25" fillId="0" borderId="24" xfId="48" applyFont="1" applyBorder="1" applyAlignment="1">
      <alignment horizontal="right" vertical="center"/>
    </xf>
    <xf numFmtId="0" fontId="24" fillId="0" borderId="14" xfId="64" applyFont="1" applyBorder="1" applyAlignment="1">
      <alignment horizontal="distributed" vertical="center" shrinkToFit="1"/>
      <protection/>
    </xf>
    <xf numFmtId="38" fontId="25" fillId="0" borderId="11" xfId="48" applyFont="1" applyBorder="1" applyAlignment="1">
      <alignment horizontal="right" vertical="center"/>
    </xf>
    <xf numFmtId="38" fontId="25" fillId="0" borderId="13" xfId="48" applyFont="1" applyBorder="1" applyAlignment="1">
      <alignment horizontal="right" vertical="center"/>
    </xf>
    <xf numFmtId="0" fontId="24" fillId="0" borderId="25" xfId="64" applyFont="1" applyBorder="1" applyAlignment="1">
      <alignment horizontal="distributed" vertical="center" shrinkToFit="1"/>
      <protection/>
    </xf>
    <xf numFmtId="38" fontId="25" fillId="0" borderId="26" xfId="48" applyFont="1" applyBorder="1" applyAlignment="1">
      <alignment horizontal="right" vertical="center"/>
    </xf>
    <xf numFmtId="38" fontId="25" fillId="0" borderId="27" xfId="48" applyFont="1" applyBorder="1" applyAlignment="1">
      <alignment horizontal="right" vertical="center"/>
    </xf>
    <xf numFmtId="0" fontId="24" fillId="0" borderId="22" xfId="64" applyFont="1" applyBorder="1" applyAlignment="1">
      <alignment horizontal="center" vertical="center" shrinkToFit="1"/>
      <protection/>
    </xf>
    <xf numFmtId="0" fontId="24" fillId="0" borderId="14" xfId="64" applyFont="1" applyBorder="1" applyAlignment="1">
      <alignment horizontal="center" vertical="center" shrinkToFit="1"/>
      <protection/>
    </xf>
    <xf numFmtId="0" fontId="24" fillId="0" borderId="25" xfId="64" applyFont="1" applyBorder="1" applyAlignment="1">
      <alignment horizontal="center" vertical="center" shrinkToFit="1"/>
      <protection/>
    </xf>
    <xf numFmtId="0" fontId="24" fillId="0" borderId="28" xfId="64" applyFont="1" applyBorder="1" applyAlignment="1">
      <alignment horizontal="distributed" vertical="center" shrinkToFit="1"/>
      <protection/>
    </xf>
    <xf numFmtId="38" fontId="25" fillId="0" borderId="12" xfId="48" applyFont="1" applyBorder="1" applyAlignment="1">
      <alignment horizontal="right" vertical="center"/>
    </xf>
    <xf numFmtId="38" fontId="25" fillId="0" borderId="18" xfId="48" applyFont="1" applyBorder="1" applyAlignment="1">
      <alignment horizontal="right" vertical="center"/>
    </xf>
    <xf numFmtId="0" fontId="22" fillId="0" borderId="0" xfId="65">
      <alignment vertical="center"/>
      <protection/>
    </xf>
    <xf numFmtId="0" fontId="23" fillId="0" borderId="0" xfId="65" applyFont="1">
      <alignment vertical="center"/>
      <protection/>
    </xf>
    <xf numFmtId="0" fontId="13" fillId="0" borderId="0" xfId="65" applyFont="1" applyAlignment="1">
      <alignment horizontal="right" vertical="center"/>
      <protection/>
    </xf>
    <xf numFmtId="0" fontId="24" fillId="0" borderId="25" xfId="65" applyFont="1" applyBorder="1" applyAlignment="1">
      <alignment horizontal="distributed" vertical="center"/>
      <protection/>
    </xf>
    <xf numFmtId="0" fontId="24" fillId="0" borderId="19" xfId="65" applyFont="1" applyBorder="1" applyAlignment="1">
      <alignment horizontal="center" vertical="center" shrinkToFit="1"/>
      <protection/>
    </xf>
    <xf numFmtId="0" fontId="24" fillId="0" borderId="21" xfId="65" applyFont="1" applyBorder="1" applyAlignment="1">
      <alignment horizontal="center" vertical="center" shrinkToFit="1"/>
      <protection/>
    </xf>
    <xf numFmtId="0" fontId="24" fillId="0" borderId="20" xfId="65" applyFont="1" applyBorder="1" applyAlignment="1">
      <alignment horizontal="distributed" vertical="center" shrinkToFit="1"/>
      <protection/>
    </xf>
    <xf numFmtId="38" fontId="25" fillId="0" borderId="19" xfId="48" applyNumberFormat="1" applyFont="1" applyBorder="1" applyAlignment="1">
      <alignment horizontal="right" vertical="center"/>
    </xf>
    <xf numFmtId="38" fontId="25" fillId="0" borderId="21" xfId="48" applyNumberFormat="1" applyFont="1" applyBorder="1" applyAlignment="1">
      <alignment horizontal="right" vertical="center"/>
    </xf>
    <xf numFmtId="0" fontId="24" fillId="0" borderId="22" xfId="65" applyFont="1" applyBorder="1" applyAlignment="1">
      <alignment horizontal="distributed" vertical="center"/>
      <protection/>
    </xf>
    <xf numFmtId="38" fontId="25" fillId="0" borderId="23" xfId="48" applyNumberFormat="1" applyFont="1" applyBorder="1" applyAlignment="1">
      <alignment horizontal="right" vertical="center"/>
    </xf>
    <xf numFmtId="38" fontId="25" fillId="0" borderId="24" xfId="48" applyNumberFormat="1" applyFont="1" applyBorder="1" applyAlignment="1">
      <alignment horizontal="right" vertical="center"/>
    </xf>
    <xf numFmtId="0" fontId="24" fillId="0" borderId="14" xfId="65" applyFont="1" applyBorder="1" applyAlignment="1">
      <alignment horizontal="distributed" vertical="center"/>
      <protection/>
    </xf>
    <xf numFmtId="38" fontId="25" fillId="0" borderId="11" xfId="48" applyNumberFormat="1" applyFont="1" applyBorder="1" applyAlignment="1">
      <alignment horizontal="right" vertical="center"/>
    </xf>
    <xf numFmtId="38" fontId="25" fillId="0" borderId="13" xfId="48" applyNumberFormat="1" applyFont="1" applyBorder="1" applyAlignment="1">
      <alignment horizontal="right" vertical="center"/>
    </xf>
    <xf numFmtId="38" fontId="25" fillId="0" borderId="26" xfId="48" applyNumberFormat="1" applyFont="1" applyBorder="1" applyAlignment="1">
      <alignment horizontal="right" vertical="center"/>
    </xf>
    <xf numFmtId="38" fontId="25" fillId="0" borderId="27" xfId="48" applyNumberFormat="1" applyFont="1" applyBorder="1" applyAlignment="1">
      <alignment horizontal="right" vertical="center"/>
    </xf>
    <xf numFmtId="0" fontId="24" fillId="0" borderId="20" xfId="65" applyFont="1" applyBorder="1" applyAlignment="1">
      <alignment horizontal="distributed" vertical="center"/>
      <protection/>
    </xf>
    <xf numFmtId="0" fontId="24" fillId="0" borderId="29" xfId="65" applyFont="1" applyBorder="1" applyAlignment="1">
      <alignment horizontal="distributed" vertical="center"/>
      <protection/>
    </xf>
    <xf numFmtId="38" fontId="25" fillId="0" borderId="30" xfId="48" applyNumberFormat="1" applyFont="1" applyBorder="1" applyAlignment="1">
      <alignment horizontal="right" vertical="center"/>
    </xf>
    <xf numFmtId="38" fontId="25" fillId="0" borderId="31" xfId="48" applyNumberFormat="1" applyFont="1" applyBorder="1" applyAlignment="1">
      <alignment horizontal="right" vertical="center"/>
    </xf>
    <xf numFmtId="0" fontId="26" fillId="0" borderId="0" xfId="65" applyFont="1">
      <alignment vertical="center"/>
      <protection/>
    </xf>
    <xf numFmtId="0" fontId="4" fillId="0" borderId="0" xfId="0" applyFont="1" applyFill="1" applyAlignment="1">
      <alignment vertical="center"/>
    </xf>
    <xf numFmtId="38" fontId="9" fillId="0" borderId="0" xfId="48" applyFont="1" applyFill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2" fillId="0" borderId="0" xfId="63">
      <alignment vertical="center"/>
      <protection/>
    </xf>
    <xf numFmtId="0" fontId="22" fillId="32" borderId="0" xfId="63" applyFill="1">
      <alignment vertical="center"/>
      <protection/>
    </xf>
    <xf numFmtId="0" fontId="0" fillId="32" borderId="0" xfId="63" applyFont="1" applyFill="1">
      <alignment vertical="center"/>
      <protection/>
    </xf>
    <xf numFmtId="41" fontId="25" fillId="32" borderId="18" xfId="63" applyNumberFormat="1" applyFont="1" applyFill="1" applyBorder="1" applyAlignment="1">
      <alignment horizontal="right" vertical="center"/>
      <protection/>
    </xf>
    <xf numFmtId="41" fontId="25" fillId="32" borderId="10" xfId="63" applyNumberFormat="1" applyFont="1" applyFill="1" applyBorder="1" applyAlignment="1">
      <alignment horizontal="right" vertical="center"/>
      <protection/>
    </xf>
    <xf numFmtId="41" fontId="25" fillId="32" borderId="12" xfId="63" applyNumberFormat="1" applyFont="1" applyFill="1" applyBorder="1" applyAlignment="1">
      <alignment horizontal="right" vertical="center"/>
      <protection/>
    </xf>
    <xf numFmtId="0" fontId="12" fillId="32" borderId="10" xfId="63" applyFont="1" applyFill="1" applyBorder="1" applyAlignment="1">
      <alignment horizontal="center" vertical="center"/>
      <protection/>
    </xf>
    <xf numFmtId="41" fontId="25" fillId="32" borderId="13" xfId="63" applyNumberFormat="1" applyFont="1" applyFill="1" applyBorder="1" applyAlignment="1">
      <alignment horizontal="right" vertical="center"/>
      <protection/>
    </xf>
    <xf numFmtId="41" fontId="25" fillId="32" borderId="0" xfId="63" applyNumberFormat="1" applyFont="1" applyFill="1" applyBorder="1" applyAlignment="1">
      <alignment horizontal="right" vertical="center"/>
      <protection/>
    </xf>
    <xf numFmtId="41" fontId="25" fillId="32" borderId="11" xfId="63" applyNumberFormat="1" applyFont="1" applyFill="1" applyBorder="1" applyAlignment="1">
      <alignment horizontal="right" vertical="center"/>
      <protection/>
    </xf>
    <xf numFmtId="0" fontId="12" fillId="32" borderId="0" xfId="63" applyFont="1" applyFill="1" applyBorder="1" applyAlignment="1">
      <alignment horizontal="center" vertical="center"/>
      <protection/>
    </xf>
    <xf numFmtId="0" fontId="22" fillId="0" borderId="0" xfId="62">
      <alignment/>
      <protection/>
    </xf>
    <xf numFmtId="41" fontId="27" fillId="32" borderId="13" xfId="63" applyNumberFormat="1" applyFont="1" applyFill="1" applyBorder="1" applyAlignment="1">
      <alignment horizontal="right" vertical="center"/>
      <protection/>
    </xf>
    <xf numFmtId="41" fontId="27" fillId="32" borderId="0" xfId="63" applyNumberFormat="1" applyFont="1" applyFill="1" applyBorder="1" applyAlignment="1">
      <alignment horizontal="right" vertical="center"/>
      <protection/>
    </xf>
    <xf numFmtId="41" fontId="27" fillId="32" borderId="11" xfId="63" applyNumberFormat="1" applyFont="1" applyFill="1" applyBorder="1" applyAlignment="1">
      <alignment horizontal="right" vertical="center"/>
      <protection/>
    </xf>
    <xf numFmtId="0" fontId="28" fillId="32" borderId="0" xfId="63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0" fontId="5" fillId="32" borderId="0" xfId="62" applyFont="1" applyFill="1" applyBorder="1">
      <alignment/>
      <protection/>
    </xf>
    <xf numFmtId="0" fontId="12" fillId="32" borderId="27" xfId="62" applyFont="1" applyFill="1" applyBorder="1" applyAlignment="1">
      <alignment horizontal="center"/>
      <protection/>
    </xf>
    <xf numFmtId="0" fontId="12" fillId="32" borderId="33" xfId="62" applyFont="1" applyFill="1" applyBorder="1">
      <alignment/>
      <protection/>
    </xf>
    <xf numFmtId="0" fontId="12" fillId="32" borderId="26" xfId="62" applyFont="1" applyFill="1" applyBorder="1" applyAlignment="1">
      <alignment horizontal="center"/>
      <protection/>
    </xf>
    <xf numFmtId="0" fontId="12" fillId="32" borderId="25" xfId="62" applyFont="1" applyFill="1" applyBorder="1" applyAlignment="1">
      <alignment horizontal="center"/>
      <protection/>
    </xf>
    <xf numFmtId="0" fontId="12" fillId="32" borderId="24" xfId="62" applyFont="1" applyFill="1" applyBorder="1" applyAlignment="1">
      <alignment horizontal="center"/>
      <protection/>
    </xf>
    <xf numFmtId="0" fontId="12" fillId="32" borderId="0" xfId="62" applyFont="1" applyFill="1" applyBorder="1" applyAlignment="1">
      <alignment horizontal="center"/>
      <protection/>
    </xf>
    <xf numFmtId="0" fontId="12" fillId="32" borderId="23" xfId="62" applyFont="1" applyFill="1" applyBorder="1" applyAlignment="1">
      <alignment horizontal="center"/>
      <protection/>
    </xf>
    <xf numFmtId="0" fontId="12" fillId="32" borderId="14" xfId="62" applyFont="1" applyFill="1" applyBorder="1" applyAlignment="1">
      <alignment horizontal="center"/>
      <protection/>
    </xf>
    <xf numFmtId="0" fontId="12" fillId="32" borderId="16" xfId="62" applyFont="1" applyFill="1" applyBorder="1">
      <alignment/>
      <protection/>
    </xf>
    <xf numFmtId="0" fontId="12" fillId="32" borderId="32" xfId="62" applyFont="1" applyFill="1" applyBorder="1">
      <alignment/>
      <protection/>
    </xf>
    <xf numFmtId="0" fontId="12" fillId="32" borderId="34" xfId="62" applyFont="1" applyFill="1" applyBorder="1">
      <alignment/>
      <protection/>
    </xf>
    <xf numFmtId="0" fontId="12" fillId="32" borderId="35" xfId="62" applyFont="1" applyFill="1" applyBorder="1" applyAlignment="1">
      <alignment horizontal="center"/>
      <protection/>
    </xf>
    <xf numFmtId="0" fontId="5" fillId="32" borderId="0" xfId="62" applyFont="1" applyFill="1" applyAlignment="1">
      <alignment horizontal="right"/>
      <protection/>
    </xf>
    <xf numFmtId="0" fontId="22" fillId="32" borderId="0" xfId="63" applyFill="1" applyBorder="1">
      <alignment vertical="center"/>
      <protection/>
    </xf>
    <xf numFmtId="0" fontId="15" fillId="32" borderId="0" xfId="62" applyFont="1" applyFill="1" applyAlignment="1">
      <alignment/>
      <protection/>
    </xf>
    <xf numFmtId="0" fontId="5" fillId="0" borderId="0" xfId="62" applyFont="1" applyBorder="1">
      <alignment/>
      <protection/>
    </xf>
    <xf numFmtId="38" fontId="5" fillId="0" borderId="0" xfId="50" applyFont="1" applyBorder="1" applyAlignment="1">
      <alignment/>
    </xf>
    <xf numFmtId="0" fontId="5" fillId="0" borderId="0" xfId="62" applyFont="1" applyAlignment="1">
      <alignment horizontal="right"/>
      <protection/>
    </xf>
    <xf numFmtId="0" fontId="5" fillId="0" borderId="0" xfId="62" applyFont="1" applyBorder="1" applyAlignment="1">
      <alignment horizontal="center"/>
      <protection/>
    </xf>
    <xf numFmtId="41" fontId="25" fillId="0" borderId="18" xfId="62" applyNumberFormat="1" applyFont="1" applyBorder="1" applyAlignment="1">
      <alignment horizontal="right"/>
      <protection/>
    </xf>
    <xf numFmtId="41" fontId="25" fillId="0" borderId="10" xfId="62" applyNumberFormat="1" applyFont="1" applyBorder="1" applyAlignment="1">
      <alignment horizontal="right"/>
      <protection/>
    </xf>
    <xf numFmtId="41" fontId="25" fillId="0" borderId="12" xfId="62" applyNumberFormat="1" applyFont="1" applyBorder="1" applyAlignment="1">
      <alignment horizontal="right"/>
      <protection/>
    </xf>
    <xf numFmtId="41" fontId="25" fillId="0" borderId="13" xfId="62" applyNumberFormat="1" applyFont="1" applyBorder="1" applyAlignment="1">
      <alignment horizontal="right"/>
      <protection/>
    </xf>
    <xf numFmtId="41" fontId="25" fillId="0" borderId="0" xfId="62" applyNumberFormat="1" applyFont="1" applyBorder="1" applyAlignment="1">
      <alignment horizontal="right"/>
      <protection/>
    </xf>
    <xf numFmtId="41" fontId="25" fillId="0" borderId="11" xfId="62" applyNumberFormat="1" applyFont="1" applyBorder="1" applyAlignment="1">
      <alignment horizontal="right"/>
      <protection/>
    </xf>
    <xf numFmtId="41" fontId="27" fillId="0" borderId="13" xfId="62" applyNumberFormat="1" applyFont="1" applyBorder="1" applyAlignment="1">
      <alignment horizontal="right"/>
      <protection/>
    </xf>
    <xf numFmtId="41" fontId="27" fillId="0" borderId="0" xfId="62" applyNumberFormat="1" applyFont="1" applyBorder="1" applyAlignment="1">
      <alignment horizontal="right"/>
      <protection/>
    </xf>
    <xf numFmtId="41" fontId="27" fillId="0" borderId="11" xfId="62" applyNumberFormat="1" applyFont="1" applyBorder="1" applyAlignment="1">
      <alignment horizontal="right"/>
      <protection/>
    </xf>
    <xf numFmtId="0" fontId="24" fillId="0" borderId="27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right"/>
      <protection/>
    </xf>
    <xf numFmtId="0" fontId="5" fillId="0" borderId="10" xfId="62" applyFont="1" applyBorder="1">
      <alignment/>
      <protection/>
    </xf>
    <xf numFmtId="0" fontId="5" fillId="0" borderId="10" xfId="62" applyFont="1" applyBorder="1" applyAlignment="1">
      <alignment/>
      <protection/>
    </xf>
    <xf numFmtId="0" fontId="15" fillId="0" borderId="0" xfId="62" applyFont="1">
      <alignment/>
      <protection/>
    </xf>
    <xf numFmtId="0" fontId="15" fillId="0" borderId="0" xfId="62" applyFont="1" applyBorder="1">
      <alignment/>
      <protection/>
    </xf>
    <xf numFmtId="0" fontId="15" fillId="0" borderId="0" xfId="62" applyFont="1" applyAlignment="1">
      <alignment/>
      <protection/>
    </xf>
    <xf numFmtId="0" fontId="31" fillId="32" borderId="0" xfId="63" applyFont="1" applyFill="1">
      <alignment vertical="center"/>
      <protection/>
    </xf>
    <xf numFmtId="0" fontId="22" fillId="33" borderId="0" xfId="63" applyFill="1">
      <alignment vertical="center"/>
      <protection/>
    </xf>
    <xf numFmtId="0" fontId="13" fillId="0" borderId="0" xfId="62" applyFont="1">
      <alignment/>
      <protection/>
    </xf>
    <xf numFmtId="0" fontId="32" fillId="0" borderId="0" xfId="62" applyFont="1">
      <alignment/>
      <protection/>
    </xf>
    <xf numFmtId="0" fontId="13" fillId="0" borderId="0" xfId="62" applyFont="1" applyFill="1">
      <alignment/>
      <protection/>
    </xf>
    <xf numFmtId="0" fontId="32" fillId="0" borderId="10" xfId="62" applyFont="1" applyFill="1" applyBorder="1" applyAlignment="1">
      <alignment horizontal="distributed"/>
      <protection/>
    </xf>
    <xf numFmtId="0" fontId="32" fillId="0" borderId="0" xfId="62" applyFont="1" applyFill="1" applyBorder="1" applyAlignment="1">
      <alignment horizontal="distributed"/>
      <protection/>
    </xf>
    <xf numFmtId="0" fontId="32" fillId="0" borderId="0" xfId="62" applyFont="1" applyBorder="1" applyAlignment="1">
      <alignment horizontal="distributed"/>
      <protection/>
    </xf>
    <xf numFmtId="41" fontId="9" fillId="0" borderId="13" xfId="50" applyNumberFormat="1" applyFont="1" applyFill="1" applyBorder="1" applyAlignment="1">
      <alignment shrinkToFit="1"/>
    </xf>
    <xf numFmtId="41" fontId="9" fillId="0" borderId="11" xfId="50" applyNumberFormat="1" applyFont="1" applyFill="1" applyBorder="1" applyAlignment="1">
      <alignment shrinkToFit="1"/>
    </xf>
    <xf numFmtId="41" fontId="9" fillId="0" borderId="13" xfId="50" applyNumberFormat="1" applyFont="1" applyFill="1" applyBorder="1" applyAlignment="1">
      <alignment horizontal="right" shrinkToFit="1"/>
    </xf>
    <xf numFmtId="0" fontId="13" fillId="0" borderId="0" xfId="62" applyFont="1" applyAlignment="1">
      <alignment horizontal="center"/>
      <protection/>
    </xf>
    <xf numFmtId="0" fontId="24" fillId="0" borderId="21" xfId="62" applyFont="1" applyBorder="1" applyAlignment="1">
      <alignment horizontal="center" vertical="center" wrapText="1"/>
      <protection/>
    </xf>
    <xf numFmtId="0" fontId="24" fillId="0" borderId="27" xfId="62" applyFont="1" applyBorder="1" applyAlignment="1">
      <alignment horizontal="center" vertical="center" wrapText="1"/>
      <protection/>
    </xf>
    <xf numFmtId="0" fontId="33" fillId="0" borderId="10" xfId="62" applyFont="1" applyBorder="1" applyAlignment="1">
      <alignment horizontal="right"/>
      <protection/>
    </xf>
    <xf numFmtId="0" fontId="13" fillId="0" borderId="10" xfId="62" applyFont="1" applyBorder="1">
      <alignment/>
      <protection/>
    </xf>
    <xf numFmtId="0" fontId="34" fillId="0" borderId="0" xfId="62" applyFont="1">
      <alignment/>
      <protection/>
    </xf>
    <xf numFmtId="0" fontId="34" fillId="0" borderId="0" xfId="62" applyFont="1" applyBorder="1">
      <alignment/>
      <protection/>
    </xf>
    <xf numFmtId="0" fontId="34" fillId="0" borderId="0" xfId="62" applyFont="1" applyAlignment="1">
      <alignment vertical="center"/>
      <protection/>
    </xf>
    <xf numFmtId="0" fontId="13" fillId="0" borderId="0" xfId="62" applyFont="1" applyBorder="1">
      <alignment/>
      <protection/>
    </xf>
    <xf numFmtId="0" fontId="32" fillId="0" borderId="28" xfId="62" applyFont="1" applyFill="1" applyBorder="1" applyAlignment="1">
      <alignment horizontal="distributed"/>
      <protection/>
    </xf>
    <xf numFmtId="0" fontId="32" fillId="0" borderId="14" xfId="62" applyFont="1" applyFill="1" applyBorder="1" applyAlignment="1">
      <alignment horizontal="distributed"/>
      <protection/>
    </xf>
    <xf numFmtId="0" fontId="32" fillId="0" borderId="14" xfId="62" applyFont="1" applyBorder="1" applyAlignment="1">
      <alignment horizontal="distributed"/>
      <protection/>
    </xf>
    <xf numFmtId="41" fontId="9" fillId="0" borderId="11" xfId="50" applyNumberFormat="1" applyFont="1" applyFill="1" applyBorder="1" applyAlignment="1">
      <alignment horizontal="right" shrinkToFit="1"/>
    </xf>
    <xf numFmtId="41" fontId="9" fillId="0" borderId="0" xfId="50" applyNumberFormat="1" applyFont="1" applyFill="1" applyBorder="1" applyAlignment="1">
      <alignment horizontal="right" shrinkToFit="1"/>
    </xf>
    <xf numFmtId="41" fontId="9" fillId="0" borderId="0" xfId="50" applyNumberFormat="1" applyFont="1" applyFill="1" applyAlignment="1">
      <alignment horizontal="right" shrinkToFit="1"/>
    </xf>
    <xf numFmtId="41" fontId="9" fillId="0" borderId="14" xfId="50" applyNumberFormat="1" applyFont="1" applyFill="1" applyBorder="1" applyAlignment="1">
      <alignment horizontal="right" shrinkToFit="1"/>
    </xf>
    <xf numFmtId="41" fontId="9" fillId="0" borderId="14" xfId="50" applyNumberFormat="1" applyFont="1" applyFill="1" applyBorder="1" applyAlignment="1">
      <alignment shrinkToFit="1"/>
    </xf>
    <xf numFmtId="0" fontId="13" fillId="0" borderId="0" xfId="62" applyFont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24" fillId="0" borderId="33" xfId="62" applyFont="1" applyBorder="1" applyAlignment="1">
      <alignment horizontal="distributed" vertical="center"/>
      <protection/>
    </xf>
    <xf numFmtId="0" fontId="24" fillId="0" borderId="25" xfId="62" applyFont="1" applyBorder="1" applyAlignment="1">
      <alignment horizontal="distributed" vertical="center"/>
      <protection/>
    </xf>
    <xf numFmtId="0" fontId="24" fillId="0" borderId="26" xfId="62" applyFont="1" applyBorder="1" applyAlignment="1">
      <alignment horizontal="distributed" vertical="center"/>
      <protection/>
    </xf>
    <xf numFmtId="0" fontId="36" fillId="0" borderId="0" xfId="62" applyFont="1">
      <alignment/>
      <protection/>
    </xf>
    <xf numFmtId="0" fontId="33" fillId="0" borderId="0" xfId="62" applyFont="1">
      <alignment/>
      <protection/>
    </xf>
    <xf numFmtId="0" fontId="33" fillId="0" borderId="0" xfId="62" applyFont="1" applyAlignment="1">
      <alignment horizontal="distributed"/>
      <protection/>
    </xf>
    <xf numFmtId="0" fontId="13" fillId="0" borderId="0" xfId="62" applyFont="1" applyFill="1" applyBorder="1">
      <alignment/>
      <protection/>
    </xf>
    <xf numFmtId="0" fontId="24" fillId="0" borderId="10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0" xfId="62" applyFont="1" applyBorder="1" applyAlignment="1">
      <alignment horizontal="distributed"/>
      <protection/>
    </xf>
    <xf numFmtId="0" fontId="24" fillId="0" borderId="0" xfId="62" applyFont="1" applyBorder="1" applyAlignment="1">
      <alignment horizontal="center"/>
      <protection/>
    </xf>
    <xf numFmtId="41" fontId="10" fillId="0" borderId="13" xfId="50" applyNumberFormat="1" applyFont="1" applyFill="1" applyBorder="1" applyAlignment="1">
      <alignment/>
    </xf>
    <xf numFmtId="0" fontId="24" fillId="0" borderId="0" xfId="62" applyFont="1" applyBorder="1" applyAlignment="1">
      <alignment horizontal="distributed"/>
      <protection/>
    </xf>
    <xf numFmtId="0" fontId="13" fillId="0" borderId="0" xfId="62" applyFont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37" fillId="0" borderId="17" xfId="62" applyFont="1" applyBorder="1" applyAlignment="1">
      <alignment horizontal="distributed" vertical="center"/>
      <protection/>
    </xf>
    <xf numFmtId="0" fontId="24" fillId="0" borderId="16" xfId="62" applyFont="1" applyBorder="1" applyAlignment="1">
      <alignment horizontal="distributed" vertical="center"/>
      <protection/>
    </xf>
    <xf numFmtId="0" fontId="13" fillId="0" borderId="0" xfId="62" applyFont="1" applyBorder="1" applyAlignment="1">
      <alignment horizontal="right"/>
      <protection/>
    </xf>
    <xf numFmtId="0" fontId="35" fillId="0" borderId="0" xfId="62" applyFont="1" applyFill="1" applyBorder="1" applyAlignment="1">
      <alignment/>
      <protection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38" fillId="0" borderId="36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39" fillId="0" borderId="0" xfId="0" applyFont="1" applyFill="1" applyAlignment="1">
      <alignment vertical="center"/>
    </xf>
    <xf numFmtId="0" fontId="40" fillId="0" borderId="37" xfId="0" applyFont="1" applyFill="1" applyBorder="1" applyAlignment="1">
      <alignment horizontal="distributed" vertical="center"/>
    </xf>
    <xf numFmtId="0" fontId="38" fillId="0" borderId="37" xfId="0" applyFont="1" applyFill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81" fillId="0" borderId="0" xfId="61" applyFont="1" applyFill="1">
      <alignment vertical="center"/>
      <protection/>
    </xf>
    <xf numFmtId="0" fontId="38" fillId="0" borderId="38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right" vertical="center"/>
    </xf>
    <xf numFmtId="0" fontId="32" fillId="0" borderId="34" xfId="0" applyFont="1" applyBorder="1" applyAlignment="1">
      <alignment horizontal="distributed" vertical="center" wrapText="1"/>
    </xf>
    <xf numFmtId="0" fontId="37" fillId="0" borderId="16" xfId="0" applyFont="1" applyBorder="1" applyAlignment="1">
      <alignment horizontal="distributed" vertical="center" wrapText="1"/>
    </xf>
    <xf numFmtId="0" fontId="37" fillId="0" borderId="15" xfId="0" applyFont="1" applyBorder="1" applyAlignment="1">
      <alignment horizontal="distributed" vertical="center" wrapText="1"/>
    </xf>
    <xf numFmtId="0" fontId="37" fillId="0" borderId="17" xfId="0" applyFont="1" applyBorder="1" applyAlignment="1">
      <alignment horizontal="distributed" vertical="center" wrapText="1"/>
    </xf>
    <xf numFmtId="0" fontId="42" fillId="0" borderId="14" xfId="0" applyFont="1" applyBorder="1" applyAlignment="1">
      <alignment horizontal="distributed" vertical="center"/>
    </xf>
    <xf numFmtId="0" fontId="32" fillId="0" borderId="14" xfId="0" applyFont="1" applyBorder="1" applyAlignment="1">
      <alignment horizontal="distributed" vertical="center"/>
    </xf>
    <xf numFmtId="38" fontId="9" fillId="0" borderId="0" xfId="48" applyFont="1" applyAlignment="1">
      <alignment vertical="center"/>
    </xf>
    <xf numFmtId="38" fontId="9" fillId="0" borderId="11" xfId="48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38" fontId="9" fillId="0" borderId="14" xfId="48" applyFont="1" applyFill="1" applyBorder="1" applyAlignment="1">
      <alignment vertical="center"/>
    </xf>
    <xf numFmtId="0" fontId="32" fillId="0" borderId="28" xfId="0" applyFont="1" applyBorder="1" applyAlignment="1">
      <alignment horizontal="distributed" vertical="center"/>
    </xf>
    <xf numFmtId="38" fontId="9" fillId="0" borderId="10" xfId="48" applyFont="1" applyBorder="1" applyAlignment="1">
      <alignment vertical="center"/>
    </xf>
    <xf numFmtId="38" fontId="9" fillId="0" borderId="12" xfId="48" applyFont="1" applyBorder="1" applyAlignment="1">
      <alignment vertical="center"/>
    </xf>
    <xf numFmtId="38" fontId="9" fillId="0" borderId="18" xfId="48" applyFont="1" applyBorder="1" applyAlignment="1">
      <alignment vertical="center"/>
    </xf>
    <xf numFmtId="0" fontId="44" fillId="0" borderId="0" xfId="0" applyFont="1" applyAlignment="1">
      <alignment vertical="center"/>
    </xf>
    <xf numFmtId="0" fontId="33" fillId="0" borderId="10" xfId="0" applyFont="1" applyBorder="1" applyAlignment="1">
      <alignment horizontal="right" vertical="center"/>
    </xf>
    <xf numFmtId="0" fontId="38" fillId="0" borderId="21" xfId="0" applyFont="1" applyBorder="1" applyAlignment="1">
      <alignment horizontal="distributed" vertical="center" wrapText="1"/>
    </xf>
    <xf numFmtId="0" fontId="38" fillId="0" borderId="19" xfId="0" applyFont="1" applyBorder="1" applyAlignment="1">
      <alignment horizontal="distributed" vertical="center" wrapText="1"/>
    </xf>
    <xf numFmtId="0" fontId="38" fillId="0" borderId="39" xfId="0" applyFont="1" applyBorder="1" applyAlignment="1">
      <alignment horizontal="distributed" vertical="center" wrapText="1"/>
    </xf>
    <xf numFmtId="0" fontId="40" fillId="0" borderId="14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38" fontId="9" fillId="0" borderId="0" xfId="48" applyFont="1" applyBorder="1" applyAlignment="1">
      <alignment vertical="center"/>
    </xf>
    <xf numFmtId="38" fontId="9" fillId="0" borderId="11" xfId="48" applyFont="1" applyFill="1" applyBorder="1" applyAlignment="1">
      <alignment vertical="center"/>
    </xf>
    <xf numFmtId="38" fontId="9" fillId="0" borderId="13" xfId="48" applyFont="1" applyFill="1" applyBorder="1" applyAlignment="1">
      <alignment vertical="center"/>
    </xf>
    <xf numFmtId="0" fontId="38" fillId="0" borderId="28" xfId="0" applyFont="1" applyBorder="1" applyAlignment="1">
      <alignment horizontal="distributed" vertical="center"/>
    </xf>
    <xf numFmtId="0" fontId="33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9" fillId="0" borderId="11" xfId="48" applyNumberFormat="1" applyFont="1" applyBorder="1" applyAlignment="1">
      <alignment vertical="center" shrinkToFit="1"/>
    </xf>
    <xf numFmtId="41" fontId="9" fillId="0" borderId="0" xfId="48" applyNumberFormat="1" applyFont="1" applyAlignment="1">
      <alignment vertical="center" shrinkToFit="1"/>
    </xf>
    <xf numFmtId="41" fontId="9" fillId="0" borderId="0" xfId="48" applyNumberFormat="1" applyFont="1" applyBorder="1" applyAlignment="1">
      <alignment vertical="center" shrinkToFit="1"/>
    </xf>
    <xf numFmtId="41" fontId="9" fillId="0" borderId="11" xfId="48" applyNumberFormat="1" applyFont="1" applyFill="1" applyBorder="1" applyAlignment="1">
      <alignment vertical="center" shrinkToFit="1"/>
    </xf>
    <xf numFmtId="41" fontId="9" fillId="0" borderId="14" xfId="48" applyNumberFormat="1" applyFont="1" applyFill="1" applyBorder="1" applyAlignment="1">
      <alignment vertical="center" shrinkToFit="1"/>
    </xf>
    <xf numFmtId="41" fontId="9" fillId="0" borderId="0" xfId="0" applyNumberFormat="1" applyFont="1" applyAlignment="1">
      <alignment vertical="center" shrinkToFit="1"/>
    </xf>
    <xf numFmtId="41" fontId="9" fillId="0" borderId="13" xfId="48" applyNumberFormat="1" applyFont="1" applyFill="1" applyBorder="1" applyAlignment="1">
      <alignment vertical="center" shrinkToFit="1"/>
    </xf>
    <xf numFmtId="41" fontId="9" fillId="0" borderId="12" xfId="48" applyNumberFormat="1" applyFont="1" applyBorder="1" applyAlignment="1">
      <alignment vertical="center" shrinkToFit="1"/>
    </xf>
    <xf numFmtId="41" fontId="9" fillId="0" borderId="10" xfId="48" applyNumberFormat="1" applyFont="1" applyBorder="1" applyAlignment="1">
      <alignment vertical="center" shrinkToFit="1"/>
    </xf>
    <xf numFmtId="41" fontId="9" fillId="0" borderId="12" xfId="0" applyNumberFormat="1" applyFont="1" applyBorder="1" applyAlignment="1">
      <alignment vertical="center" shrinkToFit="1"/>
    </xf>
    <xf numFmtId="0" fontId="33" fillId="0" borderId="0" xfId="0" applyFont="1" applyAlignment="1">
      <alignment horizontal="right" vertical="center"/>
    </xf>
    <xf numFmtId="43" fontId="5" fillId="0" borderId="0" xfId="62" applyNumberFormat="1" applyFont="1" applyBorder="1" applyAlignment="1">
      <alignment horizontal="center"/>
      <protection/>
    </xf>
    <xf numFmtId="43" fontId="22" fillId="0" borderId="0" xfId="62" applyNumberFormat="1">
      <alignment/>
      <protection/>
    </xf>
    <xf numFmtId="0" fontId="8" fillId="0" borderId="10" xfId="0" applyFont="1" applyFill="1" applyBorder="1" applyAlignment="1">
      <alignment horizontal="center" vertical="center"/>
    </xf>
    <xf numFmtId="41" fontId="16" fillId="0" borderId="12" xfId="48" applyNumberFormat="1" applyFont="1" applyFill="1" applyBorder="1" applyAlignment="1">
      <alignment vertical="center"/>
    </xf>
    <xf numFmtId="41" fontId="16" fillId="0" borderId="10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41" fontId="10" fillId="0" borderId="12" xfId="48" applyNumberFormat="1" applyFont="1" applyFill="1" applyBorder="1" applyAlignment="1">
      <alignment vertical="center"/>
    </xf>
    <xf numFmtId="41" fontId="10" fillId="0" borderId="28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178" fontId="5" fillId="0" borderId="0" xfId="0" applyNumberFormat="1" applyFont="1" applyAlignment="1">
      <alignment vertical="center"/>
    </xf>
    <xf numFmtId="41" fontId="9" fillId="27" borderId="14" xfId="50" applyNumberFormat="1" applyFont="1" applyFill="1" applyBorder="1" applyAlignment="1">
      <alignment horizontal="right" shrinkToFit="1"/>
    </xf>
    <xf numFmtId="41" fontId="9" fillId="27" borderId="0" xfId="50" applyNumberFormat="1" applyFont="1" applyFill="1" applyAlignment="1">
      <alignment horizontal="right" shrinkToFit="1"/>
    </xf>
    <xf numFmtId="41" fontId="9" fillId="27" borderId="13" xfId="50" applyNumberFormat="1" applyFont="1" applyFill="1" applyBorder="1" applyAlignment="1">
      <alignment horizontal="right" shrinkToFit="1"/>
    </xf>
    <xf numFmtId="41" fontId="9" fillId="27" borderId="0" xfId="50" applyNumberFormat="1" applyFont="1" applyFill="1" applyBorder="1" applyAlignment="1">
      <alignment horizontal="right" shrinkToFit="1"/>
    </xf>
    <xf numFmtId="41" fontId="9" fillId="27" borderId="11" xfId="50" applyNumberFormat="1" applyFont="1" applyFill="1" applyBorder="1" applyAlignment="1">
      <alignment horizontal="right" shrinkToFit="1"/>
    </xf>
    <xf numFmtId="41" fontId="9" fillId="27" borderId="28" xfId="50" applyNumberFormat="1" applyFont="1" applyFill="1" applyBorder="1" applyAlignment="1">
      <alignment horizontal="right" shrinkToFit="1"/>
    </xf>
    <xf numFmtId="41" fontId="9" fillId="27" borderId="10" xfId="50" applyNumberFormat="1" applyFont="1" applyFill="1" applyBorder="1" applyAlignment="1">
      <alignment horizontal="right" shrinkToFit="1"/>
    </xf>
    <xf numFmtId="41" fontId="9" fillId="27" borderId="18" xfId="50" applyNumberFormat="1" applyFont="1" applyFill="1" applyBorder="1" applyAlignment="1">
      <alignment horizontal="right" shrinkToFit="1"/>
    </xf>
    <xf numFmtId="41" fontId="9" fillId="27" borderId="12" xfId="50" applyNumberFormat="1" applyFont="1" applyFill="1" applyBorder="1" applyAlignment="1">
      <alignment horizontal="right" shrinkToFit="1"/>
    </xf>
    <xf numFmtId="41" fontId="9" fillId="27" borderId="13" xfId="50" applyNumberFormat="1" applyFont="1" applyFill="1" applyBorder="1" applyAlignment="1">
      <alignment shrinkToFit="1"/>
    </xf>
    <xf numFmtId="41" fontId="9" fillId="27" borderId="11" xfId="50" applyNumberFormat="1" applyFont="1" applyFill="1" applyBorder="1" applyAlignment="1">
      <alignment shrinkToFit="1"/>
    </xf>
    <xf numFmtId="41" fontId="9" fillId="27" borderId="18" xfId="50" applyNumberFormat="1" applyFont="1" applyFill="1" applyBorder="1" applyAlignment="1">
      <alignment shrinkToFit="1"/>
    </xf>
    <xf numFmtId="41" fontId="10" fillId="27" borderId="13" xfId="50" applyNumberFormat="1" applyFont="1" applyFill="1" applyBorder="1" applyAlignment="1">
      <alignment/>
    </xf>
    <xf numFmtId="41" fontId="10" fillId="27" borderId="13" xfId="50" applyNumberFormat="1" applyFont="1" applyFill="1" applyBorder="1" applyAlignment="1">
      <alignment horizontal="right"/>
    </xf>
    <xf numFmtId="41" fontId="10" fillId="27" borderId="12" xfId="50" applyNumberFormat="1" applyFont="1" applyFill="1" applyBorder="1" applyAlignment="1">
      <alignment/>
    </xf>
    <xf numFmtId="41" fontId="10" fillId="27" borderId="18" xfId="50" applyNumberFormat="1" applyFont="1" applyFill="1" applyBorder="1" applyAlignment="1">
      <alignment horizontal="right"/>
    </xf>
    <xf numFmtId="38" fontId="9" fillId="0" borderId="40" xfId="48" applyFont="1" applyFill="1" applyBorder="1" applyAlignment="1">
      <alignment horizontal="right" vertical="center"/>
    </xf>
    <xf numFmtId="38" fontId="9" fillId="0" borderId="0" xfId="48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9" fillId="0" borderId="41" xfId="48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horizontal="right" vertical="center"/>
    </xf>
    <xf numFmtId="0" fontId="41" fillId="0" borderId="0" xfId="0" applyFont="1" applyAlignment="1">
      <alignment horizontal="left" vertical="center" wrapText="1"/>
    </xf>
    <xf numFmtId="0" fontId="23" fillId="0" borderId="0" xfId="64" applyFont="1" applyAlignment="1">
      <alignment horizontal="left" vertical="center" shrinkToFit="1"/>
      <protection/>
    </xf>
    <xf numFmtId="0" fontId="24" fillId="0" borderId="35" xfId="64" applyFont="1" applyBorder="1" applyAlignment="1">
      <alignment horizontal="distributed" vertical="center" shrinkToFit="1"/>
      <protection/>
    </xf>
    <xf numFmtId="0" fontId="24" fillId="0" borderId="14" xfId="64" applyFont="1" applyBorder="1" applyAlignment="1">
      <alignment horizontal="distributed" vertical="center" shrinkToFit="1"/>
      <protection/>
    </xf>
    <xf numFmtId="0" fontId="24" fillId="0" borderId="25" xfId="64" applyFont="1" applyBorder="1" applyAlignment="1">
      <alignment horizontal="distributed" vertical="center" shrinkToFit="1"/>
      <protection/>
    </xf>
    <xf numFmtId="0" fontId="24" fillId="0" borderId="17" xfId="64" applyFont="1" applyBorder="1" applyAlignment="1">
      <alignment horizontal="center" vertical="center" shrinkToFit="1"/>
      <protection/>
    </xf>
    <xf numFmtId="0" fontId="24" fillId="0" borderId="16" xfId="64" applyFont="1" applyBorder="1" applyAlignment="1">
      <alignment horizontal="center" vertical="center" shrinkToFit="1"/>
      <protection/>
    </xf>
    <xf numFmtId="0" fontId="24" fillId="0" borderId="34" xfId="64" applyFont="1" applyBorder="1" applyAlignment="1">
      <alignment horizontal="center" vertical="center" shrinkToFit="1"/>
      <protection/>
    </xf>
    <xf numFmtId="0" fontId="24" fillId="0" borderId="42" xfId="64" applyFont="1" applyBorder="1" applyAlignment="1">
      <alignment horizontal="center" vertical="center" wrapText="1"/>
      <protection/>
    </xf>
    <xf numFmtId="0" fontId="24" fillId="0" borderId="13" xfId="64" applyFont="1" applyBorder="1" applyAlignment="1">
      <alignment horizontal="center" vertical="center" wrapText="1"/>
      <protection/>
    </xf>
    <xf numFmtId="0" fontId="24" fillId="0" borderId="27" xfId="64" applyFont="1" applyBorder="1" applyAlignment="1">
      <alignment horizontal="center" vertical="center" wrapText="1"/>
      <protection/>
    </xf>
    <xf numFmtId="0" fontId="24" fillId="0" borderId="21" xfId="64" applyFont="1" applyBorder="1" applyAlignment="1">
      <alignment horizontal="center" vertical="center" shrinkToFit="1"/>
      <protection/>
    </xf>
    <xf numFmtId="0" fontId="24" fillId="0" borderId="20" xfId="64" applyFont="1" applyBorder="1" applyAlignment="1">
      <alignment horizontal="center" vertical="center" shrinkToFit="1"/>
      <protection/>
    </xf>
    <xf numFmtId="0" fontId="38" fillId="0" borderId="43" xfId="0" applyFont="1" applyBorder="1" applyAlignment="1">
      <alignment horizontal="distributed" vertical="center" wrapText="1"/>
    </xf>
    <xf numFmtId="0" fontId="38" fillId="0" borderId="11" xfId="0" applyFont="1" applyBorder="1" applyAlignment="1">
      <alignment horizontal="distributed" vertical="center" wrapText="1"/>
    </xf>
    <xf numFmtId="0" fontId="38" fillId="0" borderId="26" xfId="0" applyFont="1" applyBorder="1" applyAlignment="1">
      <alignment horizontal="distributed" vertical="center" wrapText="1"/>
    </xf>
    <xf numFmtId="0" fontId="38" fillId="0" borderId="17" xfId="0" applyFont="1" applyBorder="1" applyAlignment="1">
      <alignment horizontal="distributed" vertical="center"/>
    </xf>
    <xf numFmtId="0" fontId="38" fillId="0" borderId="16" xfId="0" applyFont="1" applyBorder="1" applyAlignment="1">
      <alignment horizontal="distributed" vertical="center"/>
    </xf>
    <xf numFmtId="0" fontId="38" fillId="0" borderId="34" xfId="0" applyFont="1" applyBorder="1" applyAlignment="1">
      <alignment horizontal="distributed" vertical="center"/>
    </xf>
    <xf numFmtId="0" fontId="38" fillId="0" borderId="19" xfId="0" applyFont="1" applyBorder="1" applyAlignment="1">
      <alignment horizontal="distributed" vertical="center" wrapText="1"/>
    </xf>
    <xf numFmtId="0" fontId="12" fillId="0" borderId="39" xfId="0" applyFont="1" applyBorder="1" applyAlignment="1">
      <alignment horizontal="distributed" vertical="center" wrapText="1"/>
    </xf>
    <xf numFmtId="0" fontId="45" fillId="0" borderId="35" xfId="0" applyFont="1" applyBorder="1" applyAlignment="1">
      <alignment horizontal="distributed" vertical="center" wrapText="1"/>
    </xf>
    <xf numFmtId="0" fontId="45" fillId="0" borderId="14" xfId="0" applyFont="1" applyBorder="1" applyAlignment="1">
      <alignment horizontal="distributed" vertical="center" wrapText="1"/>
    </xf>
    <xf numFmtId="0" fontId="45" fillId="0" borderId="25" xfId="0" applyFont="1" applyBorder="1" applyAlignment="1">
      <alignment horizontal="distributed" vertical="center" wrapText="1"/>
    </xf>
    <xf numFmtId="0" fontId="38" fillId="0" borderId="19" xfId="0" applyFont="1" applyBorder="1" applyAlignment="1">
      <alignment horizontal="distributed" vertical="center"/>
    </xf>
    <xf numFmtId="0" fontId="38" fillId="0" borderId="21" xfId="0" applyFont="1" applyBorder="1" applyAlignment="1">
      <alignment horizontal="distributed" vertical="center" wrapText="1"/>
    </xf>
    <xf numFmtId="0" fontId="38" fillId="0" borderId="39" xfId="0" applyFont="1" applyBorder="1" applyAlignment="1">
      <alignment horizontal="distributed" vertical="center" wrapText="1"/>
    </xf>
    <xf numFmtId="0" fontId="38" fillId="0" borderId="20" xfId="0" applyFont="1" applyBorder="1" applyAlignment="1">
      <alignment horizontal="distributed" vertical="center"/>
    </xf>
    <xf numFmtId="0" fontId="38" fillId="0" borderId="23" xfId="0" applyFont="1" applyBorder="1" applyAlignment="1">
      <alignment horizontal="distributed" vertical="center" wrapText="1"/>
    </xf>
    <xf numFmtId="0" fontId="38" fillId="0" borderId="26" xfId="0" applyFont="1" applyBorder="1" applyAlignment="1">
      <alignment vertical="center"/>
    </xf>
    <xf numFmtId="0" fontId="38" fillId="0" borderId="32" xfId="0" applyFont="1" applyBorder="1" applyAlignment="1">
      <alignment horizontal="distributed" vertical="center" wrapText="1"/>
    </xf>
    <xf numFmtId="0" fontId="38" fillId="0" borderId="0" xfId="0" applyFont="1" applyBorder="1" applyAlignment="1">
      <alignment horizontal="distributed" vertical="center" wrapText="1"/>
    </xf>
    <xf numFmtId="0" fontId="38" fillId="0" borderId="33" xfId="0" applyFont="1" applyBorder="1" applyAlignment="1">
      <alignment horizontal="distributed" vertical="center" wrapText="1"/>
    </xf>
    <xf numFmtId="0" fontId="38" fillId="0" borderId="32" xfId="0" applyFont="1" applyBorder="1" applyAlignment="1">
      <alignment horizontal="distributed" vertical="center"/>
    </xf>
    <xf numFmtId="182" fontId="38" fillId="0" borderId="19" xfId="0" applyNumberFormat="1" applyFont="1" applyBorder="1" applyAlignment="1">
      <alignment horizontal="distributed" vertical="center" wrapText="1"/>
    </xf>
    <xf numFmtId="0" fontId="24" fillId="0" borderId="15" xfId="65" applyFont="1" applyBorder="1" applyAlignment="1">
      <alignment horizontal="center" vertical="center" wrapText="1"/>
      <protection/>
    </xf>
    <xf numFmtId="0" fontId="24" fillId="0" borderId="17" xfId="65" applyFont="1" applyBorder="1" applyAlignment="1">
      <alignment horizontal="center" vertical="center" wrapText="1"/>
      <protection/>
    </xf>
    <xf numFmtId="0" fontId="24" fillId="0" borderId="35" xfId="65" applyFont="1" applyBorder="1" applyAlignment="1">
      <alignment horizontal="distributed" vertical="center"/>
      <protection/>
    </xf>
    <xf numFmtId="0" fontId="24" fillId="0" borderId="25" xfId="65" applyFont="1" applyBorder="1" applyAlignment="1">
      <alignment horizontal="distributed" vertical="center"/>
      <protection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32" borderId="0" xfId="62" applyFont="1" applyFill="1" applyBorder="1" applyAlignment="1">
      <alignment horizontal="right"/>
      <protection/>
    </xf>
    <xf numFmtId="0" fontId="24" fillId="0" borderId="43" xfId="62" applyFont="1" applyBorder="1" applyAlignment="1">
      <alignment horizontal="center" vertical="center"/>
      <protection/>
    </xf>
    <xf numFmtId="0" fontId="24" fillId="0" borderId="11" xfId="62" applyFont="1" applyBorder="1" applyAlignment="1">
      <alignment horizontal="center" vertical="center"/>
      <protection/>
    </xf>
    <xf numFmtId="0" fontId="24" fillId="0" borderId="26" xfId="62" applyFont="1" applyBorder="1" applyAlignment="1">
      <alignment horizontal="center" vertical="center"/>
      <protection/>
    </xf>
    <xf numFmtId="0" fontId="24" fillId="0" borderId="35" xfId="62" applyFont="1" applyBorder="1" applyAlignment="1">
      <alignment horizontal="distributed" vertical="center"/>
      <protection/>
    </xf>
    <xf numFmtId="0" fontId="24" fillId="0" borderId="14" xfId="62" applyFont="1" applyBorder="1" applyAlignment="1">
      <alignment horizontal="distributed" vertical="center"/>
      <protection/>
    </xf>
    <xf numFmtId="0" fontId="24" fillId="0" borderId="25" xfId="62" applyFont="1" applyBorder="1" applyAlignment="1">
      <alignment horizontal="distributed" vertical="center"/>
      <protection/>
    </xf>
    <xf numFmtId="0" fontId="24" fillId="0" borderId="42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/>
      <protection/>
    </xf>
    <xf numFmtId="0" fontId="24" fillId="0" borderId="27" xfId="62" applyFont="1" applyBorder="1" applyAlignment="1">
      <alignment horizontal="center" vertical="center"/>
      <protection/>
    </xf>
    <xf numFmtId="0" fontId="24" fillId="0" borderId="43" xfId="62" applyFont="1" applyBorder="1" applyAlignment="1">
      <alignment horizontal="center" vertical="center" wrapText="1"/>
      <protection/>
    </xf>
    <xf numFmtId="0" fontId="24" fillId="0" borderId="11" xfId="62" applyFont="1" applyBorder="1" applyAlignment="1">
      <alignment horizontal="center" vertical="center" wrapText="1"/>
      <protection/>
    </xf>
    <xf numFmtId="0" fontId="24" fillId="0" borderId="26" xfId="62" applyFont="1" applyBorder="1" applyAlignment="1">
      <alignment horizontal="center" vertical="center" wrapText="1"/>
      <protection/>
    </xf>
    <xf numFmtId="0" fontId="32" fillId="0" borderId="32" xfId="62" applyFont="1" applyBorder="1" applyAlignment="1">
      <alignment horizontal="distributed" vertical="center" wrapText="1"/>
      <protection/>
    </xf>
    <xf numFmtId="0" fontId="32" fillId="0" borderId="33" xfId="62" applyFont="1" applyBorder="1" applyAlignment="1">
      <alignment horizontal="distributed" vertical="center" wrapText="1"/>
      <protection/>
    </xf>
    <xf numFmtId="0" fontId="32" fillId="0" borderId="43" xfId="62" applyFont="1" applyBorder="1" applyAlignment="1">
      <alignment horizontal="distributed" vertical="center" wrapText="1"/>
      <protection/>
    </xf>
    <xf numFmtId="0" fontId="32" fillId="0" borderId="26" xfId="62" applyFont="1" applyBorder="1" applyAlignment="1">
      <alignment horizontal="distributed" vertical="center" wrapText="1"/>
      <protection/>
    </xf>
    <xf numFmtId="0" fontId="33" fillId="0" borderId="10" xfId="62" applyFont="1" applyBorder="1" applyAlignment="1">
      <alignment horizontal="right"/>
      <protection/>
    </xf>
    <xf numFmtId="0" fontId="24" fillId="0" borderId="43" xfId="62" applyFont="1" applyBorder="1" applyAlignment="1">
      <alignment horizontal="distributed" vertical="center" wrapText="1"/>
      <protection/>
    </xf>
    <xf numFmtId="0" fontId="24" fillId="0" borderId="26" xfId="62" applyFont="1" applyBorder="1" applyAlignment="1">
      <alignment horizontal="distributed" vertical="center" wrapText="1"/>
      <protection/>
    </xf>
    <xf numFmtId="0" fontId="24" fillId="0" borderId="42" xfId="62" applyFont="1" applyBorder="1" applyAlignment="1">
      <alignment horizontal="distributed" vertical="center" wrapText="1"/>
      <protection/>
    </xf>
    <xf numFmtId="0" fontId="24" fillId="0" borderId="35" xfId="62" applyFont="1" applyBorder="1" applyAlignment="1">
      <alignment horizontal="distributed" vertical="center" wrapText="1"/>
      <protection/>
    </xf>
    <xf numFmtId="0" fontId="24" fillId="0" borderId="13" xfId="62" applyFont="1" applyBorder="1" applyAlignment="1">
      <alignment horizontal="distributed" vertical="center" wrapText="1"/>
      <protection/>
    </xf>
    <xf numFmtId="0" fontId="24" fillId="0" borderId="14" xfId="62" applyFont="1" applyBorder="1" applyAlignment="1">
      <alignment horizontal="distributed" vertical="center" wrapText="1"/>
      <protection/>
    </xf>
    <xf numFmtId="0" fontId="24" fillId="0" borderId="27" xfId="62" applyFont="1" applyBorder="1" applyAlignment="1">
      <alignment horizontal="distributed" vertical="center" wrapText="1"/>
      <protection/>
    </xf>
    <xf numFmtId="0" fontId="24" fillId="0" borderId="25" xfId="62" applyFont="1" applyBorder="1" applyAlignment="1">
      <alignment horizontal="distributed" vertical="center" wrapText="1"/>
      <protection/>
    </xf>
    <xf numFmtId="0" fontId="24" fillId="0" borderId="32" xfId="62" applyFont="1" applyBorder="1" applyAlignment="1">
      <alignment horizontal="distributed" vertical="center" wrapText="1"/>
      <protection/>
    </xf>
    <xf numFmtId="0" fontId="24" fillId="0" borderId="0" xfId="62" applyFont="1" applyBorder="1" applyAlignment="1">
      <alignment horizontal="distributed" vertical="center" wrapText="1"/>
      <protection/>
    </xf>
    <xf numFmtId="0" fontId="24" fillId="0" borderId="33" xfId="62" applyFont="1" applyBorder="1" applyAlignment="1">
      <alignment horizontal="distributed" vertical="center" wrapText="1"/>
      <protection/>
    </xf>
    <xf numFmtId="0" fontId="32" fillId="0" borderId="11" xfId="62" applyFont="1" applyBorder="1" applyAlignment="1">
      <alignment horizontal="distributed" vertical="center" wrapText="1"/>
      <protection/>
    </xf>
    <xf numFmtId="0" fontId="32" fillId="0" borderId="35" xfId="62" applyFont="1" applyBorder="1" applyAlignment="1">
      <alignment horizontal="center" vertical="center"/>
      <protection/>
    </xf>
    <xf numFmtId="0" fontId="32" fillId="0" borderId="25" xfId="62" applyFont="1" applyBorder="1" applyAlignment="1">
      <alignment horizontal="center" vertical="center"/>
      <protection/>
    </xf>
    <xf numFmtId="0" fontId="24" fillId="0" borderId="17" xfId="62" applyFont="1" applyBorder="1" applyAlignment="1">
      <alignment horizontal="center" vertical="center" wrapText="1"/>
      <protection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34" xfId="62" applyFont="1" applyBorder="1" applyAlignment="1">
      <alignment horizontal="center" vertical="center" wrapText="1"/>
      <protection/>
    </xf>
    <xf numFmtId="0" fontId="24" fillId="0" borderId="17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35" xfId="62" applyFont="1" applyBorder="1" applyAlignment="1">
      <alignment horizontal="distributed" vertical="center"/>
      <protection/>
    </xf>
    <xf numFmtId="0" fontId="24" fillId="0" borderId="14" xfId="62" applyFont="1" applyBorder="1" applyAlignment="1">
      <alignment horizontal="distributed" vertical="center"/>
      <protection/>
    </xf>
    <xf numFmtId="0" fontId="24" fillId="0" borderId="25" xfId="62" applyFont="1" applyBorder="1" applyAlignment="1">
      <alignment horizontal="distributed" vertical="center"/>
      <protection/>
    </xf>
    <xf numFmtId="0" fontId="24" fillId="0" borderId="42" xfId="62" applyFont="1" applyBorder="1" applyAlignment="1">
      <alignment horizontal="distributed" vertical="center"/>
      <protection/>
    </xf>
    <xf numFmtId="0" fontId="24" fillId="0" borderId="13" xfId="62" applyFont="1" applyBorder="1" applyAlignment="1">
      <alignment horizontal="distributed" vertical="center"/>
      <protection/>
    </xf>
    <xf numFmtId="0" fontId="24" fillId="0" borderId="27" xfId="62" applyFont="1" applyBorder="1" applyAlignment="1">
      <alignment horizontal="distributed" vertical="center"/>
      <protection/>
    </xf>
    <xf numFmtId="0" fontId="33" fillId="0" borderId="10" xfId="62" applyFont="1" applyBorder="1" applyAlignment="1">
      <alignment horizontal="right" vertical="center"/>
      <protection/>
    </xf>
    <xf numFmtId="41" fontId="25" fillId="34" borderId="23" xfId="63" applyNumberFormat="1" applyFont="1" applyFill="1" applyBorder="1" applyAlignment="1">
      <alignment horizontal="right" vertical="center"/>
      <protection/>
    </xf>
    <xf numFmtId="41" fontId="25" fillId="34" borderId="0" xfId="63" applyNumberFormat="1" applyFont="1" applyFill="1" applyBorder="1" applyAlignment="1">
      <alignment horizontal="right" vertical="center"/>
      <protection/>
    </xf>
    <xf numFmtId="41" fontId="25" fillId="34" borderId="24" xfId="63" applyNumberFormat="1" applyFont="1" applyFill="1" applyBorder="1" applyAlignment="1">
      <alignment horizontal="right" vertical="center"/>
      <protection/>
    </xf>
    <xf numFmtId="38" fontId="43" fillId="34" borderId="0" xfId="48" applyFont="1" applyFill="1" applyAlignment="1">
      <alignment vertical="center"/>
    </xf>
    <xf numFmtId="38" fontId="43" fillId="34" borderId="11" xfId="48" applyFont="1" applyFill="1" applyBorder="1" applyAlignment="1">
      <alignment vertical="center"/>
    </xf>
    <xf numFmtId="38" fontId="43" fillId="34" borderId="13" xfId="48" applyFont="1" applyFill="1" applyBorder="1" applyAlignment="1">
      <alignment vertical="center"/>
    </xf>
    <xf numFmtId="38" fontId="9" fillId="34" borderId="40" xfId="48" applyFont="1" applyFill="1" applyBorder="1" applyAlignment="1">
      <alignment vertical="center"/>
    </xf>
    <xf numFmtId="38" fontId="9" fillId="34" borderId="0" xfId="48" applyFont="1" applyFill="1" applyAlignment="1">
      <alignment vertical="center"/>
    </xf>
    <xf numFmtId="38" fontId="25" fillId="34" borderId="19" xfId="48" applyFont="1" applyFill="1" applyBorder="1" applyAlignment="1">
      <alignment horizontal="right" vertical="center"/>
    </xf>
    <xf numFmtId="38" fontId="25" fillId="34" borderId="21" xfId="48" applyFont="1" applyFill="1" applyBorder="1" applyAlignment="1">
      <alignment horizontal="right" vertical="center"/>
    </xf>
    <xf numFmtId="41" fontId="43" fillId="34" borderId="11" xfId="48" applyNumberFormat="1" applyFont="1" applyFill="1" applyBorder="1" applyAlignment="1">
      <alignment vertical="center" shrinkToFit="1"/>
    </xf>
    <xf numFmtId="41" fontId="43" fillId="34" borderId="0" xfId="48" applyNumberFormat="1" applyFont="1" applyFill="1" applyAlignment="1">
      <alignment vertical="center" shrinkToFit="1"/>
    </xf>
    <xf numFmtId="182" fontId="43" fillId="34" borderId="11" xfId="48" applyNumberFormat="1" applyFont="1" applyFill="1" applyBorder="1" applyAlignment="1">
      <alignment vertical="center" shrinkToFit="1"/>
    </xf>
    <xf numFmtId="43" fontId="43" fillId="34" borderId="0" xfId="48" applyNumberFormat="1" applyFont="1" applyFill="1" applyAlignment="1">
      <alignment vertical="center" shrinkToFit="1"/>
    </xf>
    <xf numFmtId="41" fontId="43" fillId="34" borderId="0" xfId="48" applyNumberFormat="1" applyFont="1" applyFill="1" applyBorder="1" applyAlignment="1">
      <alignment vertical="center" shrinkToFit="1"/>
    </xf>
    <xf numFmtId="182" fontId="9" fillId="34" borderId="11" xfId="48" applyNumberFormat="1" applyFont="1" applyFill="1" applyBorder="1" applyAlignment="1">
      <alignment vertical="center" shrinkToFit="1"/>
    </xf>
    <xf numFmtId="182" fontId="9" fillId="34" borderId="12" xfId="48" applyNumberFormat="1" applyFont="1" applyFill="1" applyBorder="1" applyAlignment="1">
      <alignment vertical="center" shrinkToFit="1"/>
    </xf>
    <xf numFmtId="41" fontId="9" fillId="34" borderId="11" xfId="48" applyNumberFormat="1" applyFont="1" applyFill="1" applyBorder="1" applyAlignment="1">
      <alignment vertical="center" shrinkToFit="1"/>
    </xf>
    <xf numFmtId="41" fontId="9" fillId="34" borderId="12" xfId="48" applyNumberFormat="1" applyFont="1" applyFill="1" applyBorder="1" applyAlignment="1">
      <alignment vertical="center" shrinkToFit="1"/>
    </xf>
    <xf numFmtId="43" fontId="9" fillId="34" borderId="0" xfId="48" applyNumberFormat="1" applyFont="1" applyFill="1" applyAlignment="1">
      <alignment vertical="center" shrinkToFit="1"/>
    </xf>
    <xf numFmtId="43" fontId="9" fillId="34" borderId="12" xfId="48" applyNumberFormat="1" applyFont="1" applyFill="1" applyBorder="1" applyAlignment="1">
      <alignment vertical="center" shrinkToFit="1"/>
    </xf>
    <xf numFmtId="180" fontId="43" fillId="34" borderId="11" xfId="48" applyNumberFormat="1" applyFont="1" applyFill="1" applyBorder="1" applyAlignment="1">
      <alignment vertical="center"/>
    </xf>
    <xf numFmtId="181" fontId="43" fillId="34" borderId="0" xfId="48" applyNumberFormat="1" applyFont="1" applyFill="1" applyAlignment="1">
      <alignment vertical="center"/>
    </xf>
    <xf numFmtId="38" fontId="43" fillId="34" borderId="0" xfId="48" applyFont="1" applyFill="1" applyBorder="1" applyAlignment="1">
      <alignment vertical="center"/>
    </xf>
    <xf numFmtId="180" fontId="9" fillId="34" borderId="11" xfId="48" applyNumberFormat="1" applyFont="1" applyFill="1" applyBorder="1" applyAlignment="1">
      <alignment vertical="center"/>
    </xf>
    <xf numFmtId="180" fontId="9" fillId="34" borderId="12" xfId="48" applyNumberFormat="1" applyFont="1" applyFill="1" applyBorder="1" applyAlignment="1">
      <alignment vertical="center"/>
    </xf>
    <xf numFmtId="38" fontId="9" fillId="34" borderId="11" xfId="48" applyFont="1" applyFill="1" applyBorder="1" applyAlignment="1">
      <alignment vertical="center"/>
    </xf>
    <xf numFmtId="38" fontId="9" fillId="34" borderId="12" xfId="48" applyFont="1" applyFill="1" applyBorder="1" applyAlignment="1">
      <alignment vertical="center"/>
    </xf>
    <xf numFmtId="181" fontId="9" fillId="34" borderId="0" xfId="48" applyNumberFormat="1" applyFont="1" applyFill="1" applyAlignment="1">
      <alignment vertical="center"/>
    </xf>
    <xf numFmtId="181" fontId="9" fillId="34" borderId="28" xfId="48" applyNumberFormat="1" applyFont="1" applyFill="1" applyBorder="1" applyAlignment="1">
      <alignment vertical="center"/>
    </xf>
    <xf numFmtId="38" fontId="25" fillId="34" borderId="19" xfId="48" applyNumberFormat="1" applyFont="1" applyFill="1" applyBorder="1" applyAlignment="1">
      <alignment horizontal="right" vertical="center"/>
    </xf>
    <xf numFmtId="38" fontId="25" fillId="34" borderId="21" xfId="48" applyNumberFormat="1" applyFont="1" applyFill="1" applyBorder="1" applyAlignment="1">
      <alignment horizontal="right" vertical="center"/>
    </xf>
    <xf numFmtId="41" fontId="25" fillId="34" borderId="23" xfId="62" applyNumberFormat="1" applyFont="1" applyFill="1" applyBorder="1" applyAlignment="1">
      <alignment horizontal="right"/>
      <protection/>
    </xf>
    <xf numFmtId="41" fontId="25" fillId="34" borderId="0" xfId="62" applyNumberFormat="1" applyFont="1" applyFill="1" applyBorder="1" applyAlignment="1">
      <alignment horizontal="right"/>
      <protection/>
    </xf>
    <xf numFmtId="41" fontId="25" fillId="34" borderId="24" xfId="62" applyNumberFormat="1" applyFont="1" applyFill="1" applyBorder="1" applyAlignment="1">
      <alignment horizontal="right"/>
      <protection/>
    </xf>
    <xf numFmtId="41" fontId="9" fillId="34" borderId="23" xfId="50" applyNumberFormat="1" applyFont="1" applyFill="1" applyBorder="1" applyAlignment="1">
      <alignment shrinkToFit="1"/>
    </xf>
    <xf numFmtId="41" fontId="9" fillId="34" borderId="24" xfId="50" applyNumberFormat="1" applyFont="1" applyFill="1" applyBorder="1" applyAlignment="1">
      <alignment shrinkToFit="1"/>
    </xf>
    <xf numFmtId="41" fontId="9" fillId="34" borderId="22" xfId="50" applyNumberFormat="1" applyFont="1" applyFill="1" applyBorder="1" applyAlignment="1">
      <alignment shrinkToFit="1"/>
    </xf>
    <xf numFmtId="41" fontId="9" fillId="34" borderId="14" xfId="50" applyNumberFormat="1" applyFont="1" applyFill="1" applyBorder="1" applyAlignment="1">
      <alignment shrinkToFit="1"/>
    </xf>
    <xf numFmtId="41" fontId="9" fillId="34" borderId="0" xfId="50" applyNumberFormat="1" applyFont="1" applyFill="1" applyBorder="1" applyAlignment="1">
      <alignment shrinkToFit="1"/>
    </xf>
    <xf numFmtId="41" fontId="9" fillId="34" borderId="11" xfId="50" applyNumberFormat="1" applyFont="1" applyFill="1" applyBorder="1" applyAlignment="1">
      <alignment shrinkToFit="1"/>
    </xf>
    <xf numFmtId="41" fontId="9" fillId="34" borderId="12" xfId="50" applyNumberFormat="1" applyFont="1" applyFill="1" applyBorder="1" applyAlignment="1">
      <alignment shrinkToFit="1"/>
    </xf>
    <xf numFmtId="41" fontId="9" fillId="34" borderId="13" xfId="50" applyNumberFormat="1" applyFont="1" applyFill="1" applyBorder="1" applyAlignment="1">
      <alignment shrinkToFit="1"/>
    </xf>
    <xf numFmtId="41" fontId="9" fillId="34" borderId="11" xfId="50" applyNumberFormat="1" applyFont="1" applyFill="1" applyBorder="1" applyAlignment="1">
      <alignment horizontal="right" shrinkToFit="1"/>
    </xf>
    <xf numFmtId="41" fontId="9" fillId="34" borderId="12" xfId="50" applyNumberFormat="1" applyFont="1" applyFill="1" applyBorder="1" applyAlignment="1">
      <alignment horizontal="right" shrinkToFit="1"/>
    </xf>
    <xf numFmtId="41" fontId="10" fillId="34" borderId="13" xfId="5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ar0610[1]" xfId="63"/>
    <cellStyle name="標準_第3表　妊産婦及び乳幼児等被保健指導数H212" xfId="64"/>
    <cellStyle name="標準_第6表　妊産婦及び乳幼児等訪問指導の被指導数H21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6">
      <selection activeCell="E7" sqref="E7"/>
    </sheetView>
  </sheetViews>
  <sheetFormatPr defaultColWidth="9.140625" defaultRowHeight="12"/>
  <cols>
    <col min="1" max="1" width="16.421875" style="6" customWidth="1"/>
    <col min="2" max="7" width="13.00390625" style="6" customWidth="1"/>
    <col min="8" max="16384" width="9.140625" style="1" customWidth="1"/>
  </cols>
  <sheetData>
    <row r="1" spans="1:5" ht="27" customHeight="1">
      <c r="A1" s="194" t="s">
        <v>358</v>
      </c>
      <c r="B1" s="195"/>
      <c r="C1" s="195"/>
      <c r="D1" s="195"/>
      <c r="E1" s="195"/>
    </row>
    <row r="2" spans="1:5" ht="18.75" customHeight="1" thickBot="1">
      <c r="A2" s="196"/>
      <c r="B2" s="196"/>
      <c r="C2" s="197" t="s">
        <v>215</v>
      </c>
      <c r="D2" s="88"/>
      <c r="E2" s="195"/>
    </row>
    <row r="3" spans="1:5" ht="22.5" customHeight="1">
      <c r="A3" s="198" t="s">
        <v>1</v>
      </c>
      <c r="B3" s="276" t="s">
        <v>61</v>
      </c>
      <c r="C3" s="276"/>
      <c r="D3" s="195"/>
      <c r="E3" s="195"/>
    </row>
    <row r="4" spans="1:5" ht="22.5" customHeight="1">
      <c r="A4" s="199"/>
      <c r="B4" s="195"/>
      <c r="C4" s="195"/>
      <c r="D4" s="200"/>
      <c r="E4" s="195"/>
    </row>
    <row r="5" spans="1:7" s="2" customFormat="1" ht="22.5" customHeight="1">
      <c r="A5" s="201" t="s">
        <v>3</v>
      </c>
      <c r="B5" s="372">
        <f>SUM(B7:C14)</f>
        <v>14293</v>
      </c>
      <c r="C5" s="373"/>
      <c r="D5" s="88"/>
      <c r="E5" s="88"/>
      <c r="F5" s="4"/>
      <c r="G5" s="4"/>
    </row>
    <row r="6" spans="1:5" ht="22.5" customHeight="1">
      <c r="A6" s="202"/>
      <c r="B6" s="89"/>
      <c r="C6" s="89"/>
      <c r="D6" s="195"/>
      <c r="E6" s="203"/>
    </row>
    <row r="7" spans="1:5" ht="22.5" customHeight="1">
      <c r="A7" s="202" t="s">
        <v>4</v>
      </c>
      <c r="B7" s="274">
        <v>3618</v>
      </c>
      <c r="C7" s="275"/>
      <c r="D7" s="195"/>
      <c r="E7" s="195"/>
    </row>
    <row r="8" spans="1:5" ht="22.5" customHeight="1">
      <c r="A8" s="202" t="s">
        <v>5</v>
      </c>
      <c r="B8" s="274">
        <v>1699</v>
      </c>
      <c r="C8" s="275"/>
      <c r="D8" s="195"/>
      <c r="E8" s="195"/>
    </row>
    <row r="9" spans="1:5" ht="22.5" customHeight="1">
      <c r="A9" s="202" t="s">
        <v>6</v>
      </c>
      <c r="B9" s="274">
        <v>1303</v>
      </c>
      <c r="C9" s="275"/>
      <c r="D9" s="195"/>
      <c r="E9" s="195"/>
    </row>
    <row r="10" spans="1:5" ht="22.5" customHeight="1">
      <c r="A10" s="202" t="s">
        <v>7</v>
      </c>
      <c r="B10" s="274">
        <v>928</v>
      </c>
      <c r="C10" s="275"/>
      <c r="D10" s="195"/>
      <c r="E10" s="204"/>
    </row>
    <row r="11" spans="1:5" ht="22.5" customHeight="1">
      <c r="A11" s="202" t="s">
        <v>8</v>
      </c>
      <c r="B11" s="274">
        <v>187</v>
      </c>
      <c r="C11" s="275"/>
      <c r="D11" s="195"/>
      <c r="E11" s="195"/>
    </row>
    <row r="12" spans="1:5" ht="22.5" customHeight="1">
      <c r="A12" s="202" t="s">
        <v>62</v>
      </c>
      <c r="B12" s="274">
        <v>592</v>
      </c>
      <c r="C12" s="275"/>
      <c r="D12" s="195"/>
      <c r="E12" s="195"/>
    </row>
    <row r="13" spans="1:5" ht="22.5" customHeight="1">
      <c r="A13" s="202" t="s">
        <v>10</v>
      </c>
      <c r="B13" s="274">
        <v>3267</v>
      </c>
      <c r="C13" s="275"/>
      <c r="D13" s="195"/>
      <c r="E13" s="195"/>
    </row>
    <row r="14" spans="1:5" ht="22.5" customHeight="1" thickBot="1">
      <c r="A14" s="205" t="s">
        <v>11</v>
      </c>
      <c r="B14" s="279">
        <v>2699</v>
      </c>
      <c r="C14" s="280"/>
      <c r="D14" s="195"/>
      <c r="E14" s="195"/>
    </row>
    <row r="15" spans="1:7" ht="27" customHeight="1">
      <c r="A15" s="281" t="s">
        <v>359</v>
      </c>
      <c r="B15" s="281"/>
      <c r="C15" s="281"/>
      <c r="D15" s="281"/>
      <c r="E15" s="281"/>
      <c r="F15" s="281"/>
      <c r="G15" s="281"/>
    </row>
    <row r="16" spans="1:3" ht="18" customHeight="1">
      <c r="A16" s="278" t="s">
        <v>68</v>
      </c>
      <c r="B16" s="278"/>
      <c r="C16" s="278"/>
    </row>
    <row r="17" ht="15" customHeight="1"/>
    <row r="18" ht="20.25" customHeight="1">
      <c r="A18" s="17" t="s">
        <v>0</v>
      </c>
    </row>
    <row r="19" spans="1:7" ht="19.5" customHeight="1" thickBot="1">
      <c r="A19" s="5"/>
      <c r="B19" s="5"/>
      <c r="C19" s="5"/>
      <c r="D19" s="5"/>
      <c r="E19" s="5"/>
      <c r="F19" s="5"/>
      <c r="G19" s="206" t="s">
        <v>212</v>
      </c>
    </row>
    <row r="20" spans="1:7" s="3" customFormat="1" ht="63" customHeight="1">
      <c r="A20" s="207" t="s">
        <v>1</v>
      </c>
      <c r="B20" s="208" t="s">
        <v>72</v>
      </c>
      <c r="C20" s="209" t="s">
        <v>2</v>
      </c>
      <c r="D20" s="208" t="s">
        <v>69</v>
      </c>
      <c r="E20" s="209" t="s">
        <v>70</v>
      </c>
      <c r="F20" s="208" t="s">
        <v>2</v>
      </c>
      <c r="G20" s="210" t="s">
        <v>71</v>
      </c>
    </row>
    <row r="21" spans="1:7" s="2" customFormat="1" ht="22.5" customHeight="1">
      <c r="A21" s="211" t="s">
        <v>3</v>
      </c>
      <c r="B21" s="369">
        <f aca="true" t="shared" si="0" ref="B21:G21">SUM(B23:B30)</f>
        <v>15901</v>
      </c>
      <c r="C21" s="370">
        <f t="shared" si="0"/>
        <v>15127</v>
      </c>
      <c r="D21" s="369">
        <f t="shared" si="0"/>
        <v>2278</v>
      </c>
      <c r="E21" s="370">
        <f t="shared" si="0"/>
        <v>16325</v>
      </c>
      <c r="F21" s="369">
        <f t="shared" si="0"/>
        <v>14626</v>
      </c>
      <c r="G21" s="371">
        <f t="shared" si="0"/>
        <v>6567</v>
      </c>
    </row>
    <row r="22" spans="1:7" ht="22.5" customHeight="1">
      <c r="A22" s="212"/>
      <c r="B22" s="213"/>
      <c r="C22" s="214"/>
      <c r="D22" s="213"/>
      <c r="E22" s="214"/>
      <c r="F22" s="213"/>
      <c r="G22" s="215"/>
    </row>
    <row r="23" spans="1:7" ht="22.5" customHeight="1">
      <c r="A23" s="212" t="s">
        <v>4</v>
      </c>
      <c r="B23" s="213">
        <v>3689</v>
      </c>
      <c r="C23" s="214">
        <v>3444</v>
      </c>
      <c r="D23" s="213">
        <v>494</v>
      </c>
      <c r="E23" s="214">
        <v>3734</v>
      </c>
      <c r="F23" s="216">
        <v>3450</v>
      </c>
      <c r="G23" s="215">
        <v>1428</v>
      </c>
    </row>
    <row r="24" spans="1:7" ht="22.5" customHeight="1">
      <c r="A24" s="212" t="s">
        <v>5</v>
      </c>
      <c r="B24" s="213">
        <v>1661</v>
      </c>
      <c r="C24" s="214">
        <v>1548</v>
      </c>
      <c r="D24" s="213">
        <v>217</v>
      </c>
      <c r="E24" s="214">
        <v>1696</v>
      </c>
      <c r="F24" s="216">
        <v>1519</v>
      </c>
      <c r="G24" s="215">
        <v>563</v>
      </c>
    </row>
    <row r="25" spans="1:7" ht="22.5" customHeight="1">
      <c r="A25" s="212" t="s">
        <v>6</v>
      </c>
      <c r="B25" s="213">
        <v>1307</v>
      </c>
      <c r="C25" s="214">
        <v>1245</v>
      </c>
      <c r="D25" s="213">
        <v>173</v>
      </c>
      <c r="E25" s="214">
        <v>1370</v>
      </c>
      <c r="F25" s="216">
        <v>1217</v>
      </c>
      <c r="G25" s="215">
        <v>394</v>
      </c>
    </row>
    <row r="26" spans="1:7" ht="22.5" customHeight="1">
      <c r="A26" s="212" t="s">
        <v>7</v>
      </c>
      <c r="B26" s="213">
        <v>1904</v>
      </c>
      <c r="C26" s="214">
        <v>1843</v>
      </c>
      <c r="D26" s="213">
        <v>325</v>
      </c>
      <c r="E26" s="214">
        <v>1951</v>
      </c>
      <c r="F26" s="216">
        <v>1779</v>
      </c>
      <c r="G26" s="215">
        <v>1036</v>
      </c>
    </row>
    <row r="27" spans="1:7" ht="22.5" customHeight="1">
      <c r="A27" s="212" t="s">
        <v>8</v>
      </c>
      <c r="B27" s="213">
        <v>185</v>
      </c>
      <c r="C27" s="214">
        <v>173</v>
      </c>
      <c r="D27" s="213">
        <v>26</v>
      </c>
      <c r="E27" s="214">
        <v>192</v>
      </c>
      <c r="F27" s="216">
        <v>160</v>
      </c>
      <c r="G27" s="215">
        <v>75</v>
      </c>
    </row>
    <row r="28" spans="1:7" ht="22.5" customHeight="1">
      <c r="A28" s="212" t="s">
        <v>9</v>
      </c>
      <c r="B28" s="213">
        <v>1164</v>
      </c>
      <c r="C28" s="214">
        <v>1067</v>
      </c>
      <c r="D28" s="213">
        <v>109</v>
      </c>
      <c r="E28" s="214">
        <v>1203</v>
      </c>
      <c r="F28" s="216">
        <v>978</v>
      </c>
      <c r="G28" s="215">
        <v>690</v>
      </c>
    </row>
    <row r="29" spans="1:7" ht="22.5" customHeight="1">
      <c r="A29" s="212" t="s">
        <v>10</v>
      </c>
      <c r="B29" s="213">
        <v>3272</v>
      </c>
      <c r="C29" s="214">
        <v>3178</v>
      </c>
      <c r="D29" s="213">
        <v>553</v>
      </c>
      <c r="E29" s="214">
        <v>3388</v>
      </c>
      <c r="F29" s="216">
        <v>2981</v>
      </c>
      <c r="G29" s="215">
        <v>1436</v>
      </c>
    </row>
    <row r="30" spans="1:7" ht="22.5" customHeight="1" thickBot="1">
      <c r="A30" s="217" t="s">
        <v>11</v>
      </c>
      <c r="B30" s="218">
        <v>2719</v>
      </c>
      <c r="C30" s="219">
        <v>2629</v>
      </c>
      <c r="D30" s="218">
        <v>381</v>
      </c>
      <c r="E30" s="219">
        <v>2791</v>
      </c>
      <c r="F30" s="218">
        <v>2542</v>
      </c>
      <c r="G30" s="220">
        <v>945</v>
      </c>
    </row>
    <row r="31" spans="5:7" ht="19.5" customHeight="1">
      <c r="E31" s="277" t="s">
        <v>12</v>
      </c>
      <c r="F31" s="277"/>
      <c r="G31" s="277"/>
    </row>
    <row r="33" spans="3:7" ht="27.75" customHeight="1">
      <c r="C33" s="257">
        <f>C21/B21*100</f>
        <v>95.13238161121942</v>
      </c>
      <c r="D33" s="257">
        <f>D21/C21*100</f>
        <v>15.059165730151387</v>
      </c>
      <c r="E33" s="257"/>
      <c r="F33" s="257">
        <f>F21/E21*100</f>
        <v>89.5926493108729</v>
      </c>
      <c r="G33" s="257">
        <f>G21/F21*100</f>
        <v>44.89949405168877</v>
      </c>
    </row>
  </sheetData>
  <sheetProtection/>
  <mergeCells count="13">
    <mergeCell ref="B11:C11"/>
    <mergeCell ref="B12:C12"/>
    <mergeCell ref="E31:G31"/>
    <mergeCell ref="A16:C16"/>
    <mergeCell ref="B13:C13"/>
    <mergeCell ref="B14:C14"/>
    <mergeCell ref="A15:G15"/>
    <mergeCell ref="B9:C9"/>
    <mergeCell ref="B10:C10"/>
    <mergeCell ref="B3:C3"/>
    <mergeCell ref="B5:C5"/>
    <mergeCell ref="B7:C7"/>
    <mergeCell ref="B8:C8"/>
  </mergeCells>
  <printOptions horizontalCentered="1"/>
  <pageMargins left="0.8267716535433072" right="0.6299212598425197" top="0.984251968503937" bottom="0.984251968503937" header="0.5118110236220472" footer="0.5118110236220472"/>
  <pageSetup firstPageNumber="168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10.28125" defaultRowHeight="12"/>
  <cols>
    <col min="1" max="1" width="12.28125" style="44" customWidth="1"/>
    <col min="2" max="11" width="9.28125" style="44" customWidth="1"/>
    <col min="12" max="16" width="7.57421875" style="44" customWidth="1"/>
    <col min="17" max="17" width="9.8515625" style="44" customWidth="1"/>
    <col min="18" max="16384" width="10.28125" style="44" customWidth="1"/>
  </cols>
  <sheetData>
    <row r="1" spans="1:17" ht="13.5">
      <c r="A1" s="282" t="s">
        <v>355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ht="14.25" customHeight="1" thickBot="1">
      <c r="Q2" s="45" t="s">
        <v>212</v>
      </c>
    </row>
    <row r="3" spans="1:17" s="46" customFormat="1" ht="19.5" customHeight="1">
      <c r="A3" s="283" t="s">
        <v>73</v>
      </c>
      <c r="B3" s="286" t="s">
        <v>74</v>
      </c>
      <c r="C3" s="287"/>
      <c r="D3" s="287"/>
      <c r="E3" s="287"/>
      <c r="F3" s="287"/>
      <c r="G3" s="287"/>
      <c r="H3" s="287"/>
      <c r="I3" s="287"/>
      <c r="J3" s="287"/>
      <c r="K3" s="288"/>
      <c r="L3" s="286" t="s">
        <v>75</v>
      </c>
      <c r="M3" s="287"/>
      <c r="N3" s="287"/>
      <c r="O3" s="287"/>
      <c r="P3" s="288"/>
      <c r="Q3" s="289" t="s">
        <v>210</v>
      </c>
    </row>
    <row r="4" spans="1:17" s="46" customFormat="1" ht="19.5" customHeight="1">
      <c r="A4" s="284"/>
      <c r="B4" s="292" t="s">
        <v>76</v>
      </c>
      <c r="C4" s="293"/>
      <c r="D4" s="292" t="s">
        <v>77</v>
      </c>
      <c r="E4" s="293"/>
      <c r="F4" s="292" t="s">
        <v>78</v>
      </c>
      <c r="G4" s="293"/>
      <c r="H4" s="292" t="s">
        <v>79</v>
      </c>
      <c r="I4" s="293"/>
      <c r="J4" s="292" t="s">
        <v>80</v>
      </c>
      <c r="K4" s="293"/>
      <c r="L4" s="47" t="s">
        <v>76</v>
      </c>
      <c r="M4" s="47" t="s">
        <v>77</v>
      </c>
      <c r="N4" s="47" t="s">
        <v>78</v>
      </c>
      <c r="O4" s="47" t="s">
        <v>79</v>
      </c>
      <c r="P4" s="47" t="s">
        <v>80</v>
      </c>
      <c r="Q4" s="290"/>
    </row>
    <row r="5" spans="1:17" s="46" customFormat="1" ht="19.5" customHeight="1">
      <c r="A5" s="285"/>
      <c r="B5" s="47" t="s">
        <v>81</v>
      </c>
      <c r="C5" s="47" t="s">
        <v>82</v>
      </c>
      <c r="D5" s="47" t="s">
        <v>81</v>
      </c>
      <c r="E5" s="47" t="s">
        <v>82</v>
      </c>
      <c r="F5" s="47" t="s">
        <v>81</v>
      </c>
      <c r="G5" s="47" t="s">
        <v>82</v>
      </c>
      <c r="H5" s="47" t="s">
        <v>81</v>
      </c>
      <c r="I5" s="47" t="s">
        <v>82</v>
      </c>
      <c r="J5" s="47" t="s">
        <v>81</v>
      </c>
      <c r="K5" s="47" t="s">
        <v>82</v>
      </c>
      <c r="L5" s="47" t="s">
        <v>81</v>
      </c>
      <c r="M5" s="47" t="s">
        <v>81</v>
      </c>
      <c r="N5" s="47" t="s">
        <v>81</v>
      </c>
      <c r="O5" s="47" t="s">
        <v>81</v>
      </c>
      <c r="P5" s="47" t="s">
        <v>81</v>
      </c>
      <c r="Q5" s="291"/>
    </row>
    <row r="6" spans="1:17" s="46" customFormat="1" ht="18.75" customHeight="1">
      <c r="A6" s="48" t="s">
        <v>84</v>
      </c>
      <c r="B6" s="374">
        <f>SUM(B7:B65)</f>
        <v>10843</v>
      </c>
      <c r="C6" s="374">
        <f aca="true" t="shared" si="0" ref="C6:P6">SUM(C7:C65)</f>
        <v>11087</v>
      </c>
      <c r="D6" s="374">
        <f t="shared" si="0"/>
        <v>2510</v>
      </c>
      <c r="E6" s="374">
        <f t="shared" si="0"/>
        <v>3656</v>
      </c>
      <c r="F6" s="374">
        <f t="shared" si="0"/>
        <v>7197</v>
      </c>
      <c r="G6" s="374">
        <f t="shared" si="0"/>
        <v>9503</v>
      </c>
      <c r="H6" s="374">
        <f t="shared" si="0"/>
        <v>9083</v>
      </c>
      <c r="I6" s="374">
        <f t="shared" si="0"/>
        <v>13398</v>
      </c>
      <c r="J6" s="374">
        <f t="shared" si="0"/>
        <v>4667</v>
      </c>
      <c r="K6" s="374">
        <f t="shared" si="0"/>
        <v>5740</v>
      </c>
      <c r="L6" s="374">
        <f t="shared" si="0"/>
        <v>67</v>
      </c>
      <c r="M6" s="374">
        <f t="shared" si="0"/>
        <v>84</v>
      </c>
      <c r="N6" s="374">
        <f t="shared" si="0"/>
        <v>793</v>
      </c>
      <c r="O6" s="374">
        <f t="shared" si="0"/>
        <v>1681</v>
      </c>
      <c r="P6" s="374">
        <f t="shared" si="0"/>
        <v>32</v>
      </c>
      <c r="Q6" s="375">
        <f>SUM(Q7:Q65)</f>
        <v>17937</v>
      </c>
    </row>
    <row r="7" spans="1:17" s="46" customFormat="1" ht="18.75" customHeight="1">
      <c r="A7" s="51" t="s">
        <v>85</v>
      </c>
      <c r="B7" s="52">
        <v>260</v>
      </c>
      <c r="C7" s="52">
        <v>270</v>
      </c>
      <c r="D7" s="52">
        <v>424</v>
      </c>
      <c r="E7" s="52">
        <v>424</v>
      </c>
      <c r="F7" s="52">
        <v>595</v>
      </c>
      <c r="G7" s="52">
        <v>595</v>
      </c>
      <c r="H7" s="52">
        <v>1305</v>
      </c>
      <c r="I7" s="52">
        <v>1305</v>
      </c>
      <c r="J7" s="52">
        <v>1178</v>
      </c>
      <c r="K7" s="52">
        <v>1178</v>
      </c>
      <c r="L7" s="52" t="s">
        <v>83</v>
      </c>
      <c r="M7" s="52" t="s">
        <v>83</v>
      </c>
      <c r="N7" s="52" t="s">
        <v>83</v>
      </c>
      <c r="O7" s="52" t="s">
        <v>83</v>
      </c>
      <c r="P7" s="52" t="s">
        <v>83</v>
      </c>
      <c r="Q7" s="53">
        <v>2876</v>
      </c>
    </row>
    <row r="8" spans="1:17" s="46" customFormat="1" ht="18.75" customHeight="1">
      <c r="A8" s="54" t="s">
        <v>86</v>
      </c>
      <c r="B8" s="55">
        <v>408</v>
      </c>
      <c r="C8" s="55">
        <v>408</v>
      </c>
      <c r="D8" s="55">
        <v>26</v>
      </c>
      <c r="E8" s="55">
        <v>26</v>
      </c>
      <c r="F8" s="55">
        <v>302</v>
      </c>
      <c r="G8" s="55">
        <v>311</v>
      </c>
      <c r="H8" s="55">
        <v>666</v>
      </c>
      <c r="I8" s="55">
        <v>725</v>
      </c>
      <c r="J8" s="55">
        <v>27</v>
      </c>
      <c r="K8" s="55">
        <v>36</v>
      </c>
      <c r="L8" s="55" t="s">
        <v>83</v>
      </c>
      <c r="M8" s="55" t="s">
        <v>83</v>
      </c>
      <c r="N8" s="55">
        <v>12</v>
      </c>
      <c r="O8" s="55">
        <v>69</v>
      </c>
      <c r="P8" s="55">
        <v>1</v>
      </c>
      <c r="Q8" s="56">
        <v>310</v>
      </c>
    </row>
    <row r="9" spans="1:17" s="46" customFormat="1" ht="18.75" customHeight="1">
      <c r="A9" s="54" t="s">
        <v>87</v>
      </c>
      <c r="B9" s="55">
        <v>374</v>
      </c>
      <c r="C9" s="55">
        <v>374</v>
      </c>
      <c r="D9" s="55">
        <v>7</v>
      </c>
      <c r="E9" s="55">
        <v>7</v>
      </c>
      <c r="F9" s="55">
        <v>258</v>
      </c>
      <c r="G9" s="55">
        <v>382</v>
      </c>
      <c r="H9" s="55">
        <v>422</v>
      </c>
      <c r="I9" s="55">
        <v>551</v>
      </c>
      <c r="J9" s="55">
        <v>86</v>
      </c>
      <c r="K9" s="55">
        <v>86</v>
      </c>
      <c r="L9" s="55" t="s">
        <v>83</v>
      </c>
      <c r="M9" s="55" t="s">
        <v>83</v>
      </c>
      <c r="N9" s="55">
        <v>3</v>
      </c>
      <c r="O9" s="55">
        <v>3</v>
      </c>
      <c r="P9" s="55" t="s">
        <v>83</v>
      </c>
      <c r="Q9" s="56">
        <v>2974</v>
      </c>
    </row>
    <row r="10" spans="1:17" s="46" customFormat="1" ht="18.75" customHeight="1">
      <c r="A10" s="54" t="s">
        <v>88</v>
      </c>
      <c r="B10" s="55">
        <v>276</v>
      </c>
      <c r="C10" s="55">
        <v>280</v>
      </c>
      <c r="D10" s="55" t="s">
        <v>83</v>
      </c>
      <c r="E10" s="55" t="s">
        <v>83</v>
      </c>
      <c r="F10" s="55">
        <v>46</v>
      </c>
      <c r="G10" s="55">
        <v>100</v>
      </c>
      <c r="H10" s="55">
        <v>101</v>
      </c>
      <c r="I10" s="55">
        <v>175</v>
      </c>
      <c r="J10" s="55">
        <v>14</v>
      </c>
      <c r="K10" s="55">
        <v>14</v>
      </c>
      <c r="L10" s="55" t="s">
        <v>83</v>
      </c>
      <c r="M10" s="55" t="s">
        <v>83</v>
      </c>
      <c r="N10" s="55" t="s">
        <v>83</v>
      </c>
      <c r="O10" s="55" t="s">
        <v>83</v>
      </c>
      <c r="P10" s="55" t="s">
        <v>83</v>
      </c>
      <c r="Q10" s="56">
        <v>228</v>
      </c>
    </row>
    <row r="11" spans="1:17" s="46" customFormat="1" ht="18.75" customHeight="1">
      <c r="A11" s="54" t="s">
        <v>89</v>
      </c>
      <c r="B11" s="55">
        <v>82</v>
      </c>
      <c r="C11" s="55">
        <v>82</v>
      </c>
      <c r="D11" s="55">
        <v>82</v>
      </c>
      <c r="E11" s="55">
        <v>82</v>
      </c>
      <c r="F11" s="55">
        <v>333</v>
      </c>
      <c r="G11" s="55">
        <v>370</v>
      </c>
      <c r="H11" s="55">
        <v>392</v>
      </c>
      <c r="I11" s="55">
        <v>412</v>
      </c>
      <c r="J11" s="55" t="s">
        <v>83</v>
      </c>
      <c r="K11" s="55" t="s">
        <v>83</v>
      </c>
      <c r="L11" s="55" t="s">
        <v>83</v>
      </c>
      <c r="M11" s="55" t="s">
        <v>83</v>
      </c>
      <c r="N11" s="55">
        <v>5</v>
      </c>
      <c r="O11" s="55">
        <v>7</v>
      </c>
      <c r="P11" s="55" t="s">
        <v>83</v>
      </c>
      <c r="Q11" s="56">
        <v>525</v>
      </c>
    </row>
    <row r="12" spans="1:17" s="46" customFormat="1" ht="18.75" customHeight="1">
      <c r="A12" s="54" t="s">
        <v>90</v>
      </c>
      <c r="B12" s="55">
        <v>45</v>
      </c>
      <c r="C12" s="55">
        <v>51</v>
      </c>
      <c r="D12" s="55">
        <v>48</v>
      </c>
      <c r="E12" s="55">
        <v>92</v>
      </c>
      <c r="F12" s="55">
        <v>72</v>
      </c>
      <c r="G12" s="55">
        <v>98</v>
      </c>
      <c r="H12" s="55">
        <v>73</v>
      </c>
      <c r="I12" s="55">
        <v>136</v>
      </c>
      <c r="J12" s="55" t="s">
        <v>83</v>
      </c>
      <c r="K12" s="55" t="s">
        <v>83</v>
      </c>
      <c r="L12" s="55" t="s">
        <v>83</v>
      </c>
      <c r="M12" s="55" t="s">
        <v>83</v>
      </c>
      <c r="N12" s="55">
        <v>16</v>
      </c>
      <c r="O12" s="55">
        <v>54</v>
      </c>
      <c r="P12" s="55" t="s">
        <v>83</v>
      </c>
      <c r="Q12" s="56" t="s">
        <v>83</v>
      </c>
    </row>
    <row r="13" spans="1:17" s="46" customFormat="1" ht="18.75" customHeight="1">
      <c r="A13" s="54" t="s">
        <v>91</v>
      </c>
      <c r="B13" s="55">
        <v>55</v>
      </c>
      <c r="C13" s="55">
        <v>55</v>
      </c>
      <c r="D13" s="55">
        <v>62</v>
      </c>
      <c r="E13" s="55">
        <v>111</v>
      </c>
      <c r="F13" s="55">
        <v>46</v>
      </c>
      <c r="G13" s="55">
        <v>115</v>
      </c>
      <c r="H13" s="55">
        <v>103</v>
      </c>
      <c r="I13" s="55">
        <v>181</v>
      </c>
      <c r="J13" s="55">
        <v>60</v>
      </c>
      <c r="K13" s="55">
        <v>60</v>
      </c>
      <c r="L13" s="55" t="s">
        <v>83</v>
      </c>
      <c r="M13" s="55" t="s">
        <v>83</v>
      </c>
      <c r="N13" s="55" t="s">
        <v>83</v>
      </c>
      <c r="O13" s="55" t="s">
        <v>83</v>
      </c>
      <c r="P13" s="55" t="s">
        <v>83</v>
      </c>
      <c r="Q13" s="56">
        <v>6</v>
      </c>
    </row>
    <row r="14" spans="1:17" s="46" customFormat="1" ht="18.75" customHeight="1">
      <c r="A14" s="57" t="s">
        <v>92</v>
      </c>
      <c r="B14" s="58">
        <v>79</v>
      </c>
      <c r="C14" s="58">
        <v>79</v>
      </c>
      <c r="D14" s="58">
        <v>1</v>
      </c>
      <c r="E14" s="58">
        <v>1</v>
      </c>
      <c r="F14" s="58">
        <v>2</v>
      </c>
      <c r="G14" s="58">
        <v>2</v>
      </c>
      <c r="H14" s="58">
        <v>211</v>
      </c>
      <c r="I14" s="58">
        <v>298</v>
      </c>
      <c r="J14" s="58">
        <v>1</v>
      </c>
      <c r="K14" s="58">
        <v>1</v>
      </c>
      <c r="L14" s="58" t="s">
        <v>83</v>
      </c>
      <c r="M14" s="58" t="s">
        <v>83</v>
      </c>
      <c r="N14" s="58" t="s">
        <v>83</v>
      </c>
      <c r="O14" s="58" t="s">
        <v>83</v>
      </c>
      <c r="P14" s="58" t="s">
        <v>83</v>
      </c>
      <c r="Q14" s="59">
        <v>53</v>
      </c>
    </row>
    <row r="15" spans="1:17" s="46" customFormat="1" ht="18.75" customHeight="1">
      <c r="A15" s="51" t="s">
        <v>93</v>
      </c>
      <c r="B15" s="52">
        <v>682</v>
      </c>
      <c r="C15" s="52">
        <v>684</v>
      </c>
      <c r="D15" s="52">
        <v>16</v>
      </c>
      <c r="E15" s="52">
        <v>18</v>
      </c>
      <c r="F15" s="52">
        <v>172</v>
      </c>
      <c r="G15" s="52">
        <v>180</v>
      </c>
      <c r="H15" s="52">
        <v>81</v>
      </c>
      <c r="I15" s="52">
        <v>83</v>
      </c>
      <c r="J15" s="52">
        <v>143</v>
      </c>
      <c r="K15" s="52">
        <v>158</v>
      </c>
      <c r="L15" s="52">
        <v>2</v>
      </c>
      <c r="M15" s="52">
        <v>7</v>
      </c>
      <c r="N15" s="52">
        <v>48</v>
      </c>
      <c r="O15" s="52">
        <v>51</v>
      </c>
      <c r="P15" s="52">
        <v>24</v>
      </c>
      <c r="Q15" s="53">
        <v>752</v>
      </c>
    </row>
    <row r="16" spans="1:17" s="46" customFormat="1" ht="18.75" customHeight="1">
      <c r="A16" s="54" t="s">
        <v>94</v>
      </c>
      <c r="B16" s="55">
        <v>301</v>
      </c>
      <c r="C16" s="55">
        <v>313</v>
      </c>
      <c r="D16" s="55">
        <v>146</v>
      </c>
      <c r="E16" s="55">
        <v>163</v>
      </c>
      <c r="F16" s="55">
        <v>316</v>
      </c>
      <c r="G16" s="55">
        <v>343</v>
      </c>
      <c r="H16" s="55">
        <v>389</v>
      </c>
      <c r="I16" s="55">
        <v>457</v>
      </c>
      <c r="J16" s="55">
        <v>21</v>
      </c>
      <c r="K16" s="55">
        <v>21</v>
      </c>
      <c r="L16" s="55">
        <v>3</v>
      </c>
      <c r="M16" s="55" t="s">
        <v>83</v>
      </c>
      <c r="N16" s="55">
        <v>5</v>
      </c>
      <c r="O16" s="55">
        <v>20</v>
      </c>
      <c r="P16" s="55">
        <v>2</v>
      </c>
      <c r="Q16" s="56">
        <v>800</v>
      </c>
    </row>
    <row r="17" spans="1:17" s="46" customFormat="1" ht="18.75" customHeight="1">
      <c r="A17" s="54" t="s">
        <v>95</v>
      </c>
      <c r="B17" s="55">
        <v>109</v>
      </c>
      <c r="C17" s="55">
        <v>110</v>
      </c>
      <c r="D17" s="55" t="s">
        <v>83</v>
      </c>
      <c r="E17" s="55" t="s">
        <v>83</v>
      </c>
      <c r="F17" s="55">
        <v>9</v>
      </c>
      <c r="G17" s="55">
        <v>9</v>
      </c>
      <c r="H17" s="55">
        <v>22</v>
      </c>
      <c r="I17" s="55">
        <v>51</v>
      </c>
      <c r="J17" s="55">
        <v>10</v>
      </c>
      <c r="K17" s="55">
        <v>15</v>
      </c>
      <c r="L17" s="55" t="s">
        <v>83</v>
      </c>
      <c r="M17" s="55" t="s">
        <v>83</v>
      </c>
      <c r="N17" s="55" t="s">
        <v>83</v>
      </c>
      <c r="O17" s="55">
        <v>16</v>
      </c>
      <c r="P17" s="55" t="s">
        <v>83</v>
      </c>
      <c r="Q17" s="56">
        <v>77</v>
      </c>
    </row>
    <row r="18" spans="1:17" s="46" customFormat="1" ht="18.75" customHeight="1">
      <c r="A18" s="54" t="s">
        <v>96</v>
      </c>
      <c r="B18" s="55">
        <v>70</v>
      </c>
      <c r="C18" s="55">
        <v>70</v>
      </c>
      <c r="D18" s="55">
        <v>6</v>
      </c>
      <c r="E18" s="55">
        <v>6</v>
      </c>
      <c r="F18" s="55">
        <v>32</v>
      </c>
      <c r="G18" s="55">
        <v>32</v>
      </c>
      <c r="H18" s="55">
        <v>149</v>
      </c>
      <c r="I18" s="55">
        <v>149</v>
      </c>
      <c r="J18" s="55" t="s">
        <v>83</v>
      </c>
      <c r="K18" s="55" t="s">
        <v>83</v>
      </c>
      <c r="L18" s="55" t="s">
        <v>83</v>
      </c>
      <c r="M18" s="55" t="s">
        <v>83</v>
      </c>
      <c r="N18" s="55" t="s">
        <v>83</v>
      </c>
      <c r="O18" s="55" t="s">
        <v>83</v>
      </c>
      <c r="P18" s="55" t="s">
        <v>83</v>
      </c>
      <c r="Q18" s="56">
        <v>16</v>
      </c>
    </row>
    <row r="19" spans="1:17" s="46" customFormat="1" ht="18.75" customHeight="1">
      <c r="A19" s="54" t="s">
        <v>97</v>
      </c>
      <c r="B19" s="55">
        <v>91</v>
      </c>
      <c r="C19" s="55">
        <v>91</v>
      </c>
      <c r="D19" s="55" t="s">
        <v>83</v>
      </c>
      <c r="E19" s="55" t="s">
        <v>83</v>
      </c>
      <c r="F19" s="55" t="s">
        <v>83</v>
      </c>
      <c r="G19" s="55" t="s">
        <v>83</v>
      </c>
      <c r="H19" s="55" t="s">
        <v>83</v>
      </c>
      <c r="I19" s="55" t="s">
        <v>83</v>
      </c>
      <c r="J19" s="55" t="s">
        <v>83</v>
      </c>
      <c r="K19" s="55" t="s">
        <v>83</v>
      </c>
      <c r="L19" s="55" t="s">
        <v>83</v>
      </c>
      <c r="M19" s="55" t="s">
        <v>83</v>
      </c>
      <c r="N19" s="55" t="s">
        <v>83</v>
      </c>
      <c r="O19" s="55" t="s">
        <v>83</v>
      </c>
      <c r="P19" s="55" t="s">
        <v>83</v>
      </c>
      <c r="Q19" s="56">
        <v>17</v>
      </c>
    </row>
    <row r="20" spans="1:17" s="46" customFormat="1" ht="18.75" customHeight="1">
      <c r="A20" s="54" t="s">
        <v>98</v>
      </c>
      <c r="B20" s="55">
        <v>60</v>
      </c>
      <c r="C20" s="55">
        <v>60</v>
      </c>
      <c r="D20" s="55" t="s">
        <v>83</v>
      </c>
      <c r="E20" s="55" t="s">
        <v>83</v>
      </c>
      <c r="F20" s="55">
        <v>50</v>
      </c>
      <c r="G20" s="55">
        <v>50</v>
      </c>
      <c r="H20" s="55">
        <v>71</v>
      </c>
      <c r="I20" s="55">
        <v>71</v>
      </c>
      <c r="J20" s="55" t="s">
        <v>83</v>
      </c>
      <c r="K20" s="55" t="s">
        <v>83</v>
      </c>
      <c r="L20" s="55" t="s">
        <v>83</v>
      </c>
      <c r="M20" s="55" t="s">
        <v>83</v>
      </c>
      <c r="N20" s="55" t="s">
        <v>83</v>
      </c>
      <c r="O20" s="55" t="s">
        <v>83</v>
      </c>
      <c r="P20" s="55" t="s">
        <v>83</v>
      </c>
      <c r="Q20" s="56">
        <v>23</v>
      </c>
    </row>
    <row r="21" spans="1:17" s="46" customFormat="1" ht="18.75" customHeight="1">
      <c r="A21" s="54" t="s">
        <v>99</v>
      </c>
      <c r="B21" s="55">
        <v>73</v>
      </c>
      <c r="C21" s="55">
        <v>73</v>
      </c>
      <c r="D21" s="55">
        <v>15</v>
      </c>
      <c r="E21" s="55">
        <v>15</v>
      </c>
      <c r="F21" s="55">
        <v>72</v>
      </c>
      <c r="G21" s="55">
        <v>72</v>
      </c>
      <c r="H21" s="55">
        <v>133</v>
      </c>
      <c r="I21" s="55">
        <v>133</v>
      </c>
      <c r="J21" s="55">
        <v>23</v>
      </c>
      <c r="K21" s="55">
        <v>23</v>
      </c>
      <c r="L21" s="55" t="s">
        <v>83</v>
      </c>
      <c r="M21" s="55" t="s">
        <v>83</v>
      </c>
      <c r="N21" s="55" t="s">
        <v>83</v>
      </c>
      <c r="O21" s="55" t="s">
        <v>83</v>
      </c>
      <c r="P21" s="55" t="s">
        <v>83</v>
      </c>
      <c r="Q21" s="56">
        <v>262</v>
      </c>
    </row>
    <row r="22" spans="1:17" s="46" customFormat="1" ht="18.75" customHeight="1">
      <c r="A22" s="54" t="s">
        <v>100</v>
      </c>
      <c r="B22" s="55">
        <v>58</v>
      </c>
      <c r="C22" s="55">
        <v>58</v>
      </c>
      <c r="D22" s="55">
        <v>50</v>
      </c>
      <c r="E22" s="55">
        <v>50</v>
      </c>
      <c r="F22" s="55">
        <v>133</v>
      </c>
      <c r="G22" s="55">
        <v>133</v>
      </c>
      <c r="H22" s="55">
        <v>112</v>
      </c>
      <c r="I22" s="55">
        <v>112</v>
      </c>
      <c r="J22" s="55">
        <v>9</v>
      </c>
      <c r="K22" s="55">
        <v>60</v>
      </c>
      <c r="L22" s="55" t="s">
        <v>83</v>
      </c>
      <c r="M22" s="55">
        <v>50</v>
      </c>
      <c r="N22" s="55">
        <v>50</v>
      </c>
      <c r="O22" s="55">
        <v>112</v>
      </c>
      <c r="P22" s="55" t="s">
        <v>83</v>
      </c>
      <c r="Q22" s="56">
        <v>120</v>
      </c>
    </row>
    <row r="23" spans="1:17" s="46" customFormat="1" ht="18.75" customHeight="1">
      <c r="A23" s="54" t="s">
        <v>101</v>
      </c>
      <c r="B23" s="55">
        <v>24</v>
      </c>
      <c r="C23" s="55">
        <v>24</v>
      </c>
      <c r="D23" s="55" t="s">
        <v>83</v>
      </c>
      <c r="E23" s="55" t="s">
        <v>83</v>
      </c>
      <c r="F23" s="55">
        <v>148</v>
      </c>
      <c r="G23" s="55">
        <v>148</v>
      </c>
      <c r="H23" s="55">
        <v>131</v>
      </c>
      <c r="I23" s="55">
        <v>131</v>
      </c>
      <c r="J23" s="55" t="s">
        <v>83</v>
      </c>
      <c r="K23" s="55" t="s">
        <v>83</v>
      </c>
      <c r="L23" s="55" t="s">
        <v>83</v>
      </c>
      <c r="M23" s="55" t="s">
        <v>83</v>
      </c>
      <c r="N23" s="55" t="s">
        <v>83</v>
      </c>
      <c r="O23" s="55" t="s">
        <v>83</v>
      </c>
      <c r="P23" s="55" t="s">
        <v>83</v>
      </c>
      <c r="Q23" s="56">
        <v>45</v>
      </c>
    </row>
    <row r="24" spans="1:17" s="46" customFormat="1" ht="18.75" customHeight="1">
      <c r="A24" s="54" t="s">
        <v>102</v>
      </c>
      <c r="B24" s="55">
        <v>125</v>
      </c>
      <c r="C24" s="55">
        <v>125</v>
      </c>
      <c r="D24" s="55">
        <v>1</v>
      </c>
      <c r="E24" s="55">
        <v>17</v>
      </c>
      <c r="F24" s="55">
        <v>12</v>
      </c>
      <c r="G24" s="55">
        <v>12</v>
      </c>
      <c r="H24" s="55">
        <v>42</v>
      </c>
      <c r="I24" s="55">
        <v>42</v>
      </c>
      <c r="J24" s="55">
        <v>4</v>
      </c>
      <c r="K24" s="55">
        <v>4</v>
      </c>
      <c r="L24" s="55" t="s">
        <v>83</v>
      </c>
      <c r="M24" s="55" t="s">
        <v>83</v>
      </c>
      <c r="N24" s="55">
        <v>9</v>
      </c>
      <c r="O24" s="55">
        <v>30</v>
      </c>
      <c r="P24" s="55" t="s">
        <v>83</v>
      </c>
      <c r="Q24" s="56">
        <v>137</v>
      </c>
    </row>
    <row r="25" spans="1:17" s="46" customFormat="1" ht="18.75" customHeight="1">
      <c r="A25" s="57" t="s">
        <v>103</v>
      </c>
      <c r="B25" s="58">
        <v>84</v>
      </c>
      <c r="C25" s="58">
        <v>84</v>
      </c>
      <c r="D25" s="58">
        <v>18</v>
      </c>
      <c r="E25" s="58">
        <v>18</v>
      </c>
      <c r="F25" s="58">
        <v>14</v>
      </c>
      <c r="G25" s="58">
        <v>14</v>
      </c>
      <c r="H25" s="58">
        <v>13</v>
      </c>
      <c r="I25" s="58">
        <v>21</v>
      </c>
      <c r="J25" s="58" t="s">
        <v>83</v>
      </c>
      <c r="K25" s="58" t="s">
        <v>83</v>
      </c>
      <c r="L25" s="58" t="s">
        <v>83</v>
      </c>
      <c r="M25" s="58" t="s">
        <v>83</v>
      </c>
      <c r="N25" s="58">
        <v>4</v>
      </c>
      <c r="O25" s="58">
        <v>5</v>
      </c>
      <c r="P25" s="58" t="s">
        <v>83</v>
      </c>
      <c r="Q25" s="59">
        <v>192</v>
      </c>
    </row>
    <row r="26" spans="1:17" s="46" customFormat="1" ht="18.75" customHeight="1">
      <c r="A26" s="51" t="s">
        <v>104</v>
      </c>
      <c r="B26" s="52">
        <v>509</v>
      </c>
      <c r="C26" s="52">
        <v>578</v>
      </c>
      <c r="D26" s="52">
        <v>15</v>
      </c>
      <c r="E26" s="52">
        <v>15</v>
      </c>
      <c r="F26" s="52">
        <v>599</v>
      </c>
      <c r="G26" s="52">
        <v>1014</v>
      </c>
      <c r="H26" s="52">
        <v>712</v>
      </c>
      <c r="I26" s="52">
        <v>1368</v>
      </c>
      <c r="J26" s="52" t="s">
        <v>83</v>
      </c>
      <c r="K26" s="52" t="s">
        <v>83</v>
      </c>
      <c r="L26" s="52" t="s">
        <v>83</v>
      </c>
      <c r="M26" s="52" t="s">
        <v>83</v>
      </c>
      <c r="N26" s="52">
        <v>10</v>
      </c>
      <c r="O26" s="52">
        <v>124</v>
      </c>
      <c r="P26" s="52" t="s">
        <v>83</v>
      </c>
      <c r="Q26" s="53">
        <v>736</v>
      </c>
    </row>
    <row r="27" spans="1:17" s="46" customFormat="1" ht="18.75" customHeight="1">
      <c r="A27" s="54" t="s">
        <v>105</v>
      </c>
      <c r="B27" s="55">
        <v>205</v>
      </c>
      <c r="C27" s="55">
        <v>205</v>
      </c>
      <c r="D27" s="55" t="s">
        <v>83</v>
      </c>
      <c r="E27" s="55" t="s">
        <v>83</v>
      </c>
      <c r="F27" s="55">
        <v>515</v>
      </c>
      <c r="G27" s="55">
        <v>656</v>
      </c>
      <c r="H27" s="55">
        <v>530</v>
      </c>
      <c r="I27" s="55">
        <v>859</v>
      </c>
      <c r="J27" s="55" t="s">
        <v>83</v>
      </c>
      <c r="K27" s="55" t="s">
        <v>83</v>
      </c>
      <c r="L27" s="55" t="s">
        <v>83</v>
      </c>
      <c r="M27" s="55" t="s">
        <v>83</v>
      </c>
      <c r="N27" s="55">
        <v>141</v>
      </c>
      <c r="O27" s="55">
        <v>329</v>
      </c>
      <c r="P27" s="55" t="s">
        <v>83</v>
      </c>
      <c r="Q27" s="56">
        <v>354</v>
      </c>
    </row>
    <row r="28" spans="1:17" s="46" customFormat="1" ht="18.75" customHeight="1">
      <c r="A28" s="54" t="s">
        <v>106</v>
      </c>
      <c r="B28" s="55">
        <v>50</v>
      </c>
      <c r="C28" s="55">
        <v>50</v>
      </c>
      <c r="D28" s="55" t="s">
        <v>83</v>
      </c>
      <c r="E28" s="55" t="s">
        <v>83</v>
      </c>
      <c r="F28" s="55">
        <v>46</v>
      </c>
      <c r="G28" s="55">
        <v>46</v>
      </c>
      <c r="H28" s="55">
        <v>44</v>
      </c>
      <c r="I28" s="55">
        <v>44</v>
      </c>
      <c r="J28" s="55" t="s">
        <v>83</v>
      </c>
      <c r="K28" s="55" t="s">
        <v>83</v>
      </c>
      <c r="L28" s="55" t="s">
        <v>83</v>
      </c>
      <c r="M28" s="55" t="s">
        <v>83</v>
      </c>
      <c r="N28" s="55" t="s">
        <v>83</v>
      </c>
      <c r="O28" s="55" t="s">
        <v>83</v>
      </c>
      <c r="P28" s="55" t="s">
        <v>83</v>
      </c>
      <c r="Q28" s="56">
        <v>86</v>
      </c>
    </row>
    <row r="29" spans="1:17" s="46" customFormat="1" ht="18.75" customHeight="1">
      <c r="A29" s="54" t="s">
        <v>107</v>
      </c>
      <c r="B29" s="55">
        <v>1</v>
      </c>
      <c r="C29" s="55">
        <v>1</v>
      </c>
      <c r="D29" s="55">
        <v>1</v>
      </c>
      <c r="E29" s="55">
        <v>1</v>
      </c>
      <c r="F29" s="55">
        <v>76</v>
      </c>
      <c r="G29" s="55">
        <v>97</v>
      </c>
      <c r="H29" s="55">
        <v>106</v>
      </c>
      <c r="I29" s="55">
        <v>117</v>
      </c>
      <c r="J29" s="55" t="s">
        <v>83</v>
      </c>
      <c r="K29" s="55" t="s">
        <v>83</v>
      </c>
      <c r="L29" s="55" t="s">
        <v>83</v>
      </c>
      <c r="M29" s="55" t="s">
        <v>83</v>
      </c>
      <c r="N29" s="55">
        <v>76</v>
      </c>
      <c r="O29" s="55">
        <v>106</v>
      </c>
      <c r="P29" s="55" t="s">
        <v>83</v>
      </c>
      <c r="Q29" s="56">
        <v>61</v>
      </c>
    </row>
    <row r="30" spans="1:17" s="46" customFormat="1" ht="18.75" customHeight="1">
      <c r="A30" s="54" t="s">
        <v>108</v>
      </c>
      <c r="B30" s="55">
        <v>165</v>
      </c>
      <c r="C30" s="55">
        <v>188</v>
      </c>
      <c r="D30" s="55" t="s">
        <v>83</v>
      </c>
      <c r="E30" s="55" t="s">
        <v>83</v>
      </c>
      <c r="F30" s="55">
        <v>148</v>
      </c>
      <c r="G30" s="55">
        <v>198</v>
      </c>
      <c r="H30" s="55">
        <v>14</v>
      </c>
      <c r="I30" s="55">
        <v>77</v>
      </c>
      <c r="J30" s="55" t="s">
        <v>83</v>
      </c>
      <c r="K30" s="55" t="s">
        <v>83</v>
      </c>
      <c r="L30" s="55" t="s">
        <v>83</v>
      </c>
      <c r="M30" s="55" t="s">
        <v>83</v>
      </c>
      <c r="N30" s="55" t="s">
        <v>83</v>
      </c>
      <c r="O30" s="55" t="s">
        <v>83</v>
      </c>
      <c r="P30" s="55" t="s">
        <v>83</v>
      </c>
      <c r="Q30" s="56" t="s">
        <v>83</v>
      </c>
    </row>
    <row r="31" spans="1:17" s="46" customFormat="1" ht="18.75" customHeight="1">
      <c r="A31" s="54" t="s">
        <v>109</v>
      </c>
      <c r="B31" s="55">
        <v>122</v>
      </c>
      <c r="C31" s="55">
        <v>122</v>
      </c>
      <c r="D31" s="55">
        <v>1</v>
      </c>
      <c r="E31" s="55">
        <v>1</v>
      </c>
      <c r="F31" s="55">
        <v>289</v>
      </c>
      <c r="G31" s="55">
        <v>294</v>
      </c>
      <c r="H31" s="55">
        <v>249</v>
      </c>
      <c r="I31" s="55">
        <v>265</v>
      </c>
      <c r="J31" s="55" t="s">
        <v>83</v>
      </c>
      <c r="K31" s="55" t="s">
        <v>83</v>
      </c>
      <c r="L31" s="55" t="s">
        <v>83</v>
      </c>
      <c r="M31" s="55">
        <v>1</v>
      </c>
      <c r="N31" s="55">
        <v>5</v>
      </c>
      <c r="O31" s="55">
        <v>16</v>
      </c>
      <c r="P31" s="55" t="s">
        <v>83</v>
      </c>
      <c r="Q31" s="56">
        <v>37</v>
      </c>
    </row>
    <row r="32" spans="1:17" s="46" customFormat="1" ht="18.75" customHeight="1">
      <c r="A32" s="54" t="s">
        <v>110</v>
      </c>
      <c r="B32" s="55">
        <v>43</v>
      </c>
      <c r="C32" s="55">
        <v>43</v>
      </c>
      <c r="D32" s="55">
        <v>13</v>
      </c>
      <c r="E32" s="55">
        <v>27</v>
      </c>
      <c r="F32" s="55">
        <v>84</v>
      </c>
      <c r="G32" s="55">
        <v>84</v>
      </c>
      <c r="H32" s="55">
        <v>30</v>
      </c>
      <c r="I32" s="55">
        <v>30</v>
      </c>
      <c r="J32" s="55" t="s">
        <v>83</v>
      </c>
      <c r="K32" s="55" t="s">
        <v>83</v>
      </c>
      <c r="L32" s="55" t="s">
        <v>83</v>
      </c>
      <c r="M32" s="55" t="s">
        <v>83</v>
      </c>
      <c r="N32" s="55" t="s">
        <v>83</v>
      </c>
      <c r="O32" s="55" t="s">
        <v>83</v>
      </c>
      <c r="P32" s="55" t="s">
        <v>83</v>
      </c>
      <c r="Q32" s="56">
        <v>20</v>
      </c>
    </row>
    <row r="33" spans="1:17" s="46" customFormat="1" ht="18.75" customHeight="1">
      <c r="A33" s="54" t="s">
        <v>111</v>
      </c>
      <c r="B33" s="55">
        <v>5</v>
      </c>
      <c r="C33" s="55">
        <v>20</v>
      </c>
      <c r="D33" s="55">
        <v>64</v>
      </c>
      <c r="E33" s="55">
        <v>64</v>
      </c>
      <c r="F33" s="55">
        <v>18</v>
      </c>
      <c r="G33" s="55">
        <v>25</v>
      </c>
      <c r="H33" s="55">
        <v>30</v>
      </c>
      <c r="I33" s="55">
        <v>40</v>
      </c>
      <c r="J33" s="55">
        <v>10</v>
      </c>
      <c r="K33" s="55">
        <v>19</v>
      </c>
      <c r="L33" s="55">
        <v>4</v>
      </c>
      <c r="M33" s="55" t="s">
        <v>83</v>
      </c>
      <c r="N33" s="55">
        <v>10</v>
      </c>
      <c r="O33" s="55">
        <v>14</v>
      </c>
      <c r="P33" s="55">
        <v>5</v>
      </c>
      <c r="Q33" s="56">
        <v>85</v>
      </c>
    </row>
    <row r="34" spans="1:17" s="46" customFormat="1" ht="18.75" customHeight="1">
      <c r="A34" s="57" t="s">
        <v>112</v>
      </c>
      <c r="B34" s="58">
        <v>40</v>
      </c>
      <c r="C34" s="58">
        <v>46</v>
      </c>
      <c r="D34" s="58">
        <v>6</v>
      </c>
      <c r="E34" s="58">
        <v>6</v>
      </c>
      <c r="F34" s="58">
        <v>40</v>
      </c>
      <c r="G34" s="58">
        <v>44</v>
      </c>
      <c r="H34" s="58">
        <v>82</v>
      </c>
      <c r="I34" s="58">
        <v>82</v>
      </c>
      <c r="J34" s="58">
        <v>11</v>
      </c>
      <c r="K34" s="58">
        <v>11</v>
      </c>
      <c r="L34" s="58" t="s">
        <v>83</v>
      </c>
      <c r="M34" s="58" t="s">
        <v>83</v>
      </c>
      <c r="N34" s="58">
        <v>4</v>
      </c>
      <c r="O34" s="58">
        <v>12</v>
      </c>
      <c r="P34" s="58" t="s">
        <v>83</v>
      </c>
      <c r="Q34" s="59">
        <v>151</v>
      </c>
    </row>
    <row r="35" spans="1:17" s="46" customFormat="1" ht="18.75" customHeight="1">
      <c r="A35" s="60" t="s">
        <v>113</v>
      </c>
      <c r="B35" s="52" t="s">
        <v>216</v>
      </c>
      <c r="C35" s="52" t="s">
        <v>216</v>
      </c>
      <c r="D35" s="52" t="s">
        <v>216</v>
      </c>
      <c r="E35" s="52" t="s">
        <v>216</v>
      </c>
      <c r="F35" s="52" t="s">
        <v>216</v>
      </c>
      <c r="G35" s="52" t="s">
        <v>216</v>
      </c>
      <c r="H35" s="52" t="s">
        <v>216</v>
      </c>
      <c r="I35" s="52" t="s">
        <v>216</v>
      </c>
      <c r="J35" s="52" t="s">
        <v>216</v>
      </c>
      <c r="K35" s="52" t="s">
        <v>216</v>
      </c>
      <c r="L35" s="52" t="s">
        <v>216</v>
      </c>
      <c r="M35" s="52" t="s">
        <v>216</v>
      </c>
      <c r="N35" s="52" t="s">
        <v>216</v>
      </c>
      <c r="O35" s="52" t="s">
        <v>216</v>
      </c>
      <c r="P35" s="52" t="s">
        <v>216</v>
      </c>
      <c r="Q35" s="53" t="s">
        <v>216</v>
      </c>
    </row>
    <row r="36" spans="1:17" s="46" customFormat="1" ht="18.75" customHeight="1">
      <c r="A36" s="54" t="s">
        <v>114</v>
      </c>
      <c r="B36" s="55">
        <v>379</v>
      </c>
      <c r="C36" s="55">
        <v>384</v>
      </c>
      <c r="D36" s="55">
        <v>9</v>
      </c>
      <c r="E36" s="55">
        <v>9</v>
      </c>
      <c r="F36" s="55">
        <v>95</v>
      </c>
      <c r="G36" s="55">
        <v>120</v>
      </c>
      <c r="H36" s="55">
        <v>114</v>
      </c>
      <c r="I36" s="55">
        <v>169</v>
      </c>
      <c r="J36" s="55">
        <v>10</v>
      </c>
      <c r="K36" s="55">
        <v>10</v>
      </c>
      <c r="L36" s="55" t="s">
        <v>83</v>
      </c>
      <c r="M36" s="55" t="s">
        <v>83</v>
      </c>
      <c r="N36" s="55">
        <v>27</v>
      </c>
      <c r="O36" s="55">
        <v>86</v>
      </c>
      <c r="P36" s="55" t="s">
        <v>83</v>
      </c>
      <c r="Q36" s="56">
        <v>155</v>
      </c>
    </row>
    <row r="37" spans="1:17" s="46" customFormat="1" ht="18.75" customHeight="1">
      <c r="A37" s="54" t="s">
        <v>115</v>
      </c>
      <c r="B37" s="55" t="s">
        <v>83</v>
      </c>
      <c r="C37" s="55" t="s">
        <v>83</v>
      </c>
      <c r="D37" s="55">
        <v>1</v>
      </c>
      <c r="E37" s="55">
        <v>2</v>
      </c>
      <c r="F37" s="55">
        <v>6</v>
      </c>
      <c r="G37" s="55">
        <v>6</v>
      </c>
      <c r="H37" s="55">
        <v>4</v>
      </c>
      <c r="I37" s="55">
        <v>4</v>
      </c>
      <c r="J37" s="55" t="s">
        <v>83</v>
      </c>
      <c r="K37" s="55" t="s">
        <v>83</v>
      </c>
      <c r="L37" s="55" t="s">
        <v>83</v>
      </c>
      <c r="M37" s="55" t="s">
        <v>83</v>
      </c>
      <c r="N37" s="55">
        <v>6</v>
      </c>
      <c r="O37" s="55">
        <v>4</v>
      </c>
      <c r="P37" s="55" t="s">
        <v>83</v>
      </c>
      <c r="Q37" s="56">
        <v>6</v>
      </c>
    </row>
    <row r="38" spans="1:17" s="46" customFormat="1" ht="18.75" customHeight="1">
      <c r="A38" s="54" t="s">
        <v>116</v>
      </c>
      <c r="B38" s="55">
        <v>34</v>
      </c>
      <c r="C38" s="55">
        <v>34</v>
      </c>
      <c r="D38" s="55" t="s">
        <v>83</v>
      </c>
      <c r="E38" s="55" t="s">
        <v>83</v>
      </c>
      <c r="F38" s="55">
        <v>52</v>
      </c>
      <c r="G38" s="55">
        <v>52</v>
      </c>
      <c r="H38" s="55" t="s">
        <v>83</v>
      </c>
      <c r="I38" s="55" t="s">
        <v>83</v>
      </c>
      <c r="J38" s="55" t="s">
        <v>83</v>
      </c>
      <c r="K38" s="55" t="s">
        <v>83</v>
      </c>
      <c r="L38" s="55" t="s">
        <v>83</v>
      </c>
      <c r="M38" s="55" t="s">
        <v>83</v>
      </c>
      <c r="N38" s="55" t="s">
        <v>83</v>
      </c>
      <c r="O38" s="55" t="s">
        <v>83</v>
      </c>
      <c r="P38" s="55" t="s">
        <v>83</v>
      </c>
      <c r="Q38" s="56">
        <v>75</v>
      </c>
    </row>
    <row r="39" spans="1:17" s="46" customFormat="1" ht="18.75" customHeight="1">
      <c r="A39" s="54" t="s">
        <v>117</v>
      </c>
      <c r="B39" s="55">
        <v>35</v>
      </c>
      <c r="C39" s="55">
        <v>40</v>
      </c>
      <c r="D39" s="55">
        <v>32</v>
      </c>
      <c r="E39" s="55">
        <v>32</v>
      </c>
      <c r="F39" s="55">
        <v>51</v>
      </c>
      <c r="G39" s="55">
        <v>90</v>
      </c>
      <c r="H39" s="55">
        <v>91</v>
      </c>
      <c r="I39" s="55">
        <v>91</v>
      </c>
      <c r="J39" s="55">
        <v>6</v>
      </c>
      <c r="K39" s="55">
        <v>34</v>
      </c>
      <c r="L39" s="55" t="s">
        <v>83</v>
      </c>
      <c r="M39" s="55" t="s">
        <v>83</v>
      </c>
      <c r="N39" s="55">
        <v>51</v>
      </c>
      <c r="O39" s="55">
        <v>91</v>
      </c>
      <c r="P39" s="55" t="s">
        <v>83</v>
      </c>
      <c r="Q39" s="56">
        <v>11</v>
      </c>
    </row>
    <row r="40" spans="1:17" s="46" customFormat="1" ht="18.75" customHeight="1">
      <c r="A40" s="54" t="s">
        <v>118</v>
      </c>
      <c r="B40" s="55">
        <v>15</v>
      </c>
      <c r="C40" s="55">
        <v>15</v>
      </c>
      <c r="D40" s="55">
        <v>2</v>
      </c>
      <c r="E40" s="55">
        <v>5</v>
      </c>
      <c r="F40" s="55">
        <v>64</v>
      </c>
      <c r="G40" s="55">
        <v>69</v>
      </c>
      <c r="H40" s="55">
        <v>26</v>
      </c>
      <c r="I40" s="55">
        <v>80</v>
      </c>
      <c r="J40" s="55">
        <v>6</v>
      </c>
      <c r="K40" s="55">
        <v>6</v>
      </c>
      <c r="L40" s="55" t="s">
        <v>83</v>
      </c>
      <c r="M40" s="55" t="s">
        <v>83</v>
      </c>
      <c r="N40" s="55" t="s">
        <v>83</v>
      </c>
      <c r="O40" s="55" t="s">
        <v>83</v>
      </c>
      <c r="P40" s="55" t="s">
        <v>83</v>
      </c>
      <c r="Q40" s="56">
        <v>529</v>
      </c>
    </row>
    <row r="41" spans="1:17" s="46" customFormat="1" ht="18.75" customHeight="1">
      <c r="A41" s="61" t="s">
        <v>119</v>
      </c>
      <c r="B41" s="55">
        <v>133</v>
      </c>
      <c r="C41" s="55">
        <v>138</v>
      </c>
      <c r="D41" s="55">
        <v>156</v>
      </c>
      <c r="E41" s="55">
        <v>166</v>
      </c>
      <c r="F41" s="55">
        <v>101</v>
      </c>
      <c r="G41" s="55">
        <v>122</v>
      </c>
      <c r="H41" s="55">
        <v>285</v>
      </c>
      <c r="I41" s="55">
        <v>1502</v>
      </c>
      <c r="J41" s="55" t="s">
        <v>83</v>
      </c>
      <c r="K41" s="55" t="s">
        <v>83</v>
      </c>
      <c r="L41" s="55">
        <v>5</v>
      </c>
      <c r="M41" s="55">
        <v>10</v>
      </c>
      <c r="N41" s="55">
        <v>5</v>
      </c>
      <c r="O41" s="55">
        <v>49</v>
      </c>
      <c r="P41" s="55" t="s">
        <v>83</v>
      </c>
      <c r="Q41" s="56">
        <v>94</v>
      </c>
    </row>
    <row r="42" spans="1:17" s="46" customFormat="1" ht="18.75" customHeight="1">
      <c r="A42" s="54" t="s">
        <v>120</v>
      </c>
      <c r="B42" s="55">
        <v>23</v>
      </c>
      <c r="C42" s="55">
        <v>23</v>
      </c>
      <c r="D42" s="55">
        <v>27</v>
      </c>
      <c r="E42" s="55">
        <v>27</v>
      </c>
      <c r="F42" s="55">
        <v>36</v>
      </c>
      <c r="G42" s="55">
        <v>65</v>
      </c>
      <c r="H42" s="55">
        <v>28</v>
      </c>
      <c r="I42" s="55">
        <v>28</v>
      </c>
      <c r="J42" s="55" t="s">
        <v>83</v>
      </c>
      <c r="K42" s="55" t="s">
        <v>83</v>
      </c>
      <c r="L42" s="55" t="s">
        <v>83</v>
      </c>
      <c r="M42" s="55" t="s">
        <v>83</v>
      </c>
      <c r="N42" s="55" t="s">
        <v>83</v>
      </c>
      <c r="O42" s="55" t="s">
        <v>83</v>
      </c>
      <c r="P42" s="55" t="s">
        <v>83</v>
      </c>
      <c r="Q42" s="56">
        <v>35</v>
      </c>
    </row>
    <row r="43" spans="1:17" s="46" customFormat="1" ht="18.75" customHeight="1">
      <c r="A43" s="54" t="s">
        <v>121</v>
      </c>
      <c r="B43" s="55">
        <v>11</v>
      </c>
      <c r="C43" s="55">
        <v>11</v>
      </c>
      <c r="D43" s="55" t="s">
        <v>83</v>
      </c>
      <c r="E43" s="55" t="s">
        <v>83</v>
      </c>
      <c r="F43" s="55" t="s">
        <v>83</v>
      </c>
      <c r="G43" s="55" t="s">
        <v>83</v>
      </c>
      <c r="H43" s="55" t="s">
        <v>83</v>
      </c>
      <c r="I43" s="55" t="s">
        <v>83</v>
      </c>
      <c r="J43" s="55" t="s">
        <v>83</v>
      </c>
      <c r="K43" s="55" t="s">
        <v>83</v>
      </c>
      <c r="L43" s="55" t="s">
        <v>83</v>
      </c>
      <c r="M43" s="55" t="s">
        <v>83</v>
      </c>
      <c r="N43" s="55" t="s">
        <v>83</v>
      </c>
      <c r="O43" s="55" t="s">
        <v>83</v>
      </c>
      <c r="P43" s="55" t="s">
        <v>83</v>
      </c>
      <c r="Q43" s="56">
        <v>16</v>
      </c>
    </row>
    <row r="44" spans="1:17" s="46" customFormat="1" ht="18.75" customHeight="1">
      <c r="A44" s="54" t="s">
        <v>122</v>
      </c>
      <c r="B44" s="55" t="s">
        <v>83</v>
      </c>
      <c r="C44" s="55" t="s">
        <v>83</v>
      </c>
      <c r="D44" s="55" t="s">
        <v>83</v>
      </c>
      <c r="E44" s="55" t="s">
        <v>83</v>
      </c>
      <c r="F44" s="55" t="s">
        <v>83</v>
      </c>
      <c r="G44" s="55" t="s">
        <v>83</v>
      </c>
      <c r="H44" s="55">
        <v>7</v>
      </c>
      <c r="I44" s="55">
        <v>7</v>
      </c>
      <c r="J44" s="55">
        <v>8</v>
      </c>
      <c r="K44" s="55">
        <v>8</v>
      </c>
      <c r="L44" s="55" t="s">
        <v>83</v>
      </c>
      <c r="M44" s="55" t="s">
        <v>83</v>
      </c>
      <c r="N44" s="55" t="s">
        <v>83</v>
      </c>
      <c r="O44" s="55" t="s">
        <v>83</v>
      </c>
      <c r="P44" s="55" t="s">
        <v>83</v>
      </c>
      <c r="Q44" s="56">
        <v>12</v>
      </c>
    </row>
    <row r="45" spans="1:17" s="46" customFormat="1" ht="18.75" customHeight="1">
      <c r="A45" s="54" t="s">
        <v>123</v>
      </c>
      <c r="B45" s="55">
        <v>3</v>
      </c>
      <c r="C45" s="55">
        <v>3</v>
      </c>
      <c r="D45" s="55">
        <v>1</v>
      </c>
      <c r="E45" s="55">
        <v>2</v>
      </c>
      <c r="F45" s="55">
        <v>11</v>
      </c>
      <c r="G45" s="55">
        <v>13</v>
      </c>
      <c r="H45" s="55">
        <v>5</v>
      </c>
      <c r="I45" s="55">
        <v>12</v>
      </c>
      <c r="J45" s="55">
        <v>8</v>
      </c>
      <c r="K45" s="55">
        <v>8</v>
      </c>
      <c r="L45" s="55" t="s">
        <v>83</v>
      </c>
      <c r="M45" s="55" t="s">
        <v>83</v>
      </c>
      <c r="N45" s="55">
        <v>2</v>
      </c>
      <c r="O45" s="55" t="s">
        <v>83</v>
      </c>
      <c r="P45" s="55" t="s">
        <v>83</v>
      </c>
      <c r="Q45" s="56">
        <v>23</v>
      </c>
    </row>
    <row r="46" spans="1:17" s="46" customFormat="1" ht="18.75" customHeight="1">
      <c r="A46" s="54" t="s">
        <v>124</v>
      </c>
      <c r="B46" s="55">
        <v>3</v>
      </c>
      <c r="C46" s="55">
        <v>4</v>
      </c>
      <c r="D46" s="55">
        <v>6</v>
      </c>
      <c r="E46" s="55">
        <v>8</v>
      </c>
      <c r="F46" s="55">
        <v>7</v>
      </c>
      <c r="G46" s="55">
        <v>7</v>
      </c>
      <c r="H46" s="55">
        <v>10</v>
      </c>
      <c r="I46" s="55">
        <v>12</v>
      </c>
      <c r="J46" s="55" t="s">
        <v>83</v>
      </c>
      <c r="K46" s="55" t="s">
        <v>83</v>
      </c>
      <c r="L46" s="55" t="s">
        <v>83</v>
      </c>
      <c r="M46" s="55" t="s">
        <v>83</v>
      </c>
      <c r="N46" s="55" t="s">
        <v>83</v>
      </c>
      <c r="O46" s="55">
        <v>2</v>
      </c>
      <c r="P46" s="55" t="s">
        <v>83</v>
      </c>
      <c r="Q46" s="56">
        <v>12</v>
      </c>
    </row>
    <row r="47" spans="1:17" s="46" customFormat="1" ht="18.75" customHeight="1">
      <c r="A47" s="62" t="s">
        <v>125</v>
      </c>
      <c r="B47" s="58">
        <v>1</v>
      </c>
      <c r="C47" s="58">
        <v>7</v>
      </c>
      <c r="D47" s="58" t="s">
        <v>83</v>
      </c>
      <c r="E47" s="58" t="s">
        <v>83</v>
      </c>
      <c r="F47" s="58" t="s">
        <v>83</v>
      </c>
      <c r="G47" s="58" t="s">
        <v>83</v>
      </c>
      <c r="H47" s="58">
        <v>19</v>
      </c>
      <c r="I47" s="58">
        <v>28</v>
      </c>
      <c r="J47" s="58">
        <v>3</v>
      </c>
      <c r="K47" s="58">
        <v>9</v>
      </c>
      <c r="L47" s="58" t="s">
        <v>83</v>
      </c>
      <c r="M47" s="58" t="s">
        <v>83</v>
      </c>
      <c r="N47" s="58" t="s">
        <v>83</v>
      </c>
      <c r="O47" s="58">
        <v>16</v>
      </c>
      <c r="P47" s="58" t="s">
        <v>83</v>
      </c>
      <c r="Q47" s="59">
        <v>365</v>
      </c>
    </row>
    <row r="48" spans="1:17" s="46" customFormat="1" ht="18.75" customHeight="1">
      <c r="A48" s="51" t="s">
        <v>126</v>
      </c>
      <c r="B48" s="52" t="s">
        <v>83</v>
      </c>
      <c r="C48" s="52" t="s">
        <v>83</v>
      </c>
      <c r="D48" s="52" t="s">
        <v>83</v>
      </c>
      <c r="E48" s="52" t="s">
        <v>83</v>
      </c>
      <c r="F48" s="52">
        <v>97</v>
      </c>
      <c r="G48" s="52">
        <v>124</v>
      </c>
      <c r="H48" s="52" t="s">
        <v>83</v>
      </c>
      <c r="I48" s="52" t="s">
        <v>83</v>
      </c>
      <c r="J48" s="52" t="s">
        <v>83</v>
      </c>
      <c r="K48" s="52" t="s">
        <v>83</v>
      </c>
      <c r="L48" s="52" t="s">
        <v>83</v>
      </c>
      <c r="M48" s="52" t="s">
        <v>83</v>
      </c>
      <c r="N48" s="52" t="s">
        <v>83</v>
      </c>
      <c r="O48" s="52" t="s">
        <v>83</v>
      </c>
      <c r="P48" s="52" t="s">
        <v>83</v>
      </c>
      <c r="Q48" s="53">
        <v>11</v>
      </c>
    </row>
    <row r="49" spans="1:17" s="46" customFormat="1" ht="18.75" customHeight="1">
      <c r="A49" s="54" t="s">
        <v>127</v>
      </c>
      <c r="B49" s="55">
        <v>1</v>
      </c>
      <c r="C49" s="55">
        <v>1</v>
      </c>
      <c r="D49" s="55">
        <v>7</v>
      </c>
      <c r="E49" s="55">
        <v>8</v>
      </c>
      <c r="F49" s="55">
        <v>7</v>
      </c>
      <c r="G49" s="55">
        <v>20</v>
      </c>
      <c r="H49" s="55">
        <v>7</v>
      </c>
      <c r="I49" s="55">
        <v>10</v>
      </c>
      <c r="J49" s="55" t="s">
        <v>83</v>
      </c>
      <c r="K49" s="55" t="s">
        <v>83</v>
      </c>
      <c r="L49" s="55" t="s">
        <v>83</v>
      </c>
      <c r="M49" s="55">
        <v>1</v>
      </c>
      <c r="N49" s="55">
        <v>1</v>
      </c>
      <c r="O49" s="55" t="s">
        <v>83</v>
      </c>
      <c r="P49" s="55" t="s">
        <v>83</v>
      </c>
      <c r="Q49" s="56">
        <v>2</v>
      </c>
    </row>
    <row r="50" spans="1:17" s="46" customFormat="1" ht="18.75" customHeight="1">
      <c r="A50" s="54" t="s">
        <v>128</v>
      </c>
      <c r="B50" s="55">
        <v>8</v>
      </c>
      <c r="C50" s="55">
        <v>8</v>
      </c>
      <c r="D50" s="55">
        <v>25</v>
      </c>
      <c r="E50" s="55">
        <v>33</v>
      </c>
      <c r="F50" s="55">
        <v>25</v>
      </c>
      <c r="G50" s="55">
        <v>33</v>
      </c>
      <c r="H50" s="55">
        <v>24</v>
      </c>
      <c r="I50" s="55">
        <v>24</v>
      </c>
      <c r="J50" s="55" t="s">
        <v>83</v>
      </c>
      <c r="K50" s="55" t="s">
        <v>83</v>
      </c>
      <c r="L50" s="55">
        <v>1</v>
      </c>
      <c r="M50" s="55" t="s">
        <v>83</v>
      </c>
      <c r="N50" s="55">
        <v>8</v>
      </c>
      <c r="O50" s="55">
        <v>16</v>
      </c>
      <c r="P50" s="55" t="s">
        <v>83</v>
      </c>
      <c r="Q50" s="56">
        <v>24</v>
      </c>
    </row>
    <row r="51" spans="1:17" s="46" customFormat="1" ht="18.75" customHeight="1">
      <c r="A51" s="57" t="s">
        <v>129</v>
      </c>
      <c r="B51" s="58">
        <v>30</v>
      </c>
      <c r="C51" s="58">
        <v>30</v>
      </c>
      <c r="D51" s="58">
        <v>16</v>
      </c>
      <c r="E51" s="58">
        <v>16</v>
      </c>
      <c r="F51" s="58">
        <v>50</v>
      </c>
      <c r="G51" s="58">
        <v>50</v>
      </c>
      <c r="H51" s="58">
        <v>36</v>
      </c>
      <c r="I51" s="58">
        <v>36</v>
      </c>
      <c r="J51" s="58">
        <v>6</v>
      </c>
      <c r="K51" s="58">
        <v>6</v>
      </c>
      <c r="L51" s="58" t="s">
        <v>83</v>
      </c>
      <c r="M51" s="58" t="s">
        <v>83</v>
      </c>
      <c r="N51" s="58" t="s">
        <v>83</v>
      </c>
      <c r="O51" s="58" t="s">
        <v>83</v>
      </c>
      <c r="P51" s="58" t="s">
        <v>83</v>
      </c>
      <c r="Q51" s="59">
        <v>137</v>
      </c>
    </row>
    <row r="52" spans="1:17" s="46" customFormat="1" ht="18.75" customHeight="1">
      <c r="A52" s="51" t="s">
        <v>130</v>
      </c>
      <c r="B52" s="52">
        <v>349</v>
      </c>
      <c r="C52" s="52">
        <v>349</v>
      </c>
      <c r="D52" s="52">
        <v>182</v>
      </c>
      <c r="E52" s="52">
        <v>182</v>
      </c>
      <c r="F52" s="52">
        <v>214</v>
      </c>
      <c r="G52" s="52">
        <v>269</v>
      </c>
      <c r="H52" s="52">
        <v>79</v>
      </c>
      <c r="I52" s="52">
        <v>114</v>
      </c>
      <c r="J52" s="52" t="s">
        <v>83</v>
      </c>
      <c r="K52" s="52" t="s">
        <v>83</v>
      </c>
      <c r="L52" s="52">
        <v>52</v>
      </c>
      <c r="M52" s="52">
        <v>15</v>
      </c>
      <c r="N52" s="52">
        <v>42</v>
      </c>
      <c r="O52" s="52">
        <v>29</v>
      </c>
      <c r="P52" s="52" t="s">
        <v>83</v>
      </c>
      <c r="Q52" s="53">
        <v>95</v>
      </c>
    </row>
    <row r="53" spans="1:17" s="46" customFormat="1" ht="18.75" customHeight="1">
      <c r="A53" s="54" t="s">
        <v>131</v>
      </c>
      <c r="B53" s="55" t="s">
        <v>216</v>
      </c>
      <c r="C53" s="55" t="s">
        <v>216</v>
      </c>
      <c r="D53" s="55" t="s">
        <v>216</v>
      </c>
      <c r="E53" s="55" t="s">
        <v>216</v>
      </c>
      <c r="F53" s="55" t="s">
        <v>216</v>
      </c>
      <c r="G53" s="55" t="s">
        <v>216</v>
      </c>
      <c r="H53" s="55" t="s">
        <v>216</v>
      </c>
      <c r="I53" s="55" t="s">
        <v>216</v>
      </c>
      <c r="J53" s="55" t="s">
        <v>216</v>
      </c>
      <c r="K53" s="55" t="s">
        <v>216</v>
      </c>
      <c r="L53" s="55" t="s">
        <v>216</v>
      </c>
      <c r="M53" s="55" t="s">
        <v>216</v>
      </c>
      <c r="N53" s="55" t="s">
        <v>216</v>
      </c>
      <c r="O53" s="55" t="s">
        <v>216</v>
      </c>
      <c r="P53" s="55" t="s">
        <v>216</v>
      </c>
      <c r="Q53" s="56" t="s">
        <v>216</v>
      </c>
    </row>
    <row r="54" spans="1:17" s="46" customFormat="1" ht="18.75" customHeight="1">
      <c r="A54" s="54" t="s">
        <v>132</v>
      </c>
      <c r="B54" s="55">
        <v>31</v>
      </c>
      <c r="C54" s="55">
        <v>31</v>
      </c>
      <c r="D54" s="55" t="s">
        <v>83</v>
      </c>
      <c r="E54" s="55" t="s">
        <v>83</v>
      </c>
      <c r="F54" s="55" t="s">
        <v>83</v>
      </c>
      <c r="G54" s="55" t="s">
        <v>83</v>
      </c>
      <c r="H54" s="55">
        <v>11</v>
      </c>
      <c r="I54" s="55">
        <v>11</v>
      </c>
      <c r="J54" s="55" t="s">
        <v>83</v>
      </c>
      <c r="K54" s="55" t="s">
        <v>83</v>
      </c>
      <c r="L54" s="55" t="s">
        <v>83</v>
      </c>
      <c r="M54" s="55" t="s">
        <v>83</v>
      </c>
      <c r="N54" s="55" t="s">
        <v>83</v>
      </c>
      <c r="O54" s="55">
        <v>1</v>
      </c>
      <c r="P54" s="55" t="s">
        <v>83</v>
      </c>
      <c r="Q54" s="56">
        <v>8</v>
      </c>
    </row>
    <row r="55" spans="1:17" s="46" customFormat="1" ht="18.75" customHeight="1">
      <c r="A55" s="54" t="s">
        <v>133</v>
      </c>
      <c r="B55" s="55" t="s">
        <v>216</v>
      </c>
      <c r="C55" s="55" t="s">
        <v>216</v>
      </c>
      <c r="D55" s="55" t="s">
        <v>216</v>
      </c>
      <c r="E55" s="55" t="s">
        <v>216</v>
      </c>
      <c r="F55" s="55" t="s">
        <v>216</v>
      </c>
      <c r="G55" s="55" t="s">
        <v>216</v>
      </c>
      <c r="H55" s="55" t="s">
        <v>216</v>
      </c>
      <c r="I55" s="55" t="s">
        <v>216</v>
      </c>
      <c r="J55" s="55" t="s">
        <v>216</v>
      </c>
      <c r="K55" s="55" t="s">
        <v>216</v>
      </c>
      <c r="L55" s="55" t="s">
        <v>216</v>
      </c>
      <c r="M55" s="55" t="s">
        <v>216</v>
      </c>
      <c r="N55" s="55" t="s">
        <v>216</v>
      </c>
      <c r="O55" s="55" t="s">
        <v>216</v>
      </c>
      <c r="P55" s="55" t="s">
        <v>216</v>
      </c>
      <c r="Q55" s="56" t="s">
        <v>216</v>
      </c>
    </row>
    <row r="56" spans="1:17" s="46" customFormat="1" ht="18.75" customHeight="1">
      <c r="A56" s="54" t="s">
        <v>134</v>
      </c>
      <c r="B56" s="55" t="s">
        <v>216</v>
      </c>
      <c r="C56" s="55" t="s">
        <v>216</v>
      </c>
      <c r="D56" s="55" t="s">
        <v>216</v>
      </c>
      <c r="E56" s="55" t="s">
        <v>216</v>
      </c>
      <c r="F56" s="55" t="s">
        <v>216</v>
      </c>
      <c r="G56" s="55" t="s">
        <v>216</v>
      </c>
      <c r="H56" s="55" t="s">
        <v>216</v>
      </c>
      <c r="I56" s="55" t="s">
        <v>216</v>
      </c>
      <c r="J56" s="55" t="s">
        <v>216</v>
      </c>
      <c r="K56" s="55" t="s">
        <v>216</v>
      </c>
      <c r="L56" s="55" t="s">
        <v>216</v>
      </c>
      <c r="M56" s="55" t="s">
        <v>216</v>
      </c>
      <c r="N56" s="55" t="s">
        <v>216</v>
      </c>
      <c r="O56" s="55" t="s">
        <v>216</v>
      </c>
      <c r="P56" s="55" t="s">
        <v>216</v>
      </c>
      <c r="Q56" s="56" t="s">
        <v>216</v>
      </c>
    </row>
    <row r="57" spans="1:17" s="46" customFormat="1" ht="18.75" customHeight="1">
      <c r="A57" s="54" t="s">
        <v>135</v>
      </c>
      <c r="B57" s="55" t="s">
        <v>216</v>
      </c>
      <c r="C57" s="55" t="s">
        <v>216</v>
      </c>
      <c r="D57" s="55" t="s">
        <v>216</v>
      </c>
      <c r="E57" s="55" t="s">
        <v>216</v>
      </c>
      <c r="F57" s="55" t="s">
        <v>216</v>
      </c>
      <c r="G57" s="55" t="s">
        <v>216</v>
      </c>
      <c r="H57" s="55" t="s">
        <v>216</v>
      </c>
      <c r="I57" s="55" t="s">
        <v>216</v>
      </c>
      <c r="J57" s="55" t="s">
        <v>216</v>
      </c>
      <c r="K57" s="55" t="s">
        <v>216</v>
      </c>
      <c r="L57" s="55" t="s">
        <v>216</v>
      </c>
      <c r="M57" s="55" t="s">
        <v>216</v>
      </c>
      <c r="N57" s="55" t="s">
        <v>216</v>
      </c>
      <c r="O57" s="55" t="s">
        <v>216</v>
      </c>
      <c r="P57" s="55" t="s">
        <v>216</v>
      </c>
      <c r="Q57" s="56" t="s">
        <v>216</v>
      </c>
    </row>
    <row r="58" spans="1:17" s="46" customFormat="1" ht="18.75" customHeight="1">
      <c r="A58" s="54" t="s">
        <v>136</v>
      </c>
      <c r="B58" s="55" t="s">
        <v>216</v>
      </c>
      <c r="C58" s="55" t="s">
        <v>216</v>
      </c>
      <c r="D58" s="55" t="s">
        <v>216</v>
      </c>
      <c r="E58" s="55" t="s">
        <v>216</v>
      </c>
      <c r="F58" s="55" t="s">
        <v>216</v>
      </c>
      <c r="G58" s="55" t="s">
        <v>216</v>
      </c>
      <c r="H58" s="55" t="s">
        <v>216</v>
      </c>
      <c r="I58" s="55" t="s">
        <v>216</v>
      </c>
      <c r="J58" s="55" t="s">
        <v>216</v>
      </c>
      <c r="K58" s="55" t="s">
        <v>216</v>
      </c>
      <c r="L58" s="55" t="s">
        <v>216</v>
      </c>
      <c r="M58" s="55" t="s">
        <v>216</v>
      </c>
      <c r="N58" s="55" t="s">
        <v>216</v>
      </c>
      <c r="O58" s="55" t="s">
        <v>216</v>
      </c>
      <c r="P58" s="55" t="s">
        <v>216</v>
      </c>
      <c r="Q58" s="56" t="s">
        <v>216</v>
      </c>
    </row>
    <row r="59" spans="1:17" s="46" customFormat="1" ht="18.75" customHeight="1">
      <c r="A59" s="54" t="s">
        <v>137</v>
      </c>
      <c r="B59" s="55" t="s">
        <v>216</v>
      </c>
      <c r="C59" s="55" t="s">
        <v>216</v>
      </c>
      <c r="D59" s="55" t="s">
        <v>216</v>
      </c>
      <c r="E59" s="55" t="s">
        <v>216</v>
      </c>
      <c r="F59" s="55" t="s">
        <v>216</v>
      </c>
      <c r="G59" s="55" t="s">
        <v>216</v>
      </c>
      <c r="H59" s="55" t="s">
        <v>216</v>
      </c>
      <c r="I59" s="55" t="s">
        <v>216</v>
      </c>
      <c r="J59" s="55" t="s">
        <v>216</v>
      </c>
      <c r="K59" s="55" t="s">
        <v>216</v>
      </c>
      <c r="L59" s="55" t="s">
        <v>216</v>
      </c>
      <c r="M59" s="55" t="s">
        <v>216</v>
      </c>
      <c r="N59" s="55" t="s">
        <v>216</v>
      </c>
      <c r="O59" s="55" t="s">
        <v>216</v>
      </c>
      <c r="P59" s="55" t="s">
        <v>216</v>
      </c>
      <c r="Q59" s="56" t="s">
        <v>216</v>
      </c>
    </row>
    <row r="60" spans="1:17" s="46" customFormat="1" ht="18.75" customHeight="1">
      <c r="A60" s="54" t="s">
        <v>138</v>
      </c>
      <c r="B60" s="55">
        <v>162</v>
      </c>
      <c r="C60" s="55">
        <v>162</v>
      </c>
      <c r="D60" s="55" t="s">
        <v>83</v>
      </c>
      <c r="E60" s="55" t="s">
        <v>83</v>
      </c>
      <c r="F60" s="55">
        <v>234</v>
      </c>
      <c r="G60" s="55">
        <v>234</v>
      </c>
      <c r="H60" s="55">
        <v>160</v>
      </c>
      <c r="I60" s="55">
        <v>160</v>
      </c>
      <c r="J60" s="55" t="s">
        <v>83</v>
      </c>
      <c r="K60" s="55" t="s">
        <v>83</v>
      </c>
      <c r="L60" s="55" t="s">
        <v>83</v>
      </c>
      <c r="M60" s="55" t="s">
        <v>83</v>
      </c>
      <c r="N60" s="55" t="s">
        <v>83</v>
      </c>
      <c r="O60" s="55" t="s">
        <v>83</v>
      </c>
      <c r="P60" s="55" t="s">
        <v>83</v>
      </c>
      <c r="Q60" s="56" t="s">
        <v>83</v>
      </c>
    </row>
    <row r="61" spans="1:17" s="46" customFormat="1" ht="18.75" customHeight="1">
      <c r="A61" s="54" t="s">
        <v>139</v>
      </c>
      <c r="B61" s="55">
        <v>13</v>
      </c>
      <c r="C61" s="55">
        <v>71</v>
      </c>
      <c r="D61" s="55" t="s">
        <v>83</v>
      </c>
      <c r="E61" s="55" t="s">
        <v>83</v>
      </c>
      <c r="F61" s="55">
        <v>4</v>
      </c>
      <c r="G61" s="55">
        <v>9</v>
      </c>
      <c r="H61" s="55">
        <v>5</v>
      </c>
      <c r="I61" s="55">
        <v>7</v>
      </c>
      <c r="J61" s="55" t="s">
        <v>83</v>
      </c>
      <c r="K61" s="55" t="s">
        <v>83</v>
      </c>
      <c r="L61" s="55" t="s">
        <v>83</v>
      </c>
      <c r="M61" s="55" t="s">
        <v>83</v>
      </c>
      <c r="N61" s="55" t="s">
        <v>83</v>
      </c>
      <c r="O61" s="55" t="s">
        <v>83</v>
      </c>
      <c r="P61" s="55" t="s">
        <v>83</v>
      </c>
      <c r="Q61" s="56">
        <v>10</v>
      </c>
    </row>
    <row r="62" spans="1:17" s="46" customFormat="1" ht="18.75" customHeight="1">
      <c r="A62" s="54" t="s">
        <v>140</v>
      </c>
      <c r="B62" s="55" t="s">
        <v>83</v>
      </c>
      <c r="C62" s="55" t="s">
        <v>83</v>
      </c>
      <c r="D62" s="55" t="s">
        <v>83</v>
      </c>
      <c r="E62" s="55" t="s">
        <v>83</v>
      </c>
      <c r="F62" s="55" t="s">
        <v>83</v>
      </c>
      <c r="G62" s="55" t="s">
        <v>83</v>
      </c>
      <c r="H62" s="55" t="s">
        <v>83</v>
      </c>
      <c r="I62" s="55" t="s">
        <v>83</v>
      </c>
      <c r="J62" s="55" t="s">
        <v>83</v>
      </c>
      <c r="K62" s="55" t="s">
        <v>83</v>
      </c>
      <c r="L62" s="55" t="s">
        <v>83</v>
      </c>
      <c r="M62" s="55" t="s">
        <v>83</v>
      </c>
      <c r="N62" s="55" t="s">
        <v>83</v>
      </c>
      <c r="O62" s="55" t="s">
        <v>83</v>
      </c>
      <c r="P62" s="55" t="s">
        <v>83</v>
      </c>
      <c r="Q62" s="56">
        <v>40</v>
      </c>
    </row>
    <row r="63" spans="1:17" s="46" customFormat="1" ht="18.75" customHeight="1">
      <c r="A63" s="57" t="s">
        <v>141</v>
      </c>
      <c r="B63" s="58" t="s">
        <v>216</v>
      </c>
      <c r="C63" s="58" t="s">
        <v>216</v>
      </c>
      <c r="D63" s="58" t="s">
        <v>216</v>
      </c>
      <c r="E63" s="58" t="s">
        <v>216</v>
      </c>
      <c r="F63" s="58" t="s">
        <v>216</v>
      </c>
      <c r="G63" s="58" t="s">
        <v>216</v>
      </c>
      <c r="H63" s="58" t="s">
        <v>216</v>
      </c>
      <c r="I63" s="58" t="s">
        <v>216</v>
      </c>
      <c r="J63" s="58" t="s">
        <v>216</v>
      </c>
      <c r="K63" s="58" t="s">
        <v>216</v>
      </c>
      <c r="L63" s="58" t="s">
        <v>216</v>
      </c>
      <c r="M63" s="58" t="s">
        <v>216</v>
      </c>
      <c r="N63" s="58" t="s">
        <v>216</v>
      </c>
      <c r="O63" s="58" t="s">
        <v>216</v>
      </c>
      <c r="P63" s="58" t="s">
        <v>216</v>
      </c>
      <c r="Q63" s="59" t="s">
        <v>216</v>
      </c>
    </row>
    <row r="64" spans="1:17" s="46" customFormat="1" ht="18.75" customHeight="1">
      <c r="A64" s="48" t="s">
        <v>142</v>
      </c>
      <c r="B64" s="49">
        <v>2910</v>
      </c>
      <c r="C64" s="49">
        <v>2910</v>
      </c>
      <c r="D64" s="49">
        <v>16</v>
      </c>
      <c r="E64" s="49">
        <v>16</v>
      </c>
      <c r="F64" s="49">
        <v>655</v>
      </c>
      <c r="G64" s="49">
        <v>771</v>
      </c>
      <c r="H64" s="49">
        <v>1080</v>
      </c>
      <c r="I64" s="49">
        <v>1218</v>
      </c>
      <c r="J64" s="49">
        <v>2395</v>
      </c>
      <c r="K64" s="49">
        <v>2395</v>
      </c>
      <c r="L64" s="49" t="s">
        <v>83</v>
      </c>
      <c r="M64" s="49" t="s">
        <v>83</v>
      </c>
      <c r="N64" s="49">
        <v>8</v>
      </c>
      <c r="O64" s="49">
        <v>340</v>
      </c>
      <c r="P64" s="49" t="s">
        <v>83</v>
      </c>
      <c r="Q64" s="50">
        <v>3423</v>
      </c>
    </row>
    <row r="65" spans="1:17" s="46" customFormat="1" ht="18.75" customHeight="1" thickBot="1">
      <c r="A65" s="63" t="s">
        <v>143</v>
      </c>
      <c r="B65" s="64">
        <v>2306</v>
      </c>
      <c r="C65" s="64">
        <v>2322</v>
      </c>
      <c r="D65" s="64">
        <v>1028</v>
      </c>
      <c r="E65" s="64">
        <v>2006</v>
      </c>
      <c r="F65" s="64">
        <v>1061</v>
      </c>
      <c r="G65" s="64">
        <v>2025</v>
      </c>
      <c r="H65" s="64">
        <v>879</v>
      </c>
      <c r="I65" s="64">
        <v>1970</v>
      </c>
      <c r="J65" s="64">
        <v>628</v>
      </c>
      <c r="K65" s="64">
        <v>1578</v>
      </c>
      <c r="L65" s="64" t="s">
        <v>83</v>
      </c>
      <c r="M65" s="64" t="s">
        <v>83</v>
      </c>
      <c r="N65" s="64">
        <v>245</v>
      </c>
      <c r="O65" s="64">
        <v>79</v>
      </c>
      <c r="P65" s="64" t="s">
        <v>83</v>
      </c>
      <c r="Q65" s="65">
        <v>1911</v>
      </c>
    </row>
    <row r="66" spans="1:16" s="46" customFormat="1" ht="19.5" customHeight="1">
      <c r="A66" s="91" t="s">
        <v>356</v>
      </c>
      <c r="B66" s="90"/>
      <c r="C66" s="90"/>
      <c r="D66" s="90"/>
      <c r="E66" s="90"/>
      <c r="F66" s="90"/>
      <c r="G66" s="90"/>
      <c r="H66" s="44"/>
      <c r="I66" s="44"/>
      <c r="J66" s="44"/>
      <c r="K66" s="44"/>
      <c r="L66" s="44"/>
      <c r="N66" s="44"/>
      <c r="O66" s="44"/>
      <c r="P66" s="44"/>
    </row>
    <row r="67" ht="13.5">
      <c r="Q67" s="45" t="s">
        <v>209</v>
      </c>
    </row>
  </sheetData>
  <sheetProtection/>
  <mergeCells count="10">
    <mergeCell ref="A1:Q1"/>
    <mergeCell ref="A3:A5"/>
    <mergeCell ref="B3:K3"/>
    <mergeCell ref="L3:P3"/>
    <mergeCell ref="Q3:Q5"/>
    <mergeCell ref="B4:C4"/>
    <mergeCell ref="D4:E4"/>
    <mergeCell ref="F4:G4"/>
    <mergeCell ref="H4:I4"/>
    <mergeCell ref="J4:K4"/>
  </mergeCells>
  <printOptions/>
  <pageMargins left="0.7874015748031497" right="0.6299212598425197" top="0.7086614173228347" bottom="0.48" header="0.5118110236220472" footer="0.3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75" zoomScaleNormal="85" zoomScaleSheetLayoutView="75" zoomScalePageLayoutView="0" workbookViewId="0" topLeftCell="A1">
      <selection activeCell="E7" sqref="E7"/>
    </sheetView>
  </sheetViews>
  <sheetFormatPr defaultColWidth="9.140625" defaultRowHeight="12"/>
  <cols>
    <col min="1" max="1" width="13.7109375" style="6" customWidth="1"/>
    <col min="2" max="17" width="12.7109375" style="6" customWidth="1"/>
    <col min="18" max="16384" width="9.140625" style="1" customWidth="1"/>
  </cols>
  <sheetData>
    <row r="1" spans="1:17" s="2" customFormat="1" ht="20.25" customHeight="1">
      <c r="A1" s="221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04"/>
      <c r="N1" s="4"/>
      <c r="O1" s="4"/>
      <c r="P1" s="4"/>
      <c r="Q1" s="4"/>
    </row>
    <row r="2" spans="1:17" ht="18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22" t="s">
        <v>212</v>
      </c>
    </row>
    <row r="3" spans="1:17" ht="18.75" customHeight="1">
      <c r="A3" s="302" t="s">
        <v>1</v>
      </c>
      <c r="B3" s="294" t="s">
        <v>340</v>
      </c>
      <c r="C3" s="297" t="s">
        <v>14</v>
      </c>
      <c r="D3" s="298"/>
      <c r="E3" s="298"/>
      <c r="F3" s="298"/>
      <c r="G3" s="299"/>
      <c r="H3" s="294" t="s">
        <v>341</v>
      </c>
      <c r="I3" s="298" t="s">
        <v>16</v>
      </c>
      <c r="J3" s="298"/>
      <c r="K3" s="298"/>
      <c r="L3" s="298"/>
      <c r="M3" s="298"/>
      <c r="N3" s="298"/>
      <c r="O3" s="299"/>
      <c r="P3" s="294" t="s">
        <v>342</v>
      </c>
      <c r="Q3" s="311" t="s">
        <v>343</v>
      </c>
    </row>
    <row r="4" spans="1:17" ht="18.75" customHeight="1">
      <c r="A4" s="303"/>
      <c r="B4" s="295"/>
      <c r="C4" s="305" t="s">
        <v>15</v>
      </c>
      <c r="D4" s="305"/>
      <c r="E4" s="306" t="s">
        <v>344</v>
      </c>
      <c r="F4" s="300" t="s">
        <v>345</v>
      </c>
      <c r="G4" s="301" t="s">
        <v>346</v>
      </c>
      <c r="H4" s="295"/>
      <c r="I4" s="308" t="s">
        <v>15</v>
      </c>
      <c r="J4" s="305"/>
      <c r="K4" s="306" t="s">
        <v>347</v>
      </c>
      <c r="L4" s="300" t="s">
        <v>348</v>
      </c>
      <c r="M4" s="307" t="s">
        <v>349</v>
      </c>
      <c r="N4" s="300" t="s">
        <v>350</v>
      </c>
      <c r="O4" s="309" t="s">
        <v>357</v>
      </c>
      <c r="P4" s="295"/>
      <c r="Q4" s="312"/>
    </row>
    <row r="5" spans="1:17" ht="60" customHeight="1">
      <c r="A5" s="304"/>
      <c r="B5" s="296"/>
      <c r="C5" s="223" t="s">
        <v>351</v>
      </c>
      <c r="D5" s="224" t="s">
        <v>352</v>
      </c>
      <c r="E5" s="307"/>
      <c r="F5" s="300"/>
      <c r="G5" s="301"/>
      <c r="H5" s="296"/>
      <c r="I5" s="225" t="s">
        <v>353</v>
      </c>
      <c r="J5" s="224" t="s">
        <v>354</v>
      </c>
      <c r="K5" s="307"/>
      <c r="L5" s="300"/>
      <c r="M5" s="307"/>
      <c r="N5" s="300"/>
      <c r="O5" s="310"/>
      <c r="P5" s="296"/>
      <c r="Q5" s="313"/>
    </row>
    <row r="6" spans="1:17" s="2" customFormat="1" ht="21.75" customHeight="1">
      <c r="A6" s="226" t="s">
        <v>3</v>
      </c>
      <c r="B6" s="370">
        <f>SUM(B8:B15)</f>
        <v>15672</v>
      </c>
      <c r="C6" s="369">
        <f>SUM(C8:C15)</f>
        <v>15058</v>
      </c>
      <c r="D6" s="387">
        <f>C6/B6*100</f>
        <v>96.08218478815722</v>
      </c>
      <c r="E6" s="369">
        <f>SUM(E8:E15)</f>
        <v>5426</v>
      </c>
      <c r="F6" s="370">
        <f>SUM(F8:F15)</f>
        <v>138</v>
      </c>
      <c r="G6" s="369">
        <f>SUM(G8:G15)</f>
        <v>3622</v>
      </c>
      <c r="H6" s="370">
        <f>SUM(H8:H15)</f>
        <v>15672</v>
      </c>
      <c r="I6" s="369">
        <f>SUM(I8:I15)</f>
        <v>15056</v>
      </c>
      <c r="J6" s="387">
        <f>I6/H6*100</f>
        <v>96.06942317508933</v>
      </c>
      <c r="K6" s="369">
        <f>SUM(K8:K15)</f>
        <v>10370</v>
      </c>
      <c r="L6" s="370">
        <f>SUM(L8:L15)</f>
        <v>455</v>
      </c>
      <c r="M6" s="369">
        <f>SUM(M8:M15)</f>
        <v>1365</v>
      </c>
      <c r="N6" s="387">
        <f>L6/I6*100</f>
        <v>3.022051009564293</v>
      </c>
      <c r="O6" s="388">
        <f>M6/I6</f>
        <v>0.0906615302869288</v>
      </c>
      <c r="P6" s="370">
        <f>SUM(P8:P15)</f>
        <v>1068</v>
      </c>
      <c r="Q6" s="389">
        <f>SUM(Q8:Q15)</f>
        <v>1252</v>
      </c>
    </row>
    <row r="7" spans="1:17" ht="21.75" customHeight="1">
      <c r="A7" s="227"/>
      <c r="B7" s="214"/>
      <c r="C7" s="213"/>
      <c r="D7" s="390"/>
      <c r="E7" s="213"/>
      <c r="F7" s="214"/>
      <c r="G7" s="213"/>
      <c r="H7" s="392"/>
      <c r="I7" s="213"/>
      <c r="J7" s="390"/>
      <c r="K7" s="213"/>
      <c r="L7" s="214"/>
      <c r="M7" s="213"/>
      <c r="N7" s="390"/>
      <c r="O7" s="394"/>
      <c r="P7" s="214"/>
      <c r="Q7" s="228"/>
    </row>
    <row r="8" spans="1:17" ht="21.75" customHeight="1">
      <c r="A8" s="227" t="s">
        <v>4</v>
      </c>
      <c r="B8" s="214">
        <v>3814</v>
      </c>
      <c r="C8" s="213">
        <v>3737</v>
      </c>
      <c r="D8" s="390">
        <f>C8/B8*100</f>
        <v>97.9811221814368</v>
      </c>
      <c r="E8" s="213">
        <v>845</v>
      </c>
      <c r="F8" s="214">
        <v>20</v>
      </c>
      <c r="G8" s="229">
        <v>1140</v>
      </c>
      <c r="H8" s="392">
        <f>B8</f>
        <v>3814</v>
      </c>
      <c r="I8" s="216">
        <v>3737</v>
      </c>
      <c r="J8" s="390">
        <f>I8/H8*100</f>
        <v>97.9811221814368</v>
      </c>
      <c r="K8" s="229">
        <v>1936</v>
      </c>
      <c r="L8" s="214">
        <v>93</v>
      </c>
      <c r="M8" s="229">
        <v>270</v>
      </c>
      <c r="N8" s="390">
        <f>L8/I8*100</f>
        <v>2.4886272411024883</v>
      </c>
      <c r="O8" s="394">
        <f>M8/I8</f>
        <v>0.07225046829007226</v>
      </c>
      <c r="P8" s="214">
        <v>123</v>
      </c>
      <c r="Q8" s="230">
        <v>225</v>
      </c>
    </row>
    <row r="9" spans="1:17" ht="21.75" customHeight="1">
      <c r="A9" s="227" t="s">
        <v>5</v>
      </c>
      <c r="B9" s="214">
        <v>1605</v>
      </c>
      <c r="C9" s="213">
        <v>1531</v>
      </c>
      <c r="D9" s="390">
        <f aca="true" t="shared" si="0" ref="D9:D15">C9/B9*100</f>
        <v>95.38940809968848</v>
      </c>
      <c r="E9" s="216">
        <v>310</v>
      </c>
      <c r="F9" s="214">
        <v>15</v>
      </c>
      <c r="G9" s="229">
        <v>170</v>
      </c>
      <c r="H9" s="392">
        <f aca="true" t="shared" si="1" ref="H9:H14">B9</f>
        <v>1605</v>
      </c>
      <c r="I9" s="216">
        <v>1531</v>
      </c>
      <c r="J9" s="390">
        <f aca="true" t="shared" si="2" ref="J9:J15">I9/H9*100</f>
        <v>95.38940809968848</v>
      </c>
      <c r="K9" s="229">
        <v>873</v>
      </c>
      <c r="L9" s="214">
        <v>62</v>
      </c>
      <c r="M9" s="229">
        <v>195</v>
      </c>
      <c r="N9" s="390">
        <f aca="true" t="shared" si="3" ref="N9:N15">L9/I9*100</f>
        <v>4.049640757674722</v>
      </c>
      <c r="O9" s="394">
        <f>M9/I9</f>
        <v>0.12736773350751143</v>
      </c>
      <c r="P9" s="214">
        <v>88</v>
      </c>
      <c r="Q9" s="230">
        <v>154</v>
      </c>
    </row>
    <row r="10" spans="1:17" ht="21.75" customHeight="1">
      <c r="A10" s="227" t="s">
        <v>6</v>
      </c>
      <c r="B10" s="214">
        <v>1256</v>
      </c>
      <c r="C10" s="213">
        <v>1206</v>
      </c>
      <c r="D10" s="390">
        <f>C10/B10*100</f>
        <v>96.01910828025477</v>
      </c>
      <c r="E10" s="216">
        <v>512</v>
      </c>
      <c r="F10" s="214">
        <v>4</v>
      </c>
      <c r="G10" s="229">
        <v>373</v>
      </c>
      <c r="H10" s="392">
        <f t="shared" si="1"/>
        <v>1256</v>
      </c>
      <c r="I10" s="216">
        <v>1206</v>
      </c>
      <c r="J10" s="390">
        <f t="shared" si="2"/>
        <v>96.01910828025477</v>
      </c>
      <c r="K10" s="229">
        <v>766</v>
      </c>
      <c r="L10" s="214">
        <v>45</v>
      </c>
      <c r="M10" s="229">
        <v>135</v>
      </c>
      <c r="N10" s="390">
        <f t="shared" si="3"/>
        <v>3.731343283582089</v>
      </c>
      <c r="O10" s="394">
        <f aca="true" t="shared" si="4" ref="O10:O15">M10/I10</f>
        <v>0.11194029850746269</v>
      </c>
      <c r="P10" s="214">
        <v>52</v>
      </c>
      <c r="Q10" s="230">
        <v>61</v>
      </c>
    </row>
    <row r="11" spans="1:17" ht="21.75" customHeight="1">
      <c r="A11" s="227" t="s">
        <v>7</v>
      </c>
      <c r="B11" s="214">
        <v>1918</v>
      </c>
      <c r="C11" s="213">
        <v>1839</v>
      </c>
      <c r="D11" s="390">
        <f t="shared" si="0"/>
        <v>95.88112617309697</v>
      </c>
      <c r="E11" s="216">
        <v>746</v>
      </c>
      <c r="F11" s="214">
        <v>27</v>
      </c>
      <c r="G11" s="229">
        <v>399</v>
      </c>
      <c r="H11" s="392">
        <f t="shared" si="1"/>
        <v>1918</v>
      </c>
      <c r="I11" s="216">
        <v>1839</v>
      </c>
      <c r="J11" s="390">
        <f t="shared" si="2"/>
        <v>95.88112617309697</v>
      </c>
      <c r="K11" s="229">
        <v>387</v>
      </c>
      <c r="L11" s="214">
        <v>42</v>
      </c>
      <c r="M11" s="229">
        <v>115</v>
      </c>
      <c r="N11" s="390">
        <f t="shared" si="3"/>
        <v>2.2838499184339316</v>
      </c>
      <c r="O11" s="394">
        <f t="shared" si="4"/>
        <v>0.06253398586188146</v>
      </c>
      <c r="P11" s="214">
        <v>57</v>
      </c>
      <c r="Q11" s="230">
        <v>122</v>
      </c>
    </row>
    <row r="12" spans="1:17" ht="21.75" customHeight="1">
      <c r="A12" s="227" t="s">
        <v>8</v>
      </c>
      <c r="B12" s="214">
        <v>196</v>
      </c>
      <c r="C12" s="213">
        <v>168</v>
      </c>
      <c r="D12" s="390">
        <f t="shared" si="0"/>
        <v>85.71428571428571</v>
      </c>
      <c r="E12" s="216">
        <v>96</v>
      </c>
      <c r="F12" s="214">
        <v>3</v>
      </c>
      <c r="G12" s="229">
        <v>76</v>
      </c>
      <c r="H12" s="392">
        <f t="shared" si="1"/>
        <v>196</v>
      </c>
      <c r="I12" s="216">
        <v>168</v>
      </c>
      <c r="J12" s="390">
        <f t="shared" si="2"/>
        <v>85.71428571428571</v>
      </c>
      <c r="K12" s="229">
        <v>61</v>
      </c>
      <c r="L12" s="214">
        <v>3</v>
      </c>
      <c r="M12" s="229">
        <v>10</v>
      </c>
      <c r="N12" s="390">
        <f t="shared" si="3"/>
        <v>1.7857142857142856</v>
      </c>
      <c r="O12" s="394">
        <f t="shared" si="4"/>
        <v>0.05952380952380952</v>
      </c>
      <c r="P12" s="214">
        <v>10</v>
      </c>
      <c r="Q12" s="230">
        <v>18</v>
      </c>
    </row>
    <row r="13" spans="1:17" ht="21.75" customHeight="1">
      <c r="A13" s="227" t="s">
        <v>9</v>
      </c>
      <c r="B13" s="214">
        <v>1101</v>
      </c>
      <c r="C13" s="213">
        <v>1040</v>
      </c>
      <c r="D13" s="390">
        <f t="shared" si="0"/>
        <v>94.45958219800181</v>
      </c>
      <c r="E13" s="216">
        <v>389</v>
      </c>
      <c r="F13" s="214">
        <v>13</v>
      </c>
      <c r="G13" s="229">
        <v>250</v>
      </c>
      <c r="H13" s="392">
        <f t="shared" si="1"/>
        <v>1101</v>
      </c>
      <c r="I13" s="216">
        <v>1039</v>
      </c>
      <c r="J13" s="390">
        <f t="shared" si="2"/>
        <v>94.36875567665759</v>
      </c>
      <c r="K13" s="229">
        <v>620</v>
      </c>
      <c r="L13" s="214">
        <v>26</v>
      </c>
      <c r="M13" s="229">
        <v>87</v>
      </c>
      <c r="N13" s="390">
        <f t="shared" si="3"/>
        <v>2.5024061597690084</v>
      </c>
      <c r="O13" s="394">
        <f t="shared" si="4"/>
        <v>0.08373435996150144</v>
      </c>
      <c r="P13" s="214">
        <v>92</v>
      </c>
      <c r="Q13" s="230">
        <v>114</v>
      </c>
    </row>
    <row r="14" spans="1:17" ht="21.75" customHeight="1">
      <c r="A14" s="227" t="s">
        <v>10</v>
      </c>
      <c r="B14" s="214">
        <v>2990</v>
      </c>
      <c r="C14" s="213">
        <v>2885</v>
      </c>
      <c r="D14" s="390">
        <f t="shared" si="0"/>
        <v>96.48829431438128</v>
      </c>
      <c r="E14" s="216">
        <v>1424</v>
      </c>
      <c r="F14" s="214">
        <v>21</v>
      </c>
      <c r="G14" s="229">
        <v>823</v>
      </c>
      <c r="H14" s="392">
        <f t="shared" si="1"/>
        <v>2990</v>
      </c>
      <c r="I14" s="216">
        <v>2885</v>
      </c>
      <c r="J14" s="390">
        <f t="shared" si="2"/>
        <v>96.48829431438128</v>
      </c>
      <c r="K14" s="229">
        <v>2830</v>
      </c>
      <c r="L14" s="214">
        <v>95</v>
      </c>
      <c r="M14" s="229">
        <v>295</v>
      </c>
      <c r="N14" s="390">
        <f t="shared" si="3"/>
        <v>3.2928942807625647</v>
      </c>
      <c r="O14" s="394">
        <f t="shared" si="4"/>
        <v>0.1022530329289428</v>
      </c>
      <c r="P14" s="214">
        <v>552</v>
      </c>
      <c r="Q14" s="230">
        <v>402</v>
      </c>
    </row>
    <row r="15" spans="1:17" ht="21.75" customHeight="1" thickBot="1">
      <c r="A15" s="231" t="s">
        <v>11</v>
      </c>
      <c r="B15" s="219">
        <v>2792</v>
      </c>
      <c r="C15" s="218">
        <v>2652</v>
      </c>
      <c r="D15" s="391">
        <f t="shared" si="0"/>
        <v>94.98567335243553</v>
      </c>
      <c r="E15" s="218">
        <v>1104</v>
      </c>
      <c r="F15" s="219">
        <v>35</v>
      </c>
      <c r="G15" s="218">
        <v>391</v>
      </c>
      <c r="H15" s="393">
        <f>B15</f>
        <v>2792</v>
      </c>
      <c r="I15" s="218">
        <v>2651</v>
      </c>
      <c r="J15" s="391">
        <f t="shared" si="2"/>
        <v>94.94985673352436</v>
      </c>
      <c r="K15" s="218">
        <v>2897</v>
      </c>
      <c r="L15" s="219">
        <v>89</v>
      </c>
      <c r="M15" s="218">
        <v>258</v>
      </c>
      <c r="N15" s="391">
        <f t="shared" si="3"/>
        <v>3.3572236891738965</v>
      </c>
      <c r="O15" s="395">
        <f t="shared" si="4"/>
        <v>0.0973217653715579</v>
      </c>
      <c r="P15" s="219">
        <v>94</v>
      </c>
      <c r="Q15" s="218">
        <v>156</v>
      </c>
    </row>
    <row r="16" spans="1:17" ht="21.75" customHeight="1">
      <c r="A16" s="7"/>
      <c r="B16" s="7"/>
      <c r="C16" s="7"/>
      <c r="D16" s="7"/>
      <c r="E16" s="7"/>
      <c r="H16" s="7"/>
      <c r="I16" s="7"/>
      <c r="J16" s="7"/>
      <c r="K16" s="7"/>
      <c r="L16" s="7"/>
      <c r="M16" s="7"/>
      <c r="N16" s="7"/>
      <c r="P16" s="7"/>
      <c r="Q16" s="232" t="s">
        <v>31</v>
      </c>
    </row>
    <row r="17" spans="1:17" ht="36" customHeight="1">
      <c r="A17" s="7"/>
      <c r="H17" s="7"/>
      <c r="L17" s="204"/>
      <c r="Q17" s="7"/>
    </row>
    <row r="18" spans="1:17" s="2" customFormat="1" ht="20.25" customHeight="1">
      <c r="A18" s="233" t="s">
        <v>17</v>
      </c>
      <c r="B18" s="4"/>
      <c r="C18" s="4"/>
      <c r="D18" s="4"/>
      <c r="E18" s="4"/>
      <c r="F18" s="4"/>
      <c r="G18" s="4"/>
      <c r="H18" s="234"/>
      <c r="I18" s="4"/>
      <c r="J18" s="4"/>
      <c r="K18" s="4"/>
      <c r="L18" s="4"/>
      <c r="M18" s="4"/>
      <c r="N18" s="4"/>
      <c r="O18" s="4"/>
      <c r="P18" s="4"/>
      <c r="Q18" s="234"/>
    </row>
    <row r="19" spans="1:17" ht="18.75" customHeight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222" t="s">
        <v>212</v>
      </c>
    </row>
    <row r="20" spans="1:17" ht="18.75" customHeight="1">
      <c r="A20" s="302" t="s">
        <v>1</v>
      </c>
      <c r="B20" s="294" t="s">
        <v>340</v>
      </c>
      <c r="C20" s="314" t="s">
        <v>14</v>
      </c>
      <c r="D20" s="314"/>
      <c r="E20" s="314"/>
      <c r="F20" s="314"/>
      <c r="G20" s="314"/>
      <c r="H20" s="294" t="s">
        <v>341</v>
      </c>
      <c r="I20" s="314" t="s">
        <v>16</v>
      </c>
      <c r="J20" s="314"/>
      <c r="K20" s="314"/>
      <c r="L20" s="314"/>
      <c r="M20" s="314"/>
      <c r="N20" s="314"/>
      <c r="O20" s="314"/>
      <c r="P20" s="294" t="s">
        <v>342</v>
      </c>
      <c r="Q20" s="311" t="s">
        <v>343</v>
      </c>
    </row>
    <row r="21" spans="1:17" ht="18.75" customHeight="1">
      <c r="A21" s="303"/>
      <c r="B21" s="295"/>
      <c r="C21" s="305" t="s">
        <v>15</v>
      </c>
      <c r="D21" s="305"/>
      <c r="E21" s="306" t="s">
        <v>344</v>
      </c>
      <c r="F21" s="300" t="s">
        <v>345</v>
      </c>
      <c r="G21" s="301" t="s">
        <v>346</v>
      </c>
      <c r="H21" s="295"/>
      <c r="I21" s="308" t="s">
        <v>15</v>
      </c>
      <c r="J21" s="305"/>
      <c r="K21" s="306" t="s">
        <v>347</v>
      </c>
      <c r="L21" s="300" t="s">
        <v>348</v>
      </c>
      <c r="M21" s="307" t="s">
        <v>349</v>
      </c>
      <c r="N21" s="315" t="s">
        <v>350</v>
      </c>
      <c r="O21" s="309" t="s">
        <v>357</v>
      </c>
      <c r="P21" s="295"/>
      <c r="Q21" s="312"/>
    </row>
    <row r="22" spans="1:17" ht="66.75" customHeight="1">
      <c r="A22" s="304"/>
      <c r="B22" s="296"/>
      <c r="C22" s="223" t="s">
        <v>351</v>
      </c>
      <c r="D22" s="224" t="s">
        <v>352</v>
      </c>
      <c r="E22" s="307"/>
      <c r="F22" s="300"/>
      <c r="G22" s="301"/>
      <c r="H22" s="296"/>
      <c r="I22" s="225" t="s">
        <v>353</v>
      </c>
      <c r="J22" s="224" t="s">
        <v>354</v>
      </c>
      <c r="K22" s="307"/>
      <c r="L22" s="300"/>
      <c r="M22" s="307"/>
      <c r="N22" s="315"/>
      <c r="O22" s="310"/>
      <c r="P22" s="296"/>
      <c r="Q22" s="313"/>
    </row>
    <row r="23" spans="1:17" s="2" customFormat="1" ht="21.75" customHeight="1">
      <c r="A23" s="226" t="s">
        <v>3</v>
      </c>
      <c r="B23" s="376">
        <f>SUM(B25:B32)</f>
        <v>16259</v>
      </c>
      <c r="C23" s="377">
        <f>SUM(C25:C32)</f>
        <v>15279</v>
      </c>
      <c r="D23" s="378">
        <f>C23/B23*100</f>
        <v>93.97256903868627</v>
      </c>
      <c r="E23" s="377">
        <f>SUM(E25:E32)</f>
        <v>5780</v>
      </c>
      <c r="F23" s="376">
        <f>SUM(F25:F32)</f>
        <v>287</v>
      </c>
      <c r="G23" s="377">
        <f>SUM(G25:G32)</f>
        <v>2462</v>
      </c>
      <c r="H23" s="376">
        <f>SUM(H25:H32)</f>
        <v>16259</v>
      </c>
      <c r="I23" s="377">
        <f>SUM(I25:I32)</f>
        <v>15253</v>
      </c>
      <c r="J23" s="378">
        <f>I23/H23*100</f>
        <v>93.81265760501876</v>
      </c>
      <c r="K23" s="377">
        <f>SUM(K25:K32)</f>
        <v>11758</v>
      </c>
      <c r="L23" s="376">
        <f>SUM(L25:L32)</f>
        <v>4994</v>
      </c>
      <c r="M23" s="377">
        <f>SUM(M25:M32)</f>
        <v>21345</v>
      </c>
      <c r="N23" s="378">
        <f>L23/I23*100</f>
        <v>32.741100111453484</v>
      </c>
      <c r="O23" s="379">
        <f>M23/I23</f>
        <v>1.3993968399659082</v>
      </c>
      <c r="P23" s="376">
        <f>SUM(P25:P32)</f>
        <v>291</v>
      </c>
      <c r="Q23" s="380">
        <f>SUM(Q25:Q32)</f>
        <v>1467</v>
      </c>
    </row>
    <row r="24" spans="1:17" ht="21.75" customHeight="1">
      <c r="A24" s="227"/>
      <c r="B24" s="235"/>
      <c r="C24" s="236"/>
      <c r="D24" s="381"/>
      <c r="E24" s="236"/>
      <c r="F24" s="235"/>
      <c r="G24" s="236"/>
      <c r="H24" s="383"/>
      <c r="I24" s="236"/>
      <c r="J24" s="381"/>
      <c r="K24" s="236"/>
      <c r="L24" s="235"/>
      <c r="M24" s="236"/>
      <c r="N24" s="381"/>
      <c r="O24" s="385"/>
      <c r="P24" s="235"/>
      <c r="Q24" s="237"/>
    </row>
    <row r="25" spans="1:17" ht="21.75" customHeight="1">
      <c r="A25" s="227" t="s">
        <v>4</v>
      </c>
      <c r="B25" s="235">
        <v>3994</v>
      </c>
      <c r="C25" s="236">
        <v>3809</v>
      </c>
      <c r="D25" s="381">
        <f>C25/B25*100</f>
        <v>95.36805207811717</v>
      </c>
      <c r="E25" s="236">
        <v>1155</v>
      </c>
      <c r="F25" s="235">
        <v>45</v>
      </c>
      <c r="G25" s="238">
        <v>912</v>
      </c>
      <c r="H25" s="383">
        <f>B25</f>
        <v>3994</v>
      </c>
      <c r="I25" s="239">
        <v>3809</v>
      </c>
      <c r="J25" s="381">
        <f>I25/H25*100</f>
        <v>95.36805207811717</v>
      </c>
      <c r="K25" s="240">
        <v>2711</v>
      </c>
      <c r="L25" s="235">
        <v>1325</v>
      </c>
      <c r="M25" s="238">
        <v>5631</v>
      </c>
      <c r="N25" s="381">
        <f>L25/I25*100</f>
        <v>34.78603307954844</v>
      </c>
      <c r="O25" s="385">
        <f>M25/I25</f>
        <v>1.47834077185613</v>
      </c>
      <c r="P25" s="235">
        <v>31</v>
      </c>
      <c r="Q25" s="241">
        <v>354</v>
      </c>
    </row>
    <row r="26" spans="1:17" ht="21.75" customHeight="1">
      <c r="A26" s="227" t="s">
        <v>5</v>
      </c>
      <c r="B26" s="235">
        <v>1696</v>
      </c>
      <c r="C26" s="236">
        <v>1603</v>
      </c>
      <c r="D26" s="381">
        <f aca="true" t="shared" si="5" ref="D26:D32">C26/B26*100</f>
        <v>94.51650943396226</v>
      </c>
      <c r="E26" s="236">
        <v>404</v>
      </c>
      <c r="F26" s="235">
        <v>36</v>
      </c>
      <c r="G26" s="238">
        <v>168</v>
      </c>
      <c r="H26" s="383">
        <f aca="true" t="shared" si="6" ref="H26:H31">B26</f>
        <v>1696</v>
      </c>
      <c r="I26" s="239">
        <v>1602</v>
      </c>
      <c r="J26" s="381">
        <f aca="true" t="shared" si="7" ref="J26:J32">I26/H26*100</f>
        <v>94.45754716981132</v>
      </c>
      <c r="K26" s="240">
        <v>1079</v>
      </c>
      <c r="L26" s="235">
        <v>546</v>
      </c>
      <c r="M26" s="238">
        <v>2367</v>
      </c>
      <c r="N26" s="381">
        <f aca="true" t="shared" si="8" ref="N26:N32">L26/I26*100</f>
        <v>34.08239700374532</v>
      </c>
      <c r="O26" s="385">
        <f>M26/I26</f>
        <v>1.4775280898876404</v>
      </c>
      <c r="P26" s="235">
        <v>17</v>
      </c>
      <c r="Q26" s="241">
        <v>158</v>
      </c>
    </row>
    <row r="27" spans="1:17" ht="21.75" customHeight="1">
      <c r="A27" s="227" t="s">
        <v>6</v>
      </c>
      <c r="B27" s="235">
        <v>1261</v>
      </c>
      <c r="C27" s="236">
        <v>1184</v>
      </c>
      <c r="D27" s="381">
        <f t="shared" si="5"/>
        <v>93.89373513084853</v>
      </c>
      <c r="E27" s="236">
        <v>532</v>
      </c>
      <c r="F27" s="235">
        <v>11</v>
      </c>
      <c r="G27" s="238">
        <v>256</v>
      </c>
      <c r="H27" s="383">
        <f t="shared" si="6"/>
        <v>1261</v>
      </c>
      <c r="I27" s="239">
        <v>1184</v>
      </c>
      <c r="J27" s="381">
        <f t="shared" si="7"/>
        <v>93.89373513084853</v>
      </c>
      <c r="K27" s="240">
        <v>638</v>
      </c>
      <c r="L27" s="235">
        <v>442</v>
      </c>
      <c r="M27" s="238">
        <v>1900</v>
      </c>
      <c r="N27" s="381">
        <f t="shared" si="8"/>
        <v>37.33108108108108</v>
      </c>
      <c r="O27" s="385">
        <f aca="true" t="shared" si="9" ref="O27:O32">M27/I27</f>
        <v>1.6047297297297298</v>
      </c>
      <c r="P27" s="235">
        <v>14</v>
      </c>
      <c r="Q27" s="241">
        <v>74</v>
      </c>
    </row>
    <row r="28" spans="1:17" ht="21.75" customHeight="1">
      <c r="A28" s="227" t="s">
        <v>7</v>
      </c>
      <c r="B28" s="235">
        <v>1914</v>
      </c>
      <c r="C28" s="236">
        <v>1815</v>
      </c>
      <c r="D28" s="381">
        <f t="shared" si="5"/>
        <v>94.82758620689656</v>
      </c>
      <c r="E28" s="236">
        <v>1053</v>
      </c>
      <c r="F28" s="235">
        <v>88</v>
      </c>
      <c r="G28" s="238">
        <v>242</v>
      </c>
      <c r="H28" s="383">
        <f t="shared" si="6"/>
        <v>1914</v>
      </c>
      <c r="I28" s="239">
        <v>1803</v>
      </c>
      <c r="J28" s="381">
        <f t="shared" si="7"/>
        <v>94.20062695924764</v>
      </c>
      <c r="K28" s="240">
        <v>852</v>
      </c>
      <c r="L28" s="235">
        <v>600</v>
      </c>
      <c r="M28" s="238">
        <v>2525</v>
      </c>
      <c r="N28" s="381">
        <f t="shared" si="8"/>
        <v>33.277870216306155</v>
      </c>
      <c r="O28" s="385">
        <f t="shared" si="9"/>
        <v>1.4004437049362175</v>
      </c>
      <c r="P28" s="235">
        <v>22</v>
      </c>
      <c r="Q28" s="241">
        <v>138</v>
      </c>
    </row>
    <row r="29" spans="1:17" ht="21.75" customHeight="1">
      <c r="A29" s="227" t="s">
        <v>8</v>
      </c>
      <c r="B29" s="235">
        <v>175</v>
      </c>
      <c r="C29" s="236">
        <v>174</v>
      </c>
      <c r="D29" s="381">
        <f t="shared" si="5"/>
        <v>99.42857142857143</v>
      </c>
      <c r="E29" s="236">
        <v>93</v>
      </c>
      <c r="F29" s="235">
        <v>1</v>
      </c>
      <c r="G29" s="238">
        <v>56</v>
      </c>
      <c r="H29" s="383">
        <f t="shared" si="6"/>
        <v>175</v>
      </c>
      <c r="I29" s="239">
        <v>174</v>
      </c>
      <c r="J29" s="381">
        <f t="shared" si="7"/>
        <v>99.42857142857143</v>
      </c>
      <c r="K29" s="240">
        <v>90</v>
      </c>
      <c r="L29" s="235">
        <v>70</v>
      </c>
      <c r="M29" s="238">
        <v>286</v>
      </c>
      <c r="N29" s="381">
        <f t="shared" si="8"/>
        <v>40.229885057471265</v>
      </c>
      <c r="O29" s="385">
        <f t="shared" si="9"/>
        <v>1.6436781609195403</v>
      </c>
      <c r="P29" s="235">
        <v>2</v>
      </c>
      <c r="Q29" s="241">
        <v>9</v>
      </c>
    </row>
    <row r="30" spans="1:17" ht="21.75" customHeight="1">
      <c r="A30" s="227" t="s">
        <v>9</v>
      </c>
      <c r="B30" s="235">
        <v>1148</v>
      </c>
      <c r="C30" s="236">
        <v>1075</v>
      </c>
      <c r="D30" s="381">
        <f t="shared" si="5"/>
        <v>93.6411149825784</v>
      </c>
      <c r="E30" s="236">
        <v>536</v>
      </c>
      <c r="F30" s="235">
        <v>31</v>
      </c>
      <c r="G30" s="238">
        <v>280</v>
      </c>
      <c r="H30" s="383">
        <f t="shared" si="6"/>
        <v>1148</v>
      </c>
      <c r="I30" s="239">
        <v>1069</v>
      </c>
      <c r="J30" s="381">
        <f t="shared" si="7"/>
        <v>93.1184668989547</v>
      </c>
      <c r="K30" s="240">
        <v>734</v>
      </c>
      <c r="L30" s="235">
        <v>369</v>
      </c>
      <c r="M30" s="238">
        <v>1818</v>
      </c>
      <c r="N30" s="381">
        <f t="shared" si="8"/>
        <v>34.51824134705332</v>
      </c>
      <c r="O30" s="385">
        <f t="shared" si="9"/>
        <v>1.7006548175865295</v>
      </c>
      <c r="P30" s="235">
        <v>19</v>
      </c>
      <c r="Q30" s="241">
        <v>104</v>
      </c>
    </row>
    <row r="31" spans="1:17" ht="21.75" customHeight="1">
      <c r="A31" s="227" t="s">
        <v>10</v>
      </c>
      <c r="B31" s="235">
        <v>3160</v>
      </c>
      <c r="C31" s="236">
        <v>2960</v>
      </c>
      <c r="D31" s="381">
        <f t="shared" si="5"/>
        <v>93.67088607594937</v>
      </c>
      <c r="E31" s="236">
        <v>1159</v>
      </c>
      <c r="F31" s="235">
        <v>37</v>
      </c>
      <c r="G31" s="238">
        <v>358</v>
      </c>
      <c r="H31" s="383">
        <f t="shared" si="6"/>
        <v>3160</v>
      </c>
      <c r="I31" s="239">
        <v>2958</v>
      </c>
      <c r="J31" s="381">
        <f t="shared" si="7"/>
        <v>93.60759493670886</v>
      </c>
      <c r="K31" s="240">
        <v>2291</v>
      </c>
      <c r="L31" s="235">
        <v>845</v>
      </c>
      <c r="M31" s="238">
        <v>3627</v>
      </c>
      <c r="N31" s="381">
        <f t="shared" si="8"/>
        <v>28.56659905341447</v>
      </c>
      <c r="O31" s="385">
        <f t="shared" si="9"/>
        <v>1.2261663286004056</v>
      </c>
      <c r="P31" s="235">
        <v>175</v>
      </c>
      <c r="Q31" s="241">
        <v>426</v>
      </c>
    </row>
    <row r="32" spans="1:17" ht="21.75" customHeight="1" thickBot="1">
      <c r="A32" s="231" t="s">
        <v>11</v>
      </c>
      <c r="B32" s="242">
        <v>2911</v>
      </c>
      <c r="C32" s="243">
        <v>2659</v>
      </c>
      <c r="D32" s="382">
        <f t="shared" si="5"/>
        <v>91.34318103744418</v>
      </c>
      <c r="E32" s="243">
        <v>848</v>
      </c>
      <c r="F32" s="242">
        <v>38</v>
      </c>
      <c r="G32" s="243">
        <v>190</v>
      </c>
      <c r="H32" s="384">
        <f>B32</f>
        <v>2911</v>
      </c>
      <c r="I32" s="243">
        <v>2654</v>
      </c>
      <c r="J32" s="382">
        <f t="shared" si="7"/>
        <v>91.17141875644108</v>
      </c>
      <c r="K32" s="244">
        <v>3363</v>
      </c>
      <c r="L32" s="242">
        <v>797</v>
      </c>
      <c r="M32" s="243">
        <v>3191</v>
      </c>
      <c r="N32" s="382">
        <f t="shared" si="8"/>
        <v>30.0301431801055</v>
      </c>
      <c r="O32" s="386">
        <f t="shared" si="9"/>
        <v>1.2023360964581764</v>
      </c>
      <c r="P32" s="242">
        <v>11</v>
      </c>
      <c r="Q32" s="243">
        <v>204</v>
      </c>
    </row>
    <row r="33" ht="25.5" customHeight="1">
      <c r="Q33" s="245" t="s">
        <v>31</v>
      </c>
    </row>
  </sheetData>
  <sheetProtection/>
  <mergeCells count="34">
    <mergeCell ref="O21:O22"/>
    <mergeCell ref="K21:K22"/>
    <mergeCell ref="L21:L22"/>
    <mergeCell ref="M21:M22"/>
    <mergeCell ref="N21:N22"/>
    <mergeCell ref="E21:E22"/>
    <mergeCell ref="F21:F22"/>
    <mergeCell ref="G21:G22"/>
    <mergeCell ref="I21:J21"/>
    <mergeCell ref="Q3:Q5"/>
    <mergeCell ref="I3:O3"/>
    <mergeCell ref="A20:A22"/>
    <mergeCell ref="B20:B22"/>
    <mergeCell ref="C20:G20"/>
    <mergeCell ref="H20:H22"/>
    <mergeCell ref="I20:O20"/>
    <mergeCell ref="P20:P22"/>
    <mergeCell ref="Q20:Q22"/>
    <mergeCell ref="C21:D21"/>
    <mergeCell ref="P3:P5"/>
    <mergeCell ref="I4:J4"/>
    <mergeCell ref="K4:K5"/>
    <mergeCell ref="L4:L5"/>
    <mergeCell ref="M4:M5"/>
    <mergeCell ref="N4:N5"/>
    <mergeCell ref="O4:O5"/>
    <mergeCell ref="H3:H5"/>
    <mergeCell ref="C3:G3"/>
    <mergeCell ref="F4:F5"/>
    <mergeCell ref="G4:G5"/>
    <mergeCell ref="A3:A5"/>
    <mergeCell ref="B3:B5"/>
    <mergeCell ref="C4:D4"/>
    <mergeCell ref="E4:E5"/>
  </mergeCells>
  <printOptions/>
  <pageMargins left="0.7874015748031497" right="0.7874015748031497" top="0.77" bottom="0.2755905511811024" header="0.5118110236220472" footer="0.5511811023622047"/>
  <pageSetup firstPageNumber="170" useFirstPageNumber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10.28125" defaultRowHeight="12"/>
  <cols>
    <col min="1" max="1" width="14.140625" style="66" customWidth="1"/>
    <col min="2" max="15" width="9.57421875" style="66" customWidth="1"/>
    <col min="16" max="16384" width="10.28125" style="66" customWidth="1"/>
  </cols>
  <sheetData>
    <row r="1" ht="13.5">
      <c r="A1" s="67" t="s">
        <v>217</v>
      </c>
    </row>
    <row r="2" ht="14.25" thickBot="1">
      <c r="O2" s="68" t="s">
        <v>212</v>
      </c>
    </row>
    <row r="3" spans="1:15" ht="33" customHeight="1">
      <c r="A3" s="318" t="s">
        <v>73</v>
      </c>
      <c r="B3" s="316" t="s">
        <v>76</v>
      </c>
      <c r="C3" s="316"/>
      <c r="D3" s="316" t="s">
        <v>77</v>
      </c>
      <c r="E3" s="316"/>
      <c r="F3" s="316" t="s">
        <v>145</v>
      </c>
      <c r="G3" s="316"/>
      <c r="H3" s="316" t="s">
        <v>144</v>
      </c>
      <c r="I3" s="316"/>
      <c r="J3" s="316" t="s">
        <v>146</v>
      </c>
      <c r="K3" s="316"/>
      <c r="L3" s="316" t="s">
        <v>79</v>
      </c>
      <c r="M3" s="316"/>
      <c r="N3" s="316" t="s">
        <v>147</v>
      </c>
      <c r="O3" s="317"/>
    </row>
    <row r="4" spans="1:15" ht="18" customHeight="1">
      <c r="A4" s="319"/>
      <c r="B4" s="70" t="s">
        <v>81</v>
      </c>
      <c r="C4" s="70" t="s">
        <v>82</v>
      </c>
      <c r="D4" s="70" t="s">
        <v>81</v>
      </c>
      <c r="E4" s="70" t="s">
        <v>82</v>
      </c>
      <c r="F4" s="70" t="s">
        <v>81</v>
      </c>
      <c r="G4" s="70" t="s">
        <v>82</v>
      </c>
      <c r="H4" s="70" t="s">
        <v>81</v>
      </c>
      <c r="I4" s="70" t="s">
        <v>82</v>
      </c>
      <c r="J4" s="70" t="s">
        <v>81</v>
      </c>
      <c r="K4" s="70" t="s">
        <v>82</v>
      </c>
      <c r="L4" s="70" t="s">
        <v>81</v>
      </c>
      <c r="M4" s="70" t="s">
        <v>82</v>
      </c>
      <c r="N4" s="70" t="s">
        <v>81</v>
      </c>
      <c r="O4" s="71" t="s">
        <v>82</v>
      </c>
    </row>
    <row r="5" spans="1:15" ht="18" customHeight="1">
      <c r="A5" s="72" t="s">
        <v>211</v>
      </c>
      <c r="B5" s="396">
        <f>SUM(B6:B64)</f>
        <v>173</v>
      </c>
      <c r="C5" s="396">
        <f aca="true" t="shared" si="0" ref="C5:N5">SUM(C6:C64)</f>
        <v>230</v>
      </c>
      <c r="D5" s="396">
        <f t="shared" si="0"/>
        <v>10566</v>
      </c>
      <c r="E5" s="396">
        <f t="shared" si="0"/>
        <v>11151</v>
      </c>
      <c r="F5" s="396">
        <f t="shared" si="0"/>
        <v>1045</v>
      </c>
      <c r="G5" s="396">
        <f t="shared" si="0"/>
        <v>1126</v>
      </c>
      <c r="H5" s="396">
        <f t="shared" si="0"/>
        <v>507</v>
      </c>
      <c r="I5" s="396">
        <f t="shared" si="0"/>
        <v>605</v>
      </c>
      <c r="J5" s="396">
        <f t="shared" si="0"/>
        <v>10311</v>
      </c>
      <c r="K5" s="396">
        <f t="shared" si="0"/>
        <v>10980</v>
      </c>
      <c r="L5" s="396">
        <f t="shared" si="0"/>
        <v>2799</v>
      </c>
      <c r="M5" s="396">
        <f t="shared" si="0"/>
        <v>3444</v>
      </c>
      <c r="N5" s="396">
        <f t="shared" si="0"/>
        <v>304</v>
      </c>
      <c r="O5" s="397">
        <f>SUM(O6:O64)</f>
        <v>385</v>
      </c>
    </row>
    <row r="6" spans="1:15" ht="18" customHeight="1">
      <c r="A6" s="75" t="s">
        <v>148</v>
      </c>
      <c r="B6" s="76">
        <v>28</v>
      </c>
      <c r="C6" s="76">
        <v>42</v>
      </c>
      <c r="D6" s="76">
        <v>1159</v>
      </c>
      <c r="E6" s="76">
        <v>1166</v>
      </c>
      <c r="F6" s="76">
        <v>117</v>
      </c>
      <c r="G6" s="76">
        <v>148</v>
      </c>
      <c r="H6" s="76">
        <v>7</v>
      </c>
      <c r="I6" s="76">
        <v>9</v>
      </c>
      <c r="J6" s="76">
        <v>1289</v>
      </c>
      <c r="K6" s="76">
        <v>1420</v>
      </c>
      <c r="L6" s="76">
        <v>734</v>
      </c>
      <c r="M6" s="76">
        <v>734</v>
      </c>
      <c r="N6" s="76" t="s">
        <v>83</v>
      </c>
      <c r="O6" s="77" t="s">
        <v>83</v>
      </c>
    </row>
    <row r="7" spans="1:15" ht="18" customHeight="1">
      <c r="A7" s="78" t="s">
        <v>149</v>
      </c>
      <c r="B7" s="79" t="s">
        <v>83</v>
      </c>
      <c r="C7" s="79" t="s">
        <v>83</v>
      </c>
      <c r="D7" s="79">
        <v>215</v>
      </c>
      <c r="E7" s="79">
        <v>228</v>
      </c>
      <c r="F7" s="79">
        <v>5</v>
      </c>
      <c r="G7" s="79">
        <v>5</v>
      </c>
      <c r="H7" s="79">
        <v>30</v>
      </c>
      <c r="I7" s="79">
        <v>36</v>
      </c>
      <c r="J7" s="79">
        <v>180</v>
      </c>
      <c r="K7" s="79">
        <v>187</v>
      </c>
      <c r="L7" s="79">
        <v>76</v>
      </c>
      <c r="M7" s="79">
        <v>94</v>
      </c>
      <c r="N7" s="79">
        <v>13</v>
      </c>
      <c r="O7" s="80">
        <v>14</v>
      </c>
    </row>
    <row r="8" spans="1:15" ht="18" customHeight="1">
      <c r="A8" s="78" t="s">
        <v>150</v>
      </c>
      <c r="B8" s="79">
        <v>4</v>
      </c>
      <c r="C8" s="79">
        <v>5</v>
      </c>
      <c r="D8" s="79">
        <v>343</v>
      </c>
      <c r="E8" s="79">
        <v>353</v>
      </c>
      <c r="F8" s="79">
        <v>9</v>
      </c>
      <c r="G8" s="79">
        <v>11</v>
      </c>
      <c r="H8" s="79">
        <v>8</v>
      </c>
      <c r="I8" s="79">
        <v>8</v>
      </c>
      <c r="J8" s="79">
        <v>337</v>
      </c>
      <c r="K8" s="79">
        <v>362</v>
      </c>
      <c r="L8" s="79">
        <v>199</v>
      </c>
      <c r="M8" s="79">
        <v>324</v>
      </c>
      <c r="N8" s="79">
        <v>33</v>
      </c>
      <c r="O8" s="80">
        <v>33</v>
      </c>
    </row>
    <row r="9" spans="1:15" ht="18" customHeight="1">
      <c r="A9" s="78" t="s">
        <v>151</v>
      </c>
      <c r="B9" s="79">
        <v>1</v>
      </c>
      <c r="C9" s="79">
        <v>1</v>
      </c>
      <c r="D9" s="79">
        <v>241</v>
      </c>
      <c r="E9" s="79">
        <v>261</v>
      </c>
      <c r="F9" s="79">
        <v>10</v>
      </c>
      <c r="G9" s="79">
        <v>10</v>
      </c>
      <c r="H9" s="79">
        <v>24</v>
      </c>
      <c r="I9" s="79">
        <v>24</v>
      </c>
      <c r="J9" s="79">
        <v>209</v>
      </c>
      <c r="K9" s="79">
        <v>229</v>
      </c>
      <c r="L9" s="79">
        <v>39</v>
      </c>
      <c r="M9" s="79">
        <v>67</v>
      </c>
      <c r="N9" s="79">
        <v>11</v>
      </c>
      <c r="O9" s="80">
        <v>36</v>
      </c>
    </row>
    <row r="10" spans="1:15" ht="18" customHeight="1">
      <c r="A10" s="78" t="s">
        <v>152</v>
      </c>
      <c r="B10" s="79" t="s">
        <v>83</v>
      </c>
      <c r="C10" s="79" t="s">
        <v>83</v>
      </c>
      <c r="D10" s="79">
        <v>19</v>
      </c>
      <c r="E10" s="79">
        <v>19</v>
      </c>
      <c r="F10" s="79">
        <v>2</v>
      </c>
      <c r="G10" s="79">
        <v>2</v>
      </c>
      <c r="H10" s="79">
        <v>2</v>
      </c>
      <c r="I10" s="79">
        <v>2</v>
      </c>
      <c r="J10" s="79">
        <v>15</v>
      </c>
      <c r="K10" s="79">
        <v>15</v>
      </c>
      <c r="L10" s="79" t="s">
        <v>83</v>
      </c>
      <c r="M10" s="79" t="s">
        <v>83</v>
      </c>
      <c r="N10" s="79" t="s">
        <v>83</v>
      </c>
      <c r="O10" s="80" t="s">
        <v>83</v>
      </c>
    </row>
    <row r="11" spans="1:15" ht="18" customHeight="1">
      <c r="A11" s="78" t="s">
        <v>153</v>
      </c>
      <c r="B11" s="79" t="s">
        <v>83</v>
      </c>
      <c r="C11" s="79" t="s">
        <v>83</v>
      </c>
      <c r="D11" s="79">
        <v>44</v>
      </c>
      <c r="E11" s="79">
        <v>44</v>
      </c>
      <c r="F11" s="79" t="s">
        <v>83</v>
      </c>
      <c r="G11" s="79" t="s">
        <v>83</v>
      </c>
      <c r="H11" s="79">
        <v>6</v>
      </c>
      <c r="I11" s="79">
        <v>6</v>
      </c>
      <c r="J11" s="79">
        <v>38</v>
      </c>
      <c r="K11" s="79">
        <v>38</v>
      </c>
      <c r="L11" s="79">
        <v>6</v>
      </c>
      <c r="M11" s="79">
        <v>9</v>
      </c>
      <c r="N11" s="79" t="s">
        <v>83</v>
      </c>
      <c r="O11" s="80" t="s">
        <v>83</v>
      </c>
    </row>
    <row r="12" spans="1:15" ht="18" customHeight="1">
      <c r="A12" s="78" t="s">
        <v>154</v>
      </c>
      <c r="B12" s="79">
        <v>1</v>
      </c>
      <c r="C12" s="79">
        <v>2</v>
      </c>
      <c r="D12" s="79">
        <v>87</v>
      </c>
      <c r="E12" s="79">
        <v>88</v>
      </c>
      <c r="F12" s="79">
        <v>5</v>
      </c>
      <c r="G12" s="79">
        <v>5</v>
      </c>
      <c r="H12" s="79">
        <v>3</v>
      </c>
      <c r="I12" s="79">
        <v>3</v>
      </c>
      <c r="J12" s="79">
        <v>84</v>
      </c>
      <c r="K12" s="79">
        <v>95</v>
      </c>
      <c r="L12" s="79">
        <v>44</v>
      </c>
      <c r="M12" s="79">
        <v>53</v>
      </c>
      <c r="N12" s="79">
        <v>1</v>
      </c>
      <c r="O12" s="80">
        <v>1</v>
      </c>
    </row>
    <row r="13" spans="1:15" ht="18" customHeight="1">
      <c r="A13" s="69" t="s">
        <v>155</v>
      </c>
      <c r="B13" s="81" t="s">
        <v>83</v>
      </c>
      <c r="C13" s="81" t="s">
        <v>83</v>
      </c>
      <c r="D13" s="81">
        <v>70</v>
      </c>
      <c r="E13" s="81">
        <v>70</v>
      </c>
      <c r="F13" s="81">
        <v>1</v>
      </c>
      <c r="G13" s="81">
        <v>1</v>
      </c>
      <c r="H13" s="81">
        <v>3</v>
      </c>
      <c r="I13" s="81">
        <v>4</v>
      </c>
      <c r="J13" s="81">
        <v>67</v>
      </c>
      <c r="K13" s="81">
        <v>67</v>
      </c>
      <c r="L13" s="81">
        <v>27</v>
      </c>
      <c r="M13" s="81">
        <v>36</v>
      </c>
      <c r="N13" s="81" t="s">
        <v>83</v>
      </c>
      <c r="O13" s="82" t="s">
        <v>83</v>
      </c>
    </row>
    <row r="14" spans="1:15" ht="18" customHeight="1">
      <c r="A14" s="78" t="s">
        <v>156</v>
      </c>
      <c r="B14" s="79">
        <v>7</v>
      </c>
      <c r="C14" s="79">
        <v>11</v>
      </c>
      <c r="D14" s="79">
        <v>442</v>
      </c>
      <c r="E14" s="79">
        <v>474</v>
      </c>
      <c r="F14" s="79">
        <v>18</v>
      </c>
      <c r="G14" s="79">
        <v>18</v>
      </c>
      <c r="H14" s="79">
        <v>23</v>
      </c>
      <c r="I14" s="79">
        <v>28</v>
      </c>
      <c r="J14" s="79">
        <v>492</v>
      </c>
      <c r="K14" s="79">
        <v>524</v>
      </c>
      <c r="L14" s="79">
        <v>211</v>
      </c>
      <c r="M14" s="79">
        <v>277</v>
      </c>
      <c r="N14" s="79" t="s">
        <v>83</v>
      </c>
      <c r="O14" s="80" t="s">
        <v>83</v>
      </c>
    </row>
    <row r="15" spans="1:15" ht="18" customHeight="1">
      <c r="A15" s="78" t="s">
        <v>157</v>
      </c>
      <c r="B15" s="79">
        <v>10</v>
      </c>
      <c r="C15" s="79">
        <v>12</v>
      </c>
      <c r="D15" s="79">
        <v>217</v>
      </c>
      <c r="E15" s="79">
        <v>229</v>
      </c>
      <c r="F15" s="79">
        <v>6</v>
      </c>
      <c r="G15" s="79">
        <v>7</v>
      </c>
      <c r="H15" s="79">
        <v>5</v>
      </c>
      <c r="I15" s="79">
        <v>5</v>
      </c>
      <c r="J15" s="79">
        <v>220</v>
      </c>
      <c r="K15" s="79">
        <v>239</v>
      </c>
      <c r="L15" s="79">
        <v>122</v>
      </c>
      <c r="M15" s="79">
        <v>150</v>
      </c>
      <c r="N15" s="79" t="s">
        <v>83</v>
      </c>
      <c r="O15" s="80" t="s">
        <v>83</v>
      </c>
    </row>
    <row r="16" spans="1:15" ht="18" customHeight="1">
      <c r="A16" s="78" t="s">
        <v>158</v>
      </c>
      <c r="B16" s="79" t="s">
        <v>83</v>
      </c>
      <c r="C16" s="79" t="s">
        <v>83</v>
      </c>
      <c r="D16" s="79">
        <v>90</v>
      </c>
      <c r="E16" s="79">
        <v>97</v>
      </c>
      <c r="F16" s="79">
        <v>9</v>
      </c>
      <c r="G16" s="79">
        <v>9</v>
      </c>
      <c r="H16" s="79">
        <v>5</v>
      </c>
      <c r="I16" s="79">
        <v>5</v>
      </c>
      <c r="J16" s="79">
        <v>91</v>
      </c>
      <c r="K16" s="79">
        <v>99</v>
      </c>
      <c r="L16" s="79">
        <v>8</v>
      </c>
      <c r="M16" s="79">
        <v>13</v>
      </c>
      <c r="N16" s="79">
        <v>3</v>
      </c>
      <c r="O16" s="80">
        <v>3</v>
      </c>
    </row>
    <row r="17" spans="1:15" ht="18" customHeight="1">
      <c r="A17" s="78" t="s">
        <v>159</v>
      </c>
      <c r="B17" s="79" t="s">
        <v>83</v>
      </c>
      <c r="C17" s="79" t="s">
        <v>83</v>
      </c>
      <c r="D17" s="79">
        <v>45</v>
      </c>
      <c r="E17" s="79">
        <v>47</v>
      </c>
      <c r="F17" s="79">
        <v>1</v>
      </c>
      <c r="G17" s="79">
        <v>1</v>
      </c>
      <c r="H17" s="79">
        <v>5</v>
      </c>
      <c r="I17" s="79">
        <v>5</v>
      </c>
      <c r="J17" s="79">
        <v>39</v>
      </c>
      <c r="K17" s="79">
        <v>42</v>
      </c>
      <c r="L17" s="79">
        <v>17</v>
      </c>
      <c r="M17" s="79">
        <v>17</v>
      </c>
      <c r="N17" s="79" t="s">
        <v>83</v>
      </c>
      <c r="O17" s="80" t="s">
        <v>83</v>
      </c>
    </row>
    <row r="18" spans="1:15" ht="18" customHeight="1">
      <c r="A18" s="78" t="s">
        <v>160</v>
      </c>
      <c r="B18" s="79" t="s">
        <v>83</v>
      </c>
      <c r="C18" s="79" t="s">
        <v>83</v>
      </c>
      <c r="D18" s="79">
        <v>83</v>
      </c>
      <c r="E18" s="79">
        <v>87</v>
      </c>
      <c r="F18" s="79">
        <v>2</v>
      </c>
      <c r="G18" s="79">
        <v>2</v>
      </c>
      <c r="H18" s="79">
        <v>2</v>
      </c>
      <c r="I18" s="79">
        <v>2</v>
      </c>
      <c r="J18" s="79">
        <v>80</v>
      </c>
      <c r="K18" s="79">
        <v>83</v>
      </c>
      <c r="L18" s="79">
        <v>40</v>
      </c>
      <c r="M18" s="79">
        <v>40</v>
      </c>
      <c r="N18" s="79">
        <v>18</v>
      </c>
      <c r="O18" s="80">
        <v>18</v>
      </c>
    </row>
    <row r="19" spans="1:15" ht="18" customHeight="1">
      <c r="A19" s="78" t="s">
        <v>161</v>
      </c>
      <c r="B19" s="79" t="s">
        <v>83</v>
      </c>
      <c r="C19" s="79" t="s">
        <v>83</v>
      </c>
      <c r="D19" s="79">
        <v>42</v>
      </c>
      <c r="E19" s="79">
        <v>42</v>
      </c>
      <c r="F19" s="79" t="s">
        <v>83</v>
      </c>
      <c r="G19" s="79" t="s">
        <v>83</v>
      </c>
      <c r="H19" s="79">
        <v>8</v>
      </c>
      <c r="I19" s="79">
        <v>8</v>
      </c>
      <c r="J19" s="79">
        <v>34</v>
      </c>
      <c r="K19" s="79">
        <v>34</v>
      </c>
      <c r="L19" s="79">
        <v>3</v>
      </c>
      <c r="M19" s="79">
        <v>3</v>
      </c>
      <c r="N19" s="79" t="s">
        <v>83</v>
      </c>
      <c r="O19" s="80" t="s">
        <v>83</v>
      </c>
    </row>
    <row r="20" spans="1:15" ht="18" customHeight="1">
      <c r="A20" s="78" t="s">
        <v>162</v>
      </c>
      <c r="B20" s="79">
        <v>22</v>
      </c>
      <c r="C20" s="79">
        <v>22</v>
      </c>
      <c r="D20" s="79">
        <v>51</v>
      </c>
      <c r="E20" s="79">
        <v>52</v>
      </c>
      <c r="F20" s="79">
        <v>2</v>
      </c>
      <c r="G20" s="79">
        <v>2</v>
      </c>
      <c r="H20" s="79">
        <v>1</v>
      </c>
      <c r="I20" s="79">
        <v>1</v>
      </c>
      <c r="J20" s="79">
        <v>55</v>
      </c>
      <c r="K20" s="79">
        <v>55</v>
      </c>
      <c r="L20" s="79">
        <v>216</v>
      </c>
      <c r="M20" s="79">
        <v>225</v>
      </c>
      <c r="N20" s="79" t="s">
        <v>83</v>
      </c>
      <c r="O20" s="80" t="s">
        <v>83</v>
      </c>
    </row>
    <row r="21" spans="1:15" ht="18" customHeight="1">
      <c r="A21" s="78" t="s">
        <v>163</v>
      </c>
      <c r="B21" s="79" t="s">
        <v>83</v>
      </c>
      <c r="C21" s="79" t="s">
        <v>83</v>
      </c>
      <c r="D21" s="79">
        <v>51</v>
      </c>
      <c r="E21" s="79">
        <v>51</v>
      </c>
      <c r="F21" s="79" t="s">
        <v>83</v>
      </c>
      <c r="G21" s="79" t="s">
        <v>83</v>
      </c>
      <c r="H21" s="79">
        <v>10</v>
      </c>
      <c r="I21" s="79">
        <v>10</v>
      </c>
      <c r="J21" s="79">
        <v>41</v>
      </c>
      <c r="K21" s="79">
        <v>41</v>
      </c>
      <c r="L21" s="79">
        <v>1</v>
      </c>
      <c r="M21" s="79">
        <v>5</v>
      </c>
      <c r="N21" s="79" t="s">
        <v>83</v>
      </c>
      <c r="O21" s="80" t="s">
        <v>83</v>
      </c>
    </row>
    <row r="22" spans="1:15" ht="18" customHeight="1">
      <c r="A22" s="78" t="s">
        <v>164</v>
      </c>
      <c r="B22" s="79">
        <v>3</v>
      </c>
      <c r="C22" s="79">
        <v>3</v>
      </c>
      <c r="D22" s="79">
        <v>43</v>
      </c>
      <c r="E22" s="79">
        <v>46</v>
      </c>
      <c r="F22" s="79">
        <v>5</v>
      </c>
      <c r="G22" s="79">
        <v>6</v>
      </c>
      <c r="H22" s="79">
        <v>2</v>
      </c>
      <c r="I22" s="79">
        <v>2</v>
      </c>
      <c r="J22" s="79">
        <v>38</v>
      </c>
      <c r="K22" s="79">
        <v>40</v>
      </c>
      <c r="L22" s="79">
        <v>6</v>
      </c>
      <c r="M22" s="79">
        <v>6</v>
      </c>
      <c r="N22" s="79" t="s">
        <v>83</v>
      </c>
      <c r="O22" s="80" t="s">
        <v>83</v>
      </c>
    </row>
    <row r="23" spans="1:15" ht="18" customHeight="1">
      <c r="A23" s="78" t="s">
        <v>165</v>
      </c>
      <c r="B23" s="79" t="s">
        <v>83</v>
      </c>
      <c r="C23" s="79" t="s">
        <v>83</v>
      </c>
      <c r="D23" s="79">
        <v>41</v>
      </c>
      <c r="E23" s="79">
        <v>49</v>
      </c>
      <c r="F23" s="79">
        <v>35</v>
      </c>
      <c r="G23" s="79">
        <v>37</v>
      </c>
      <c r="H23" s="79">
        <v>6</v>
      </c>
      <c r="I23" s="79">
        <v>23</v>
      </c>
      <c r="J23" s="79">
        <v>5</v>
      </c>
      <c r="K23" s="79">
        <v>8</v>
      </c>
      <c r="L23" s="79">
        <v>31</v>
      </c>
      <c r="M23" s="79">
        <v>46</v>
      </c>
      <c r="N23" s="79">
        <v>20</v>
      </c>
      <c r="O23" s="80">
        <v>20</v>
      </c>
    </row>
    <row r="24" spans="1:15" ht="18" customHeight="1">
      <c r="A24" s="78" t="s">
        <v>166</v>
      </c>
      <c r="B24" s="79">
        <v>1</v>
      </c>
      <c r="C24" s="79">
        <v>3</v>
      </c>
      <c r="D24" s="79">
        <v>5</v>
      </c>
      <c r="E24" s="79">
        <v>5</v>
      </c>
      <c r="F24" s="79" t="s">
        <v>83</v>
      </c>
      <c r="G24" s="79" t="s">
        <v>83</v>
      </c>
      <c r="H24" s="79">
        <v>3</v>
      </c>
      <c r="I24" s="79">
        <v>3</v>
      </c>
      <c r="J24" s="79">
        <v>79</v>
      </c>
      <c r="K24" s="79">
        <v>81</v>
      </c>
      <c r="L24" s="79">
        <v>4</v>
      </c>
      <c r="M24" s="79">
        <v>8</v>
      </c>
      <c r="N24" s="79" t="s">
        <v>83</v>
      </c>
      <c r="O24" s="80" t="s">
        <v>83</v>
      </c>
    </row>
    <row r="25" spans="1:15" ht="18" customHeight="1">
      <c r="A25" s="75" t="s">
        <v>167</v>
      </c>
      <c r="B25" s="76">
        <v>3</v>
      </c>
      <c r="C25" s="76">
        <v>6</v>
      </c>
      <c r="D25" s="76">
        <v>542</v>
      </c>
      <c r="E25" s="76">
        <v>609</v>
      </c>
      <c r="F25" s="76">
        <v>10</v>
      </c>
      <c r="G25" s="76">
        <v>11</v>
      </c>
      <c r="H25" s="76">
        <v>30</v>
      </c>
      <c r="I25" s="76">
        <v>39</v>
      </c>
      <c r="J25" s="76">
        <v>510</v>
      </c>
      <c r="K25" s="76">
        <v>568</v>
      </c>
      <c r="L25" s="76">
        <v>156</v>
      </c>
      <c r="M25" s="76">
        <v>216</v>
      </c>
      <c r="N25" s="76">
        <v>47</v>
      </c>
      <c r="O25" s="77">
        <v>59</v>
      </c>
    </row>
    <row r="26" spans="1:15" ht="18" customHeight="1">
      <c r="A26" s="78" t="s">
        <v>168</v>
      </c>
      <c r="B26" s="79" t="s">
        <v>83</v>
      </c>
      <c r="C26" s="79" t="s">
        <v>83</v>
      </c>
      <c r="D26" s="79" t="s">
        <v>83</v>
      </c>
      <c r="E26" s="79" t="s">
        <v>83</v>
      </c>
      <c r="F26" s="79" t="s">
        <v>83</v>
      </c>
      <c r="G26" s="79" t="s">
        <v>83</v>
      </c>
      <c r="H26" s="79">
        <v>18</v>
      </c>
      <c r="I26" s="79">
        <v>18</v>
      </c>
      <c r="J26" s="79">
        <v>165</v>
      </c>
      <c r="K26" s="79">
        <v>165</v>
      </c>
      <c r="L26" s="79">
        <v>6</v>
      </c>
      <c r="M26" s="79">
        <v>15</v>
      </c>
      <c r="N26" s="79">
        <v>4</v>
      </c>
      <c r="O26" s="80">
        <v>10</v>
      </c>
    </row>
    <row r="27" spans="1:15" ht="18" customHeight="1">
      <c r="A27" s="78" t="s">
        <v>169</v>
      </c>
      <c r="B27" s="79">
        <v>1</v>
      </c>
      <c r="C27" s="79">
        <v>7</v>
      </c>
      <c r="D27" s="79">
        <v>41</v>
      </c>
      <c r="E27" s="79">
        <v>45</v>
      </c>
      <c r="F27" s="79">
        <v>1</v>
      </c>
      <c r="G27" s="79">
        <v>2</v>
      </c>
      <c r="H27" s="79">
        <v>2</v>
      </c>
      <c r="I27" s="79">
        <v>2</v>
      </c>
      <c r="J27" s="79">
        <v>43</v>
      </c>
      <c r="K27" s="79">
        <v>47</v>
      </c>
      <c r="L27" s="79">
        <v>8</v>
      </c>
      <c r="M27" s="79">
        <v>23</v>
      </c>
      <c r="N27" s="79">
        <v>1</v>
      </c>
      <c r="O27" s="80">
        <v>4</v>
      </c>
    </row>
    <row r="28" spans="1:15" ht="18" customHeight="1">
      <c r="A28" s="78" t="s">
        <v>170</v>
      </c>
      <c r="B28" s="79">
        <v>1</v>
      </c>
      <c r="C28" s="79">
        <v>1</v>
      </c>
      <c r="D28" s="79">
        <v>47</v>
      </c>
      <c r="E28" s="79">
        <v>47</v>
      </c>
      <c r="F28" s="79" t="s">
        <v>83</v>
      </c>
      <c r="G28" s="79" t="s">
        <v>83</v>
      </c>
      <c r="H28" s="79">
        <v>2</v>
      </c>
      <c r="I28" s="79">
        <v>2</v>
      </c>
      <c r="J28" s="79">
        <v>45</v>
      </c>
      <c r="K28" s="79">
        <v>45</v>
      </c>
      <c r="L28" s="79" t="s">
        <v>83</v>
      </c>
      <c r="M28" s="79" t="s">
        <v>83</v>
      </c>
      <c r="N28" s="79" t="s">
        <v>83</v>
      </c>
      <c r="O28" s="80" t="s">
        <v>83</v>
      </c>
    </row>
    <row r="29" spans="1:15" ht="18" customHeight="1">
      <c r="A29" s="78" t="s">
        <v>171</v>
      </c>
      <c r="B29" s="79" t="s">
        <v>83</v>
      </c>
      <c r="C29" s="79" t="s">
        <v>83</v>
      </c>
      <c r="D29" s="79" t="s">
        <v>83</v>
      </c>
      <c r="E29" s="79" t="s">
        <v>83</v>
      </c>
      <c r="F29" s="79" t="s">
        <v>83</v>
      </c>
      <c r="G29" s="79" t="s">
        <v>83</v>
      </c>
      <c r="H29" s="79">
        <v>5</v>
      </c>
      <c r="I29" s="79">
        <v>5</v>
      </c>
      <c r="J29" s="79">
        <v>50</v>
      </c>
      <c r="K29" s="79">
        <v>50</v>
      </c>
      <c r="L29" s="79">
        <v>30</v>
      </c>
      <c r="M29" s="79">
        <v>30</v>
      </c>
      <c r="N29" s="79" t="s">
        <v>83</v>
      </c>
      <c r="O29" s="80" t="s">
        <v>83</v>
      </c>
    </row>
    <row r="30" spans="1:15" ht="18" customHeight="1">
      <c r="A30" s="78" t="s">
        <v>172</v>
      </c>
      <c r="B30" s="79">
        <v>3</v>
      </c>
      <c r="C30" s="79">
        <v>3</v>
      </c>
      <c r="D30" s="79">
        <v>138</v>
      </c>
      <c r="E30" s="79">
        <v>153</v>
      </c>
      <c r="F30" s="79">
        <v>7</v>
      </c>
      <c r="G30" s="79">
        <v>7</v>
      </c>
      <c r="H30" s="79">
        <v>6</v>
      </c>
      <c r="I30" s="79">
        <v>6</v>
      </c>
      <c r="J30" s="79">
        <v>135</v>
      </c>
      <c r="K30" s="79">
        <v>155</v>
      </c>
      <c r="L30" s="79">
        <v>36</v>
      </c>
      <c r="M30" s="79">
        <v>63</v>
      </c>
      <c r="N30" s="79">
        <v>17</v>
      </c>
      <c r="O30" s="80">
        <v>21</v>
      </c>
    </row>
    <row r="31" spans="1:15" ht="18" customHeight="1">
      <c r="A31" s="78" t="s">
        <v>173</v>
      </c>
      <c r="B31" s="79" t="s">
        <v>83</v>
      </c>
      <c r="C31" s="79" t="s">
        <v>83</v>
      </c>
      <c r="D31" s="79">
        <v>48</v>
      </c>
      <c r="E31" s="79">
        <v>49</v>
      </c>
      <c r="F31" s="79">
        <v>1</v>
      </c>
      <c r="G31" s="79">
        <v>1</v>
      </c>
      <c r="H31" s="79">
        <v>2</v>
      </c>
      <c r="I31" s="79">
        <v>4</v>
      </c>
      <c r="J31" s="79">
        <v>44</v>
      </c>
      <c r="K31" s="79">
        <v>77</v>
      </c>
      <c r="L31" s="79">
        <v>2</v>
      </c>
      <c r="M31" s="79">
        <v>2</v>
      </c>
      <c r="N31" s="79" t="s">
        <v>83</v>
      </c>
      <c r="O31" s="80" t="s">
        <v>83</v>
      </c>
    </row>
    <row r="32" spans="1:15" ht="18" customHeight="1">
      <c r="A32" s="78" t="s">
        <v>174</v>
      </c>
      <c r="B32" s="79">
        <v>4</v>
      </c>
      <c r="C32" s="79">
        <v>9</v>
      </c>
      <c r="D32" s="79">
        <v>25</v>
      </c>
      <c r="E32" s="79">
        <v>25</v>
      </c>
      <c r="F32" s="79" t="s">
        <v>83</v>
      </c>
      <c r="G32" s="79" t="s">
        <v>83</v>
      </c>
      <c r="H32" s="79">
        <v>4</v>
      </c>
      <c r="I32" s="79">
        <v>4</v>
      </c>
      <c r="J32" s="79">
        <v>64</v>
      </c>
      <c r="K32" s="79">
        <v>67</v>
      </c>
      <c r="L32" s="79">
        <v>10</v>
      </c>
      <c r="M32" s="79">
        <v>11</v>
      </c>
      <c r="N32" s="79">
        <v>7</v>
      </c>
      <c r="O32" s="80">
        <v>7</v>
      </c>
    </row>
    <row r="33" spans="1:15" ht="18" customHeight="1">
      <c r="A33" s="69" t="s">
        <v>175</v>
      </c>
      <c r="B33" s="81">
        <v>1</v>
      </c>
      <c r="C33" s="81">
        <v>1</v>
      </c>
      <c r="D33" s="81">
        <v>30</v>
      </c>
      <c r="E33" s="81">
        <v>41</v>
      </c>
      <c r="F33" s="81" t="s">
        <v>83</v>
      </c>
      <c r="G33" s="81" t="s">
        <v>83</v>
      </c>
      <c r="H33" s="81" t="s">
        <v>83</v>
      </c>
      <c r="I33" s="81" t="s">
        <v>83</v>
      </c>
      <c r="J33" s="81">
        <v>30</v>
      </c>
      <c r="K33" s="81">
        <v>45</v>
      </c>
      <c r="L33" s="81">
        <v>17</v>
      </c>
      <c r="M33" s="81">
        <v>24</v>
      </c>
      <c r="N33" s="81" t="s">
        <v>83</v>
      </c>
      <c r="O33" s="82" t="s">
        <v>83</v>
      </c>
    </row>
    <row r="34" spans="1:15" ht="18" customHeight="1">
      <c r="A34" s="78" t="s">
        <v>176</v>
      </c>
      <c r="B34" s="79" t="s">
        <v>216</v>
      </c>
      <c r="C34" s="79" t="s">
        <v>216</v>
      </c>
      <c r="D34" s="79" t="s">
        <v>216</v>
      </c>
      <c r="E34" s="79" t="s">
        <v>216</v>
      </c>
      <c r="F34" s="79" t="s">
        <v>216</v>
      </c>
      <c r="G34" s="79" t="s">
        <v>216</v>
      </c>
      <c r="H34" s="79" t="s">
        <v>216</v>
      </c>
      <c r="I34" s="79" t="s">
        <v>216</v>
      </c>
      <c r="J34" s="79" t="s">
        <v>216</v>
      </c>
      <c r="K34" s="79" t="s">
        <v>216</v>
      </c>
      <c r="L34" s="79" t="s">
        <v>216</v>
      </c>
      <c r="M34" s="79" t="s">
        <v>216</v>
      </c>
      <c r="N34" s="79" t="s">
        <v>216</v>
      </c>
      <c r="O34" s="80" t="s">
        <v>216</v>
      </c>
    </row>
    <row r="35" spans="1:15" ht="18" customHeight="1">
      <c r="A35" s="78" t="s">
        <v>177</v>
      </c>
      <c r="B35" s="79">
        <v>10</v>
      </c>
      <c r="C35" s="79">
        <v>12</v>
      </c>
      <c r="D35" s="79">
        <v>369</v>
      </c>
      <c r="E35" s="79">
        <v>427</v>
      </c>
      <c r="F35" s="79">
        <v>41</v>
      </c>
      <c r="G35" s="79">
        <v>46</v>
      </c>
      <c r="H35" s="79">
        <v>38</v>
      </c>
      <c r="I35" s="79">
        <v>52</v>
      </c>
      <c r="J35" s="79">
        <v>324</v>
      </c>
      <c r="K35" s="79">
        <v>410</v>
      </c>
      <c r="L35" s="79">
        <v>80</v>
      </c>
      <c r="M35" s="79">
        <v>110</v>
      </c>
      <c r="N35" s="79">
        <v>25</v>
      </c>
      <c r="O35" s="80">
        <v>49</v>
      </c>
    </row>
    <row r="36" spans="1:15" ht="18" customHeight="1">
      <c r="A36" s="78" t="s">
        <v>178</v>
      </c>
      <c r="B36" s="79" t="s">
        <v>83</v>
      </c>
      <c r="C36" s="79" t="s">
        <v>83</v>
      </c>
      <c r="D36" s="79">
        <v>1</v>
      </c>
      <c r="E36" s="79">
        <v>2</v>
      </c>
      <c r="F36" s="79" t="s">
        <v>83</v>
      </c>
      <c r="G36" s="79" t="s">
        <v>83</v>
      </c>
      <c r="H36" s="79">
        <v>1</v>
      </c>
      <c r="I36" s="79">
        <v>1</v>
      </c>
      <c r="J36" s="79">
        <v>13</v>
      </c>
      <c r="K36" s="79">
        <v>13</v>
      </c>
      <c r="L36" s="79" t="s">
        <v>83</v>
      </c>
      <c r="M36" s="79" t="s">
        <v>83</v>
      </c>
      <c r="N36" s="79" t="s">
        <v>83</v>
      </c>
      <c r="O36" s="80" t="s">
        <v>83</v>
      </c>
    </row>
    <row r="37" spans="1:15" ht="18" customHeight="1">
      <c r="A37" s="78" t="s">
        <v>179</v>
      </c>
      <c r="B37" s="79" t="s">
        <v>83</v>
      </c>
      <c r="C37" s="79" t="s">
        <v>83</v>
      </c>
      <c r="D37" s="79" t="s">
        <v>83</v>
      </c>
      <c r="E37" s="79" t="s">
        <v>83</v>
      </c>
      <c r="F37" s="79">
        <v>3</v>
      </c>
      <c r="G37" s="79">
        <v>3</v>
      </c>
      <c r="H37" s="79" t="s">
        <v>83</v>
      </c>
      <c r="I37" s="79" t="s">
        <v>83</v>
      </c>
      <c r="J37" s="79">
        <v>38</v>
      </c>
      <c r="K37" s="79">
        <v>42</v>
      </c>
      <c r="L37" s="79">
        <v>7</v>
      </c>
      <c r="M37" s="79">
        <v>10</v>
      </c>
      <c r="N37" s="79" t="s">
        <v>83</v>
      </c>
      <c r="O37" s="80" t="s">
        <v>83</v>
      </c>
    </row>
    <row r="38" spans="1:15" ht="18" customHeight="1">
      <c r="A38" s="78" t="s">
        <v>180</v>
      </c>
      <c r="B38" s="79">
        <v>1</v>
      </c>
      <c r="C38" s="79">
        <v>3</v>
      </c>
      <c r="D38" s="79">
        <v>33</v>
      </c>
      <c r="E38" s="79">
        <v>50</v>
      </c>
      <c r="F38" s="79">
        <v>36</v>
      </c>
      <c r="G38" s="79">
        <v>61</v>
      </c>
      <c r="H38" s="79">
        <v>1</v>
      </c>
      <c r="I38" s="79">
        <v>2</v>
      </c>
      <c r="J38" s="79">
        <v>5</v>
      </c>
      <c r="K38" s="79">
        <v>10</v>
      </c>
      <c r="L38" s="79">
        <v>3</v>
      </c>
      <c r="M38" s="79">
        <v>9</v>
      </c>
      <c r="N38" s="79" t="s">
        <v>83</v>
      </c>
      <c r="O38" s="80" t="s">
        <v>83</v>
      </c>
    </row>
    <row r="39" spans="1:15" ht="18" customHeight="1">
      <c r="A39" s="78" t="s">
        <v>181</v>
      </c>
      <c r="B39" s="79">
        <v>4</v>
      </c>
      <c r="C39" s="79">
        <v>7</v>
      </c>
      <c r="D39" s="79">
        <v>119</v>
      </c>
      <c r="E39" s="79">
        <v>140</v>
      </c>
      <c r="F39" s="79">
        <v>2</v>
      </c>
      <c r="G39" s="79">
        <v>2</v>
      </c>
      <c r="H39" s="79">
        <v>3</v>
      </c>
      <c r="I39" s="79">
        <v>4</v>
      </c>
      <c r="J39" s="79">
        <v>124</v>
      </c>
      <c r="K39" s="79">
        <v>155</v>
      </c>
      <c r="L39" s="79">
        <v>30</v>
      </c>
      <c r="M39" s="79">
        <v>51</v>
      </c>
      <c r="N39" s="79" t="s">
        <v>83</v>
      </c>
      <c r="O39" s="80" t="s">
        <v>83</v>
      </c>
    </row>
    <row r="40" spans="1:15" ht="18" customHeight="1">
      <c r="A40" s="78" t="s">
        <v>182</v>
      </c>
      <c r="B40" s="79">
        <v>1</v>
      </c>
      <c r="C40" s="79">
        <v>1</v>
      </c>
      <c r="D40" s="79">
        <v>44</v>
      </c>
      <c r="E40" s="79">
        <v>52</v>
      </c>
      <c r="F40" s="79">
        <v>6</v>
      </c>
      <c r="G40" s="79">
        <v>6</v>
      </c>
      <c r="H40" s="79">
        <v>2</v>
      </c>
      <c r="I40" s="79">
        <v>2</v>
      </c>
      <c r="J40" s="79">
        <v>41</v>
      </c>
      <c r="K40" s="79">
        <v>47</v>
      </c>
      <c r="L40" s="79">
        <v>31</v>
      </c>
      <c r="M40" s="79">
        <v>39</v>
      </c>
      <c r="N40" s="79" t="s">
        <v>83</v>
      </c>
      <c r="O40" s="80" t="s">
        <v>83</v>
      </c>
    </row>
    <row r="41" spans="1:15" ht="18" customHeight="1">
      <c r="A41" s="78" t="s">
        <v>183</v>
      </c>
      <c r="B41" s="79">
        <v>4</v>
      </c>
      <c r="C41" s="79">
        <v>4</v>
      </c>
      <c r="D41" s="79">
        <v>17</v>
      </c>
      <c r="E41" s="79">
        <v>22</v>
      </c>
      <c r="F41" s="79">
        <v>3</v>
      </c>
      <c r="G41" s="79">
        <v>5</v>
      </c>
      <c r="H41" s="79">
        <v>1</v>
      </c>
      <c r="I41" s="79">
        <v>1</v>
      </c>
      <c r="J41" s="79">
        <v>20</v>
      </c>
      <c r="K41" s="79">
        <v>24</v>
      </c>
      <c r="L41" s="79">
        <v>9</v>
      </c>
      <c r="M41" s="79">
        <v>9</v>
      </c>
      <c r="N41" s="79">
        <v>4</v>
      </c>
      <c r="O41" s="80">
        <v>4</v>
      </c>
    </row>
    <row r="42" spans="1:15" ht="18" customHeight="1">
      <c r="A42" s="78" t="s">
        <v>184</v>
      </c>
      <c r="B42" s="79">
        <v>4</v>
      </c>
      <c r="C42" s="79">
        <v>5</v>
      </c>
      <c r="D42" s="79">
        <v>34</v>
      </c>
      <c r="E42" s="79">
        <v>49</v>
      </c>
      <c r="F42" s="79">
        <v>16</v>
      </c>
      <c r="G42" s="79">
        <v>17</v>
      </c>
      <c r="H42" s="79">
        <v>3</v>
      </c>
      <c r="I42" s="79">
        <v>3</v>
      </c>
      <c r="J42" s="79">
        <v>29</v>
      </c>
      <c r="K42" s="79">
        <v>36</v>
      </c>
      <c r="L42" s="79">
        <v>11</v>
      </c>
      <c r="M42" s="79">
        <v>22</v>
      </c>
      <c r="N42" s="79" t="s">
        <v>83</v>
      </c>
      <c r="O42" s="80" t="s">
        <v>83</v>
      </c>
    </row>
    <row r="43" spans="1:15" ht="18" customHeight="1">
      <c r="A43" s="78" t="s">
        <v>185</v>
      </c>
      <c r="B43" s="79">
        <v>1</v>
      </c>
      <c r="C43" s="79">
        <v>1</v>
      </c>
      <c r="D43" s="79">
        <v>4</v>
      </c>
      <c r="E43" s="79">
        <v>5</v>
      </c>
      <c r="F43" s="79">
        <v>1</v>
      </c>
      <c r="G43" s="79">
        <v>1</v>
      </c>
      <c r="H43" s="79" t="s">
        <v>83</v>
      </c>
      <c r="I43" s="79" t="s">
        <v>83</v>
      </c>
      <c r="J43" s="79">
        <v>4</v>
      </c>
      <c r="K43" s="79">
        <v>5</v>
      </c>
      <c r="L43" s="79">
        <v>3</v>
      </c>
      <c r="M43" s="79">
        <v>5</v>
      </c>
      <c r="N43" s="79">
        <v>1</v>
      </c>
      <c r="O43" s="80">
        <v>1</v>
      </c>
    </row>
    <row r="44" spans="1:15" ht="18" customHeight="1">
      <c r="A44" s="78" t="s">
        <v>186</v>
      </c>
      <c r="B44" s="79">
        <v>3</v>
      </c>
      <c r="C44" s="79">
        <v>3</v>
      </c>
      <c r="D44" s="79">
        <v>1</v>
      </c>
      <c r="E44" s="79">
        <v>2</v>
      </c>
      <c r="F44" s="79">
        <v>4</v>
      </c>
      <c r="G44" s="79">
        <v>4</v>
      </c>
      <c r="H44" s="79" t="s">
        <v>83</v>
      </c>
      <c r="I44" s="79" t="s">
        <v>83</v>
      </c>
      <c r="J44" s="79">
        <v>7</v>
      </c>
      <c r="K44" s="79">
        <v>9</v>
      </c>
      <c r="L44" s="79">
        <v>5</v>
      </c>
      <c r="M44" s="79">
        <v>12</v>
      </c>
      <c r="N44" s="79">
        <v>8</v>
      </c>
      <c r="O44" s="80">
        <v>8</v>
      </c>
    </row>
    <row r="45" spans="1:15" ht="18" customHeight="1">
      <c r="A45" s="78" t="s">
        <v>187</v>
      </c>
      <c r="B45" s="79">
        <v>1</v>
      </c>
      <c r="C45" s="79">
        <v>1</v>
      </c>
      <c r="D45" s="79">
        <v>8</v>
      </c>
      <c r="E45" s="79">
        <v>8</v>
      </c>
      <c r="F45" s="79">
        <v>3</v>
      </c>
      <c r="G45" s="79">
        <v>3</v>
      </c>
      <c r="H45" s="79">
        <v>2</v>
      </c>
      <c r="I45" s="79">
        <v>12</v>
      </c>
      <c r="J45" s="79">
        <v>6</v>
      </c>
      <c r="K45" s="79">
        <v>8</v>
      </c>
      <c r="L45" s="79">
        <v>7</v>
      </c>
      <c r="M45" s="79">
        <v>7</v>
      </c>
      <c r="N45" s="79" t="s">
        <v>83</v>
      </c>
      <c r="O45" s="80" t="s">
        <v>83</v>
      </c>
    </row>
    <row r="46" spans="1:15" ht="18" customHeight="1">
      <c r="A46" s="78" t="s">
        <v>188</v>
      </c>
      <c r="B46" s="79">
        <v>2</v>
      </c>
      <c r="C46" s="79">
        <v>3</v>
      </c>
      <c r="D46" s="79">
        <v>146</v>
      </c>
      <c r="E46" s="79">
        <v>148</v>
      </c>
      <c r="F46" s="79">
        <v>4</v>
      </c>
      <c r="G46" s="79">
        <v>4</v>
      </c>
      <c r="H46" s="79">
        <v>6</v>
      </c>
      <c r="I46" s="79">
        <v>10</v>
      </c>
      <c r="J46" s="79">
        <v>156</v>
      </c>
      <c r="K46" s="79">
        <v>171</v>
      </c>
      <c r="L46" s="79">
        <v>26</v>
      </c>
      <c r="M46" s="79">
        <v>30</v>
      </c>
      <c r="N46" s="79">
        <v>2</v>
      </c>
      <c r="O46" s="80">
        <v>4</v>
      </c>
    </row>
    <row r="47" spans="1:15" ht="18" customHeight="1">
      <c r="A47" s="75" t="s">
        <v>189</v>
      </c>
      <c r="B47" s="76" t="s">
        <v>83</v>
      </c>
      <c r="C47" s="76" t="s">
        <v>83</v>
      </c>
      <c r="D47" s="76">
        <v>46</v>
      </c>
      <c r="E47" s="76">
        <v>46</v>
      </c>
      <c r="F47" s="76">
        <v>10</v>
      </c>
      <c r="G47" s="76">
        <v>10</v>
      </c>
      <c r="H47" s="76">
        <v>3</v>
      </c>
      <c r="I47" s="76">
        <v>3</v>
      </c>
      <c r="J47" s="76">
        <v>33</v>
      </c>
      <c r="K47" s="76">
        <v>33</v>
      </c>
      <c r="L47" s="76">
        <v>9</v>
      </c>
      <c r="M47" s="76">
        <v>9</v>
      </c>
      <c r="N47" s="76" t="s">
        <v>83</v>
      </c>
      <c r="O47" s="77" t="s">
        <v>83</v>
      </c>
    </row>
    <row r="48" spans="1:15" ht="18" customHeight="1">
      <c r="A48" s="78" t="s">
        <v>190</v>
      </c>
      <c r="B48" s="79">
        <v>3</v>
      </c>
      <c r="C48" s="79">
        <v>3</v>
      </c>
      <c r="D48" s="79">
        <v>7</v>
      </c>
      <c r="E48" s="79">
        <v>14</v>
      </c>
      <c r="F48" s="79">
        <v>7</v>
      </c>
      <c r="G48" s="79">
        <v>7</v>
      </c>
      <c r="H48" s="79" t="s">
        <v>83</v>
      </c>
      <c r="I48" s="79" t="s">
        <v>83</v>
      </c>
      <c r="J48" s="79">
        <v>5</v>
      </c>
      <c r="K48" s="79">
        <v>9</v>
      </c>
      <c r="L48" s="79">
        <v>2</v>
      </c>
      <c r="M48" s="79">
        <v>5</v>
      </c>
      <c r="N48" s="79">
        <v>2</v>
      </c>
      <c r="O48" s="80">
        <v>2</v>
      </c>
    </row>
    <row r="49" spans="1:15" ht="18" customHeight="1">
      <c r="A49" s="78" t="s">
        <v>191</v>
      </c>
      <c r="B49" s="79" t="s">
        <v>83</v>
      </c>
      <c r="C49" s="79" t="s">
        <v>83</v>
      </c>
      <c r="D49" s="79">
        <v>25</v>
      </c>
      <c r="E49" s="79">
        <v>25</v>
      </c>
      <c r="F49" s="79" t="s">
        <v>83</v>
      </c>
      <c r="G49" s="79" t="s">
        <v>83</v>
      </c>
      <c r="H49" s="79">
        <v>1</v>
      </c>
      <c r="I49" s="79">
        <v>1</v>
      </c>
      <c r="J49" s="79">
        <v>32</v>
      </c>
      <c r="K49" s="79">
        <v>33</v>
      </c>
      <c r="L49" s="79">
        <v>5</v>
      </c>
      <c r="M49" s="79">
        <v>7</v>
      </c>
      <c r="N49" s="79" t="s">
        <v>83</v>
      </c>
      <c r="O49" s="80" t="s">
        <v>83</v>
      </c>
    </row>
    <row r="50" spans="1:15" ht="18" customHeight="1">
      <c r="A50" s="69" t="s">
        <v>192</v>
      </c>
      <c r="B50" s="81">
        <v>5</v>
      </c>
      <c r="C50" s="81">
        <v>5</v>
      </c>
      <c r="D50" s="81">
        <v>108</v>
      </c>
      <c r="E50" s="81">
        <v>122</v>
      </c>
      <c r="F50" s="81">
        <v>6</v>
      </c>
      <c r="G50" s="81">
        <v>6</v>
      </c>
      <c r="H50" s="81">
        <v>4</v>
      </c>
      <c r="I50" s="81">
        <v>4</v>
      </c>
      <c r="J50" s="81">
        <v>103</v>
      </c>
      <c r="K50" s="81">
        <v>106</v>
      </c>
      <c r="L50" s="81">
        <v>33</v>
      </c>
      <c r="M50" s="81">
        <v>56</v>
      </c>
      <c r="N50" s="81">
        <v>1</v>
      </c>
      <c r="O50" s="82">
        <v>1</v>
      </c>
    </row>
    <row r="51" spans="1:15" ht="18" customHeight="1">
      <c r="A51" s="78" t="s">
        <v>193</v>
      </c>
      <c r="B51" s="79" t="s">
        <v>83</v>
      </c>
      <c r="C51" s="79" t="s">
        <v>83</v>
      </c>
      <c r="D51" s="79">
        <v>256</v>
      </c>
      <c r="E51" s="79">
        <v>256</v>
      </c>
      <c r="F51" s="79" t="s">
        <v>83</v>
      </c>
      <c r="G51" s="79" t="s">
        <v>83</v>
      </c>
      <c r="H51" s="79">
        <v>36</v>
      </c>
      <c r="I51" s="79">
        <v>36</v>
      </c>
      <c r="J51" s="79">
        <v>220</v>
      </c>
      <c r="K51" s="79">
        <v>220</v>
      </c>
      <c r="L51" s="79">
        <v>45</v>
      </c>
      <c r="M51" s="79">
        <v>45</v>
      </c>
      <c r="N51" s="79" t="s">
        <v>83</v>
      </c>
      <c r="O51" s="80" t="s">
        <v>83</v>
      </c>
    </row>
    <row r="52" spans="1:15" ht="18" customHeight="1">
      <c r="A52" s="78" t="s">
        <v>194</v>
      </c>
      <c r="B52" s="79" t="s">
        <v>216</v>
      </c>
      <c r="C52" s="79" t="s">
        <v>216</v>
      </c>
      <c r="D52" s="79" t="s">
        <v>216</v>
      </c>
      <c r="E52" s="79" t="s">
        <v>216</v>
      </c>
      <c r="F52" s="79" t="s">
        <v>216</v>
      </c>
      <c r="G52" s="79" t="s">
        <v>216</v>
      </c>
      <c r="H52" s="79" t="s">
        <v>216</v>
      </c>
      <c r="I52" s="79" t="s">
        <v>216</v>
      </c>
      <c r="J52" s="79" t="s">
        <v>216</v>
      </c>
      <c r="K52" s="79" t="s">
        <v>216</v>
      </c>
      <c r="L52" s="79" t="s">
        <v>216</v>
      </c>
      <c r="M52" s="79" t="s">
        <v>216</v>
      </c>
      <c r="N52" s="79" t="s">
        <v>216</v>
      </c>
      <c r="O52" s="80" t="s">
        <v>216</v>
      </c>
    </row>
    <row r="53" spans="1:15" ht="18" customHeight="1">
      <c r="A53" s="78" t="s">
        <v>195</v>
      </c>
      <c r="B53" s="79" t="s">
        <v>83</v>
      </c>
      <c r="C53" s="79" t="s">
        <v>83</v>
      </c>
      <c r="D53" s="79">
        <v>27</v>
      </c>
      <c r="E53" s="79">
        <v>27</v>
      </c>
      <c r="F53" s="79">
        <v>1</v>
      </c>
      <c r="G53" s="79">
        <v>1</v>
      </c>
      <c r="H53" s="79" t="s">
        <v>83</v>
      </c>
      <c r="I53" s="79" t="s">
        <v>83</v>
      </c>
      <c r="J53" s="79">
        <v>26</v>
      </c>
      <c r="K53" s="79">
        <v>26</v>
      </c>
      <c r="L53" s="79">
        <v>2</v>
      </c>
      <c r="M53" s="79">
        <v>2</v>
      </c>
      <c r="N53" s="79" t="s">
        <v>83</v>
      </c>
      <c r="O53" s="80" t="s">
        <v>83</v>
      </c>
    </row>
    <row r="54" spans="1:15" ht="18" customHeight="1">
      <c r="A54" s="78" t="s">
        <v>196</v>
      </c>
      <c r="B54" s="79" t="s">
        <v>216</v>
      </c>
      <c r="C54" s="79" t="s">
        <v>216</v>
      </c>
      <c r="D54" s="79" t="s">
        <v>216</v>
      </c>
      <c r="E54" s="79" t="s">
        <v>216</v>
      </c>
      <c r="F54" s="79" t="s">
        <v>216</v>
      </c>
      <c r="G54" s="79" t="s">
        <v>216</v>
      </c>
      <c r="H54" s="79" t="s">
        <v>216</v>
      </c>
      <c r="I54" s="79" t="s">
        <v>216</v>
      </c>
      <c r="J54" s="79" t="s">
        <v>216</v>
      </c>
      <c r="K54" s="79" t="s">
        <v>216</v>
      </c>
      <c r="L54" s="79" t="s">
        <v>216</v>
      </c>
      <c r="M54" s="79" t="s">
        <v>216</v>
      </c>
      <c r="N54" s="79" t="s">
        <v>216</v>
      </c>
      <c r="O54" s="80" t="s">
        <v>216</v>
      </c>
    </row>
    <row r="55" spans="1:15" ht="18" customHeight="1">
      <c r="A55" s="78" t="s">
        <v>197</v>
      </c>
      <c r="B55" s="79" t="s">
        <v>216</v>
      </c>
      <c r="C55" s="79" t="s">
        <v>216</v>
      </c>
      <c r="D55" s="79" t="s">
        <v>216</v>
      </c>
      <c r="E55" s="79" t="s">
        <v>216</v>
      </c>
      <c r="F55" s="79" t="s">
        <v>216</v>
      </c>
      <c r="G55" s="79" t="s">
        <v>216</v>
      </c>
      <c r="H55" s="79" t="s">
        <v>216</v>
      </c>
      <c r="I55" s="79" t="s">
        <v>216</v>
      </c>
      <c r="J55" s="79" t="s">
        <v>216</v>
      </c>
      <c r="K55" s="79" t="s">
        <v>216</v>
      </c>
      <c r="L55" s="79" t="s">
        <v>216</v>
      </c>
      <c r="M55" s="79" t="s">
        <v>216</v>
      </c>
      <c r="N55" s="79" t="s">
        <v>216</v>
      </c>
      <c r="O55" s="80" t="s">
        <v>216</v>
      </c>
    </row>
    <row r="56" spans="1:15" ht="18" customHeight="1">
      <c r="A56" s="78" t="s">
        <v>198</v>
      </c>
      <c r="B56" s="79" t="s">
        <v>216</v>
      </c>
      <c r="C56" s="79" t="s">
        <v>216</v>
      </c>
      <c r="D56" s="79" t="s">
        <v>216</v>
      </c>
      <c r="E56" s="79" t="s">
        <v>216</v>
      </c>
      <c r="F56" s="79" t="s">
        <v>216</v>
      </c>
      <c r="G56" s="79" t="s">
        <v>216</v>
      </c>
      <c r="H56" s="79" t="s">
        <v>216</v>
      </c>
      <c r="I56" s="79" t="s">
        <v>216</v>
      </c>
      <c r="J56" s="79" t="s">
        <v>216</v>
      </c>
      <c r="K56" s="79" t="s">
        <v>216</v>
      </c>
      <c r="L56" s="79" t="s">
        <v>216</v>
      </c>
      <c r="M56" s="79" t="s">
        <v>216</v>
      </c>
      <c r="N56" s="79" t="s">
        <v>216</v>
      </c>
      <c r="O56" s="80" t="s">
        <v>216</v>
      </c>
    </row>
    <row r="57" spans="1:15" ht="18" customHeight="1">
      <c r="A57" s="78" t="s">
        <v>199</v>
      </c>
      <c r="B57" s="79" t="s">
        <v>216</v>
      </c>
      <c r="C57" s="79" t="s">
        <v>216</v>
      </c>
      <c r="D57" s="79" t="s">
        <v>216</v>
      </c>
      <c r="E57" s="79" t="s">
        <v>216</v>
      </c>
      <c r="F57" s="79" t="s">
        <v>216</v>
      </c>
      <c r="G57" s="79" t="s">
        <v>216</v>
      </c>
      <c r="H57" s="79" t="s">
        <v>216</v>
      </c>
      <c r="I57" s="79" t="s">
        <v>216</v>
      </c>
      <c r="J57" s="79" t="s">
        <v>216</v>
      </c>
      <c r="K57" s="79" t="s">
        <v>216</v>
      </c>
      <c r="L57" s="79" t="s">
        <v>216</v>
      </c>
      <c r="M57" s="79" t="s">
        <v>216</v>
      </c>
      <c r="N57" s="79" t="s">
        <v>216</v>
      </c>
      <c r="O57" s="80" t="s">
        <v>216</v>
      </c>
    </row>
    <row r="58" spans="1:15" ht="18" customHeight="1">
      <c r="A58" s="78" t="s">
        <v>200</v>
      </c>
      <c r="B58" s="79" t="s">
        <v>216</v>
      </c>
      <c r="C58" s="79" t="s">
        <v>216</v>
      </c>
      <c r="D58" s="79" t="s">
        <v>216</v>
      </c>
      <c r="E58" s="79" t="s">
        <v>216</v>
      </c>
      <c r="F58" s="79" t="s">
        <v>216</v>
      </c>
      <c r="G58" s="79" t="s">
        <v>216</v>
      </c>
      <c r="H58" s="79" t="s">
        <v>216</v>
      </c>
      <c r="I58" s="79" t="s">
        <v>216</v>
      </c>
      <c r="J58" s="79" t="s">
        <v>216</v>
      </c>
      <c r="K58" s="79" t="s">
        <v>216</v>
      </c>
      <c r="L58" s="79" t="s">
        <v>216</v>
      </c>
      <c r="M58" s="79" t="s">
        <v>216</v>
      </c>
      <c r="N58" s="79" t="s">
        <v>216</v>
      </c>
      <c r="O58" s="80" t="s">
        <v>216</v>
      </c>
    </row>
    <row r="59" spans="1:15" ht="18" customHeight="1">
      <c r="A59" s="78" t="s">
        <v>201</v>
      </c>
      <c r="B59" s="79" t="s">
        <v>83</v>
      </c>
      <c r="C59" s="79" t="s">
        <v>83</v>
      </c>
      <c r="D59" s="79">
        <v>154</v>
      </c>
      <c r="E59" s="79">
        <v>154</v>
      </c>
      <c r="F59" s="79" t="s">
        <v>83</v>
      </c>
      <c r="G59" s="79" t="s">
        <v>83</v>
      </c>
      <c r="H59" s="79">
        <v>3</v>
      </c>
      <c r="I59" s="79">
        <v>3</v>
      </c>
      <c r="J59" s="79">
        <v>151</v>
      </c>
      <c r="K59" s="79">
        <v>151</v>
      </c>
      <c r="L59" s="79">
        <v>12</v>
      </c>
      <c r="M59" s="79">
        <v>12</v>
      </c>
      <c r="N59" s="79" t="s">
        <v>83</v>
      </c>
      <c r="O59" s="80" t="s">
        <v>83</v>
      </c>
    </row>
    <row r="60" spans="1:15" ht="18" customHeight="1">
      <c r="A60" s="78" t="s">
        <v>202</v>
      </c>
      <c r="B60" s="79">
        <v>4</v>
      </c>
      <c r="C60" s="79">
        <v>6</v>
      </c>
      <c r="D60" s="79">
        <v>6</v>
      </c>
      <c r="E60" s="79">
        <v>9</v>
      </c>
      <c r="F60" s="79">
        <v>6</v>
      </c>
      <c r="G60" s="79">
        <v>6</v>
      </c>
      <c r="H60" s="79">
        <v>2</v>
      </c>
      <c r="I60" s="79">
        <v>10</v>
      </c>
      <c r="J60" s="79">
        <v>2</v>
      </c>
      <c r="K60" s="79">
        <v>2</v>
      </c>
      <c r="L60" s="79">
        <v>5</v>
      </c>
      <c r="M60" s="79">
        <v>5</v>
      </c>
      <c r="N60" s="79" t="s">
        <v>83</v>
      </c>
      <c r="O60" s="80" t="s">
        <v>83</v>
      </c>
    </row>
    <row r="61" spans="1:15" ht="18" customHeight="1">
      <c r="A61" s="78" t="s">
        <v>203</v>
      </c>
      <c r="B61" s="79">
        <v>1</v>
      </c>
      <c r="C61" s="79">
        <v>1</v>
      </c>
      <c r="D61" s="79">
        <v>41</v>
      </c>
      <c r="E61" s="79">
        <v>44</v>
      </c>
      <c r="F61" s="79">
        <v>2</v>
      </c>
      <c r="G61" s="79">
        <v>2</v>
      </c>
      <c r="H61" s="79" t="s">
        <v>83</v>
      </c>
      <c r="I61" s="79" t="s">
        <v>83</v>
      </c>
      <c r="J61" s="79">
        <v>42</v>
      </c>
      <c r="K61" s="79">
        <v>48</v>
      </c>
      <c r="L61" s="79">
        <v>5</v>
      </c>
      <c r="M61" s="79">
        <v>5</v>
      </c>
      <c r="N61" s="79" t="s">
        <v>83</v>
      </c>
      <c r="O61" s="80" t="s">
        <v>83</v>
      </c>
    </row>
    <row r="62" spans="1:15" ht="18" customHeight="1">
      <c r="A62" s="69" t="s">
        <v>204</v>
      </c>
      <c r="B62" s="81" t="s">
        <v>216</v>
      </c>
      <c r="C62" s="81" t="s">
        <v>216</v>
      </c>
      <c r="D62" s="81" t="s">
        <v>216</v>
      </c>
      <c r="E62" s="81" t="s">
        <v>216</v>
      </c>
      <c r="F62" s="81" t="s">
        <v>216</v>
      </c>
      <c r="G62" s="81" t="s">
        <v>216</v>
      </c>
      <c r="H62" s="81" t="s">
        <v>216</v>
      </c>
      <c r="I62" s="81" t="s">
        <v>216</v>
      </c>
      <c r="J62" s="81" t="s">
        <v>216</v>
      </c>
      <c r="K62" s="81" t="s">
        <v>216</v>
      </c>
      <c r="L62" s="81" t="s">
        <v>216</v>
      </c>
      <c r="M62" s="81" t="s">
        <v>216</v>
      </c>
      <c r="N62" s="81" t="s">
        <v>216</v>
      </c>
      <c r="O62" s="82" t="s">
        <v>216</v>
      </c>
    </row>
    <row r="63" spans="1:15" ht="18" customHeight="1">
      <c r="A63" s="83" t="s">
        <v>205</v>
      </c>
      <c r="B63" s="73">
        <v>21</v>
      </c>
      <c r="C63" s="73">
        <v>21</v>
      </c>
      <c r="D63" s="73">
        <v>2620</v>
      </c>
      <c r="E63" s="73">
        <v>2793</v>
      </c>
      <c r="F63" s="73">
        <v>105</v>
      </c>
      <c r="G63" s="73">
        <v>110</v>
      </c>
      <c r="H63" s="73">
        <v>57</v>
      </c>
      <c r="I63" s="73">
        <v>65</v>
      </c>
      <c r="J63" s="73">
        <v>2678</v>
      </c>
      <c r="K63" s="73">
        <v>2699</v>
      </c>
      <c r="L63" s="73">
        <v>152</v>
      </c>
      <c r="M63" s="73">
        <v>152</v>
      </c>
      <c r="N63" s="73">
        <v>76</v>
      </c>
      <c r="O63" s="74">
        <v>76</v>
      </c>
    </row>
    <row r="64" spans="1:15" ht="18" customHeight="1" thickBot="1">
      <c r="A64" s="84" t="s">
        <v>206</v>
      </c>
      <c r="B64" s="85">
        <v>18</v>
      </c>
      <c r="C64" s="85">
        <v>26</v>
      </c>
      <c r="D64" s="85">
        <v>2341</v>
      </c>
      <c r="E64" s="85">
        <v>2379</v>
      </c>
      <c r="F64" s="85">
        <v>543</v>
      </c>
      <c r="G64" s="85">
        <v>547</v>
      </c>
      <c r="H64" s="85">
        <v>122</v>
      </c>
      <c r="I64" s="85">
        <v>132</v>
      </c>
      <c r="J64" s="85">
        <v>1773</v>
      </c>
      <c r="K64" s="85">
        <v>1845</v>
      </c>
      <c r="L64" s="85">
        <v>268</v>
      </c>
      <c r="M64" s="85">
        <v>351</v>
      </c>
      <c r="N64" s="85">
        <v>10</v>
      </c>
      <c r="O64" s="86">
        <v>14</v>
      </c>
    </row>
    <row r="65" ht="18" customHeight="1">
      <c r="A65" s="91" t="s">
        <v>360</v>
      </c>
    </row>
    <row r="66" spans="1:15" ht="14.25">
      <c r="A66" s="87"/>
      <c r="O66" s="68" t="s">
        <v>68</v>
      </c>
    </row>
    <row r="67" ht="14.25">
      <c r="A67" s="87"/>
    </row>
    <row r="68" ht="14.25">
      <c r="A68" s="87"/>
    </row>
  </sheetData>
  <sheetProtection/>
  <mergeCells count="8">
    <mergeCell ref="J3:K3"/>
    <mergeCell ref="L3:M3"/>
    <mergeCell ref="N3:O3"/>
    <mergeCell ref="A3:A4"/>
    <mergeCell ref="B3:C3"/>
    <mergeCell ref="D3:E3"/>
    <mergeCell ref="F3:G3"/>
    <mergeCell ref="H3:I3"/>
  </mergeCells>
  <printOptions horizontalCentered="1"/>
  <pageMargins left="0.6692913385826772" right="0.5511811023622047" top="0.7480314960629921" bottom="0.48" header="0.4724409448818898" footer="0.4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="60" zoomScaleNormal="75" zoomScalePageLayoutView="0" workbookViewId="0" topLeftCell="A28">
      <selection activeCell="E7" sqref="E7"/>
    </sheetView>
  </sheetViews>
  <sheetFormatPr defaultColWidth="9.140625" defaultRowHeight="12"/>
  <cols>
    <col min="1" max="1" width="1.7109375" style="6" customWidth="1"/>
    <col min="2" max="2" width="7.421875" style="6" customWidth="1"/>
    <col min="3" max="4" width="12.28125" style="6" customWidth="1"/>
    <col min="5" max="6" width="26.28125" style="6" customWidth="1"/>
    <col min="7" max="7" width="24.00390625" style="6" customWidth="1"/>
    <col min="8" max="8" width="22.8515625" style="6" customWidth="1"/>
    <col min="9" max="9" width="20.8515625" style="6" customWidth="1"/>
    <col min="10" max="16384" width="9.140625" style="6" customWidth="1"/>
  </cols>
  <sheetData>
    <row r="1" spans="2:7" s="4" customFormat="1" ht="21.75" customHeight="1">
      <c r="B1" s="17" t="s">
        <v>18</v>
      </c>
      <c r="G1" s="88"/>
    </row>
    <row r="2" spans="2:8" ht="17.25" customHeight="1" thickBot="1">
      <c r="B2" s="33" t="s">
        <v>19</v>
      </c>
      <c r="C2" s="5"/>
      <c r="D2" s="5"/>
      <c r="E2" s="5"/>
      <c r="F2" s="5"/>
      <c r="G2" s="5"/>
      <c r="H2" s="5"/>
    </row>
    <row r="3" spans="1:8" ht="14.25" customHeight="1">
      <c r="A3" s="7"/>
      <c r="B3" s="32" t="s">
        <v>20</v>
      </c>
      <c r="C3" s="31" t="s">
        <v>21</v>
      </c>
      <c r="D3" s="32" t="s">
        <v>22</v>
      </c>
      <c r="E3" s="320" t="s">
        <v>56</v>
      </c>
      <c r="F3" s="321"/>
      <c r="G3" s="321"/>
      <c r="H3" s="321"/>
    </row>
    <row r="4" spans="1:8" ht="17.25" customHeight="1">
      <c r="A4" s="7"/>
      <c r="B4" s="34" t="s">
        <v>24</v>
      </c>
      <c r="C4" s="18">
        <v>26265</v>
      </c>
      <c r="D4" s="19">
        <v>7</v>
      </c>
      <c r="E4" s="20" t="s">
        <v>33</v>
      </c>
      <c r="F4" s="21" t="s">
        <v>32</v>
      </c>
      <c r="G4" s="21"/>
      <c r="H4" s="21"/>
    </row>
    <row r="5" spans="1:8" ht="17.25" customHeight="1">
      <c r="A5" s="7"/>
      <c r="B5" s="35">
        <v>2</v>
      </c>
      <c r="C5" s="18">
        <v>25058</v>
      </c>
      <c r="D5" s="19">
        <v>6</v>
      </c>
      <c r="E5" s="20" t="s">
        <v>34</v>
      </c>
      <c r="F5" s="21" t="s">
        <v>35</v>
      </c>
      <c r="G5" s="21" t="s">
        <v>36</v>
      </c>
      <c r="H5" s="21"/>
    </row>
    <row r="6" spans="1:8" ht="17.25" customHeight="1">
      <c r="A6" s="7"/>
      <c r="B6" s="35"/>
      <c r="C6" s="18"/>
      <c r="D6" s="19"/>
      <c r="E6" s="20" t="s">
        <v>37</v>
      </c>
      <c r="F6" s="21" t="s">
        <v>38</v>
      </c>
      <c r="G6" s="21"/>
      <c r="H6" s="21"/>
    </row>
    <row r="7" spans="1:8" ht="17.25" customHeight="1">
      <c r="A7" s="7"/>
      <c r="B7" s="35">
        <v>3</v>
      </c>
      <c r="C7" s="18">
        <v>25500</v>
      </c>
      <c r="D7" s="19">
        <v>11</v>
      </c>
      <c r="E7" s="20" t="s">
        <v>39</v>
      </c>
      <c r="F7" s="21" t="s">
        <v>36</v>
      </c>
      <c r="G7" s="21" t="s">
        <v>25</v>
      </c>
      <c r="H7" s="21" t="s">
        <v>40</v>
      </c>
    </row>
    <row r="8" spans="1:8" ht="17.25" customHeight="1">
      <c r="A8" s="7"/>
      <c r="B8" s="35">
        <v>4</v>
      </c>
      <c r="C8" s="18">
        <v>24663</v>
      </c>
      <c r="D8" s="19">
        <v>9</v>
      </c>
      <c r="E8" s="20" t="s">
        <v>34</v>
      </c>
      <c r="F8" s="21" t="s">
        <v>41</v>
      </c>
      <c r="G8" s="21" t="s">
        <v>42</v>
      </c>
      <c r="H8" s="21"/>
    </row>
    <row r="9" spans="1:8" ht="17.25" customHeight="1">
      <c r="A9" s="7"/>
      <c r="B9" s="35">
        <v>5</v>
      </c>
      <c r="C9" s="18">
        <v>24172</v>
      </c>
      <c r="D9" s="19">
        <v>5</v>
      </c>
      <c r="E9" s="20" t="s">
        <v>34</v>
      </c>
      <c r="F9" s="21" t="s">
        <v>38</v>
      </c>
      <c r="G9" s="21" t="s">
        <v>43</v>
      </c>
      <c r="H9" s="21"/>
    </row>
    <row r="10" spans="1:8" ht="17.25" customHeight="1">
      <c r="A10" s="7"/>
      <c r="B10" s="35">
        <v>6</v>
      </c>
      <c r="C10" s="18">
        <v>24474</v>
      </c>
      <c r="D10" s="19">
        <v>10</v>
      </c>
      <c r="E10" s="20" t="s">
        <v>44</v>
      </c>
      <c r="F10" s="21" t="s">
        <v>45</v>
      </c>
      <c r="G10" s="21"/>
      <c r="H10" s="21"/>
    </row>
    <row r="11" spans="1:8" ht="17.25" customHeight="1">
      <c r="A11" s="7"/>
      <c r="B11" s="35">
        <v>7</v>
      </c>
      <c r="C11" s="18">
        <v>23842</v>
      </c>
      <c r="D11" s="19">
        <v>10</v>
      </c>
      <c r="E11" s="20" t="s">
        <v>46</v>
      </c>
      <c r="F11" s="21" t="s">
        <v>47</v>
      </c>
      <c r="G11" s="21" t="s">
        <v>48</v>
      </c>
      <c r="H11" s="21" t="s">
        <v>49</v>
      </c>
    </row>
    <row r="12" spans="1:8" ht="17.25" customHeight="1">
      <c r="A12" s="7"/>
      <c r="B12" s="35">
        <v>8</v>
      </c>
      <c r="C12" s="18">
        <v>23316</v>
      </c>
      <c r="D12" s="19">
        <v>5</v>
      </c>
      <c r="E12" s="20" t="s">
        <v>34</v>
      </c>
      <c r="F12" s="21" t="s">
        <v>26</v>
      </c>
      <c r="G12" s="21" t="s">
        <v>50</v>
      </c>
      <c r="H12" s="21"/>
    </row>
    <row r="13" spans="1:8" ht="17.25" customHeight="1">
      <c r="A13" s="7"/>
      <c r="B13" s="35">
        <v>9</v>
      </c>
      <c r="C13" s="18">
        <v>22560</v>
      </c>
      <c r="D13" s="19">
        <v>2</v>
      </c>
      <c r="E13" s="20" t="s">
        <v>51</v>
      </c>
      <c r="F13" s="21" t="s">
        <v>26</v>
      </c>
      <c r="G13" s="21"/>
      <c r="H13" s="21"/>
    </row>
    <row r="14" spans="1:8" ht="17.25" customHeight="1">
      <c r="A14" s="7"/>
      <c r="B14" s="35">
        <v>10</v>
      </c>
      <c r="C14" s="18">
        <v>23369</v>
      </c>
      <c r="D14" s="19">
        <v>3</v>
      </c>
      <c r="E14" s="20" t="s">
        <v>37</v>
      </c>
      <c r="F14" s="21" t="s">
        <v>38</v>
      </c>
      <c r="G14" s="21"/>
      <c r="H14" s="21"/>
    </row>
    <row r="15" spans="1:8" ht="17.25" customHeight="1">
      <c r="A15" s="7"/>
      <c r="B15" s="35">
        <v>11</v>
      </c>
      <c r="C15" s="18">
        <v>22657</v>
      </c>
      <c r="D15" s="19">
        <v>2</v>
      </c>
      <c r="E15" s="20" t="s">
        <v>25</v>
      </c>
      <c r="F15" s="21"/>
      <c r="G15" s="21"/>
      <c r="H15" s="21"/>
    </row>
    <row r="16" spans="1:8" ht="17.25" customHeight="1">
      <c r="A16" s="7"/>
      <c r="B16" s="35">
        <v>12</v>
      </c>
      <c r="C16" s="18">
        <v>22597</v>
      </c>
      <c r="D16" s="19">
        <v>7</v>
      </c>
      <c r="E16" s="20" t="s">
        <v>52</v>
      </c>
      <c r="F16" s="21" t="s">
        <v>37</v>
      </c>
      <c r="G16" s="21" t="s">
        <v>53</v>
      </c>
      <c r="H16" s="21"/>
    </row>
    <row r="17" spans="1:8" ht="17.25" customHeight="1">
      <c r="A17" s="7"/>
      <c r="B17" s="35">
        <v>13</v>
      </c>
      <c r="C17" s="18">
        <v>22635</v>
      </c>
      <c r="D17" s="19">
        <v>3</v>
      </c>
      <c r="E17" s="20" t="s">
        <v>54</v>
      </c>
      <c r="F17" s="21" t="s">
        <v>38</v>
      </c>
      <c r="G17" s="21"/>
      <c r="H17" s="21"/>
    </row>
    <row r="18" spans="1:8" ht="17.25" customHeight="1">
      <c r="A18" s="7"/>
      <c r="B18" s="35">
        <v>14</v>
      </c>
      <c r="C18" s="18">
        <v>21799</v>
      </c>
      <c r="D18" s="19">
        <v>1</v>
      </c>
      <c r="E18" s="20" t="s">
        <v>26</v>
      </c>
      <c r="F18" s="21"/>
      <c r="G18" s="21"/>
      <c r="H18" s="21"/>
    </row>
    <row r="19" spans="1:8" ht="17.25" customHeight="1">
      <c r="A19" s="7"/>
      <c r="B19" s="35">
        <v>15</v>
      </c>
      <c r="C19" s="18">
        <v>21222</v>
      </c>
      <c r="D19" s="19">
        <v>2</v>
      </c>
      <c r="E19" s="20" t="s">
        <v>30</v>
      </c>
      <c r="F19" s="21"/>
      <c r="G19" s="21"/>
      <c r="H19" s="21"/>
    </row>
    <row r="20" spans="1:8" ht="17.25" customHeight="1">
      <c r="A20" s="7"/>
      <c r="B20" s="36">
        <v>16</v>
      </c>
      <c r="C20" s="18">
        <v>20598</v>
      </c>
      <c r="D20" s="22">
        <v>3</v>
      </c>
      <c r="E20" s="21" t="s">
        <v>55</v>
      </c>
      <c r="F20" s="21" t="s">
        <v>51</v>
      </c>
      <c r="G20" s="21"/>
      <c r="H20" s="21"/>
    </row>
    <row r="21" spans="1:8" ht="17.25" customHeight="1">
      <c r="A21" s="7"/>
      <c r="B21" s="35">
        <v>17</v>
      </c>
      <c r="C21" s="18">
        <v>19539</v>
      </c>
      <c r="D21" s="19">
        <v>5</v>
      </c>
      <c r="E21" s="20" t="s">
        <v>52</v>
      </c>
      <c r="F21" s="21" t="s">
        <v>58</v>
      </c>
      <c r="G21" s="21"/>
      <c r="H21" s="21"/>
    </row>
    <row r="22" spans="1:8" ht="17.25" customHeight="1">
      <c r="A22" s="7"/>
      <c r="B22" s="35">
        <v>18</v>
      </c>
      <c r="C22" s="18">
        <v>19674</v>
      </c>
      <c r="D22" s="19">
        <v>6</v>
      </c>
      <c r="E22" s="20" t="s">
        <v>59</v>
      </c>
      <c r="F22" s="21" t="s">
        <v>60</v>
      </c>
      <c r="G22" s="21" t="s">
        <v>26</v>
      </c>
      <c r="H22" s="21"/>
    </row>
    <row r="23" spans="1:8" ht="17.25" customHeight="1">
      <c r="A23" s="7"/>
      <c r="B23" s="37">
        <v>19</v>
      </c>
      <c r="C23" s="23">
        <v>19214</v>
      </c>
      <c r="D23" s="24">
        <v>5</v>
      </c>
      <c r="E23" s="25" t="s">
        <v>63</v>
      </c>
      <c r="F23" s="26" t="s">
        <v>64</v>
      </c>
      <c r="G23" s="26" t="s">
        <v>26</v>
      </c>
      <c r="H23" s="26" t="s">
        <v>65</v>
      </c>
    </row>
    <row r="24" spans="1:8" s="9" customFormat="1" ht="17.25" customHeight="1">
      <c r="A24" s="8"/>
      <c r="B24" s="35">
        <v>20</v>
      </c>
      <c r="C24" s="18">
        <v>19038</v>
      </c>
      <c r="D24" s="19">
        <v>3</v>
      </c>
      <c r="E24" s="40" t="s">
        <v>63</v>
      </c>
      <c r="F24" s="42" t="s">
        <v>66</v>
      </c>
      <c r="G24" s="42" t="s">
        <v>26</v>
      </c>
      <c r="H24" s="43"/>
    </row>
    <row r="25" spans="1:8" s="9" customFormat="1" ht="17.25" customHeight="1">
      <c r="A25" s="8"/>
      <c r="B25" s="35">
        <v>21</v>
      </c>
      <c r="C25" s="18">
        <v>18432</v>
      </c>
      <c r="D25" s="19">
        <v>4</v>
      </c>
      <c r="E25" s="40" t="s">
        <v>34</v>
      </c>
      <c r="F25" s="42" t="s">
        <v>208</v>
      </c>
      <c r="G25" s="42" t="s">
        <v>207</v>
      </c>
      <c r="H25" s="43"/>
    </row>
    <row r="26" spans="1:8" s="9" customFormat="1" ht="17.25" customHeight="1" thickBot="1">
      <c r="A26" s="8"/>
      <c r="B26" s="248">
        <v>22</v>
      </c>
      <c r="C26" s="249">
        <v>18041</v>
      </c>
      <c r="D26" s="250">
        <v>3</v>
      </c>
      <c r="E26" s="251" t="s">
        <v>213</v>
      </c>
      <c r="F26" s="252" t="s">
        <v>214</v>
      </c>
      <c r="G26" s="252"/>
      <c r="H26" s="253"/>
    </row>
    <row r="27" spans="1:8" ht="19.5" customHeight="1">
      <c r="A27" s="7"/>
      <c r="H27" s="10" t="s">
        <v>27</v>
      </c>
    </row>
    <row r="28" spans="1:9" ht="17.25" customHeight="1" thickBot="1">
      <c r="A28" s="7"/>
      <c r="B28" s="33" t="s">
        <v>28</v>
      </c>
      <c r="C28" s="5"/>
      <c r="D28" s="5"/>
      <c r="E28" s="7"/>
      <c r="F28"/>
      <c r="G28"/>
      <c r="H28"/>
      <c r="I28"/>
    </row>
    <row r="29" spans="1:9" ht="14.25" customHeight="1">
      <c r="A29" s="7"/>
      <c r="B29" s="32" t="s">
        <v>20</v>
      </c>
      <c r="C29" s="31" t="s">
        <v>21</v>
      </c>
      <c r="D29" s="32" t="s">
        <v>22</v>
      </c>
      <c r="E29" s="39" t="s">
        <v>23</v>
      </c>
      <c r="F29"/>
      <c r="G29"/>
      <c r="H29"/>
      <c r="I29"/>
    </row>
    <row r="30" spans="1:9" ht="17.25" customHeight="1">
      <c r="A30" s="7"/>
      <c r="B30" s="34" t="s">
        <v>24</v>
      </c>
      <c r="C30" s="12">
        <v>26265</v>
      </c>
      <c r="D30" s="14">
        <v>1</v>
      </c>
      <c r="E30" s="40"/>
      <c r="F30"/>
      <c r="G30"/>
      <c r="H30"/>
      <c r="I30"/>
    </row>
    <row r="31" spans="1:9" ht="17.25" customHeight="1">
      <c r="A31" s="7"/>
      <c r="B31" s="35">
        <v>2</v>
      </c>
      <c r="C31" s="12">
        <v>25929</v>
      </c>
      <c r="D31" s="14">
        <v>0</v>
      </c>
      <c r="E31" s="40"/>
      <c r="F31"/>
      <c r="G31"/>
      <c r="H31"/>
      <c r="I31"/>
    </row>
    <row r="32" spans="1:9" ht="17.25" customHeight="1">
      <c r="A32" s="7"/>
      <c r="B32" s="35">
        <v>3</v>
      </c>
      <c r="C32" s="12">
        <v>25500</v>
      </c>
      <c r="D32" s="14">
        <v>1</v>
      </c>
      <c r="E32" s="40"/>
      <c r="F32"/>
      <c r="G32"/>
      <c r="H32"/>
      <c r="I32"/>
    </row>
    <row r="33" spans="1:9" ht="17.25" customHeight="1">
      <c r="A33" s="7"/>
      <c r="B33" s="35">
        <v>4</v>
      </c>
      <c r="C33" s="12">
        <v>24663</v>
      </c>
      <c r="D33" s="14">
        <v>4</v>
      </c>
      <c r="E33" s="40"/>
      <c r="F33"/>
      <c r="G33"/>
      <c r="H33"/>
      <c r="I33"/>
    </row>
    <row r="34" spans="1:9" ht="17.25" customHeight="1">
      <c r="A34" s="7"/>
      <c r="B34" s="35">
        <v>5</v>
      </c>
      <c r="C34" s="12">
        <v>24172</v>
      </c>
      <c r="D34" s="14">
        <v>4</v>
      </c>
      <c r="E34" s="40"/>
      <c r="F34"/>
      <c r="G34"/>
      <c r="H34"/>
      <c r="I34"/>
    </row>
    <row r="35" spans="1:9" ht="17.25" customHeight="1">
      <c r="A35" s="7"/>
      <c r="B35" s="35">
        <v>6</v>
      </c>
      <c r="C35" s="12">
        <v>24474</v>
      </c>
      <c r="D35" s="14">
        <v>2</v>
      </c>
      <c r="E35" s="40"/>
      <c r="F35"/>
      <c r="G35"/>
      <c r="H35"/>
      <c r="I35"/>
    </row>
    <row r="36" spans="1:9" ht="17.25" customHeight="1">
      <c r="A36" s="7"/>
      <c r="B36" s="35">
        <v>7</v>
      </c>
      <c r="C36" s="12">
        <v>24086</v>
      </c>
      <c r="D36" s="14">
        <v>3</v>
      </c>
      <c r="E36" s="40"/>
      <c r="F36"/>
      <c r="G36"/>
      <c r="H36"/>
      <c r="I36"/>
    </row>
    <row r="37" spans="1:9" ht="17.25" customHeight="1">
      <c r="A37" s="7"/>
      <c r="B37" s="35">
        <v>8</v>
      </c>
      <c r="C37" s="12">
        <v>23316</v>
      </c>
      <c r="D37" s="14">
        <v>2</v>
      </c>
      <c r="E37" s="40"/>
      <c r="F37"/>
      <c r="G37"/>
      <c r="H37"/>
      <c r="I37"/>
    </row>
    <row r="38" spans="1:9" ht="17.25" customHeight="1">
      <c r="A38" s="7"/>
      <c r="B38" s="35">
        <v>9</v>
      </c>
      <c r="C38" s="12">
        <v>22560</v>
      </c>
      <c r="D38" s="14">
        <v>6</v>
      </c>
      <c r="E38" s="40"/>
      <c r="F38"/>
      <c r="G38"/>
      <c r="H38"/>
      <c r="I38"/>
    </row>
    <row r="39" spans="1:9" ht="17.25" customHeight="1">
      <c r="A39" s="7"/>
      <c r="B39" s="35">
        <v>10</v>
      </c>
      <c r="C39" s="12">
        <v>23602</v>
      </c>
      <c r="D39" s="14">
        <v>5</v>
      </c>
      <c r="E39" s="40"/>
      <c r="F39"/>
      <c r="G39"/>
      <c r="H39"/>
      <c r="I39"/>
    </row>
    <row r="40" spans="1:9" ht="17.25" customHeight="1">
      <c r="A40" s="7"/>
      <c r="B40" s="35">
        <v>11</v>
      </c>
      <c r="C40" s="12">
        <v>22740</v>
      </c>
      <c r="D40" s="14">
        <v>1</v>
      </c>
      <c r="E40" s="40"/>
      <c r="F40"/>
      <c r="G40"/>
      <c r="H40"/>
      <c r="I40"/>
    </row>
    <row r="41" spans="1:9" ht="17.25" customHeight="1">
      <c r="A41" s="7"/>
      <c r="B41" s="35">
        <v>12</v>
      </c>
      <c r="C41" s="12">
        <v>22569</v>
      </c>
      <c r="D41" s="14">
        <v>8</v>
      </c>
      <c r="E41" s="40"/>
      <c r="F41"/>
      <c r="G41"/>
      <c r="H41"/>
      <c r="I41"/>
    </row>
    <row r="42" spans="1:9" ht="17.25" customHeight="1">
      <c r="A42" s="7"/>
      <c r="B42" s="35">
        <v>13</v>
      </c>
      <c r="C42" s="12">
        <v>22525</v>
      </c>
      <c r="D42" s="14">
        <v>6</v>
      </c>
      <c r="E42" s="40"/>
      <c r="F42"/>
      <c r="G42"/>
      <c r="H42"/>
      <c r="I42"/>
    </row>
    <row r="43" spans="1:9" ht="17.25" customHeight="1">
      <c r="A43" s="7"/>
      <c r="B43" s="35">
        <v>14</v>
      </c>
      <c r="C43" s="12">
        <v>21744</v>
      </c>
      <c r="D43" s="14">
        <v>4</v>
      </c>
      <c r="E43" s="40"/>
      <c r="F43"/>
      <c r="G43"/>
      <c r="H43"/>
      <c r="I43"/>
    </row>
    <row r="44" spans="1:9" ht="17.25" customHeight="1">
      <c r="A44" s="7"/>
      <c r="B44" s="35">
        <v>15</v>
      </c>
      <c r="C44" s="12">
        <v>21135</v>
      </c>
      <c r="D44" s="14">
        <v>4</v>
      </c>
      <c r="E44" s="40"/>
      <c r="F44"/>
      <c r="G44"/>
      <c r="H44"/>
      <c r="I44"/>
    </row>
    <row r="45" spans="1:9" ht="17.25" customHeight="1">
      <c r="A45" s="7"/>
      <c r="B45" s="36">
        <v>16</v>
      </c>
      <c r="C45" s="12">
        <v>20589</v>
      </c>
      <c r="D45" s="27">
        <v>2</v>
      </c>
      <c r="E45" s="42"/>
      <c r="F45"/>
      <c r="G45"/>
      <c r="H45"/>
      <c r="I45"/>
    </row>
    <row r="46" spans="1:9" ht="17.25" customHeight="1">
      <c r="A46" s="7"/>
      <c r="B46" s="35">
        <v>17</v>
      </c>
      <c r="C46" s="12">
        <v>19623</v>
      </c>
      <c r="D46" s="28">
        <v>8</v>
      </c>
      <c r="E46" s="42"/>
      <c r="F46"/>
      <c r="G46"/>
      <c r="H46"/>
      <c r="I46"/>
    </row>
    <row r="47" spans="1:9" ht="17.25" customHeight="1">
      <c r="A47" s="7"/>
      <c r="B47" s="35">
        <v>18</v>
      </c>
      <c r="C47" s="12">
        <v>19742</v>
      </c>
      <c r="D47" s="28">
        <v>5</v>
      </c>
      <c r="E47" s="42"/>
      <c r="F47"/>
      <c r="G47"/>
      <c r="H47"/>
      <c r="I47"/>
    </row>
    <row r="48" spans="1:9" ht="17.25" customHeight="1">
      <c r="A48" s="7"/>
      <c r="B48" s="37">
        <v>19</v>
      </c>
      <c r="C48" s="29">
        <v>19322</v>
      </c>
      <c r="D48" s="30">
        <v>6</v>
      </c>
      <c r="E48" s="42"/>
      <c r="F48"/>
      <c r="G48"/>
      <c r="H48"/>
      <c r="I48"/>
    </row>
    <row r="49" spans="1:9" s="9" customFormat="1" ht="17.25" customHeight="1">
      <c r="A49" s="8"/>
      <c r="B49" s="35">
        <v>20</v>
      </c>
      <c r="C49" s="12">
        <v>19063</v>
      </c>
      <c r="D49" s="28">
        <v>4</v>
      </c>
      <c r="E49" s="40"/>
      <c r="F49" s="11"/>
      <c r="G49" s="11"/>
      <c r="H49" s="11"/>
      <c r="I49" s="11"/>
    </row>
    <row r="50" spans="1:9" s="9" customFormat="1" ht="17.25" customHeight="1">
      <c r="A50" s="8"/>
      <c r="B50" s="35">
        <v>21</v>
      </c>
      <c r="C50" s="12">
        <v>18546</v>
      </c>
      <c r="D50" s="28">
        <v>3</v>
      </c>
      <c r="E50" s="40"/>
      <c r="F50" s="11"/>
      <c r="G50" s="11"/>
      <c r="H50" s="11"/>
      <c r="I50" s="11"/>
    </row>
    <row r="51" spans="1:9" s="9" customFormat="1" ht="17.25" customHeight="1" thickBot="1">
      <c r="A51" s="8"/>
      <c r="B51" s="248">
        <v>22</v>
      </c>
      <c r="C51" s="254">
        <v>17999</v>
      </c>
      <c r="D51" s="255">
        <v>7</v>
      </c>
      <c r="E51" s="256"/>
      <c r="F51" s="11"/>
      <c r="G51" s="11"/>
      <c r="H51" s="11"/>
      <c r="I51" s="11"/>
    </row>
    <row r="52" spans="1:9" ht="17.25" customHeight="1">
      <c r="A52" s="7"/>
      <c r="B52" s="7"/>
      <c r="C52" s="7"/>
      <c r="D52" s="7"/>
      <c r="E52" s="10" t="s">
        <v>27</v>
      </c>
      <c r="F52"/>
      <c r="G52"/>
      <c r="H52"/>
      <c r="I52"/>
    </row>
    <row r="53" spans="1:5" ht="17.25" customHeight="1" thickBot="1">
      <c r="A53" s="7"/>
      <c r="B53" s="33" t="s">
        <v>29</v>
      </c>
      <c r="C53" s="5"/>
      <c r="D53" s="5"/>
      <c r="E53" s="5"/>
    </row>
    <row r="54" spans="1:5" ht="14.25" customHeight="1">
      <c r="A54" s="7"/>
      <c r="B54" s="32" t="s">
        <v>20</v>
      </c>
      <c r="C54" s="31" t="s">
        <v>21</v>
      </c>
      <c r="D54" s="32" t="s">
        <v>22</v>
      </c>
      <c r="E54" s="39" t="s">
        <v>23</v>
      </c>
    </row>
    <row r="55" spans="1:5" ht="17.25" customHeight="1">
      <c r="A55" s="7"/>
      <c r="B55" s="34" t="s">
        <v>24</v>
      </c>
      <c r="C55" s="12">
        <v>18763</v>
      </c>
      <c r="D55" s="13" t="s">
        <v>67</v>
      </c>
      <c r="E55" s="40"/>
    </row>
    <row r="56" spans="1:5" ht="17.25" customHeight="1">
      <c r="A56" s="7"/>
      <c r="B56" s="35">
        <v>2</v>
      </c>
      <c r="C56" s="12">
        <v>18396</v>
      </c>
      <c r="D56" s="13" t="s">
        <v>67</v>
      </c>
      <c r="E56" s="40"/>
    </row>
    <row r="57" spans="1:5" ht="17.25" customHeight="1">
      <c r="A57" s="7"/>
      <c r="B57" s="35">
        <v>3</v>
      </c>
      <c r="C57" s="12">
        <v>15809</v>
      </c>
      <c r="D57" s="14">
        <v>2</v>
      </c>
      <c r="E57" s="40"/>
    </row>
    <row r="58" spans="1:5" ht="17.25" customHeight="1">
      <c r="A58" s="7"/>
      <c r="B58" s="35">
        <v>4</v>
      </c>
      <c r="C58" s="12">
        <v>18156</v>
      </c>
      <c r="D58" s="14">
        <v>2</v>
      </c>
      <c r="E58" s="40"/>
    </row>
    <row r="59" spans="1:5" ht="17.25" customHeight="1">
      <c r="A59" s="7"/>
      <c r="B59" s="35">
        <v>5</v>
      </c>
      <c r="C59" s="12">
        <v>17730</v>
      </c>
      <c r="D59" s="14">
        <v>2</v>
      </c>
      <c r="E59" s="40"/>
    </row>
    <row r="60" spans="1:5" ht="17.25" customHeight="1">
      <c r="A60" s="7"/>
      <c r="B60" s="35">
        <v>6</v>
      </c>
      <c r="C60" s="12">
        <v>17582</v>
      </c>
      <c r="D60" s="14">
        <v>2</v>
      </c>
      <c r="E60" s="40"/>
    </row>
    <row r="61" spans="1:5" ht="17.25" customHeight="1">
      <c r="A61" s="7"/>
      <c r="B61" s="35">
        <v>7</v>
      </c>
      <c r="C61" s="12">
        <v>17851</v>
      </c>
      <c r="D61" s="14">
        <v>4</v>
      </c>
      <c r="E61" s="40"/>
    </row>
    <row r="62" spans="1:5" ht="17.25" customHeight="1">
      <c r="A62" s="7"/>
      <c r="B62" s="35">
        <v>8</v>
      </c>
      <c r="C62" s="12">
        <v>16879</v>
      </c>
      <c r="D62" s="14">
        <v>3</v>
      </c>
      <c r="E62" s="40"/>
    </row>
    <row r="63" spans="1:5" ht="17.25" customHeight="1">
      <c r="A63" s="7"/>
      <c r="B63" s="35">
        <v>9</v>
      </c>
      <c r="C63" s="12">
        <v>16758</v>
      </c>
      <c r="D63" s="14">
        <v>4</v>
      </c>
      <c r="E63" s="40"/>
    </row>
    <row r="64" spans="1:5" ht="17.25" customHeight="1">
      <c r="A64" s="7"/>
      <c r="B64" s="35">
        <v>10</v>
      </c>
      <c r="C64" s="12">
        <v>17659</v>
      </c>
      <c r="D64" s="14">
        <v>2</v>
      </c>
      <c r="E64" s="40"/>
    </row>
    <row r="65" spans="1:5" ht="17.25" customHeight="1">
      <c r="A65" s="7"/>
      <c r="B65" s="35">
        <v>11</v>
      </c>
      <c r="C65" s="12">
        <v>17541</v>
      </c>
      <c r="D65" s="14">
        <v>1</v>
      </c>
      <c r="E65" s="40"/>
    </row>
    <row r="66" spans="1:5" ht="17.25" customHeight="1">
      <c r="A66" s="7"/>
      <c r="B66" s="35">
        <v>12</v>
      </c>
      <c r="C66" s="12">
        <v>15717</v>
      </c>
      <c r="D66" s="14">
        <v>1</v>
      </c>
      <c r="E66" s="40"/>
    </row>
    <row r="67" spans="1:5" ht="17.25" customHeight="1">
      <c r="A67" s="7"/>
      <c r="B67" s="35">
        <v>13</v>
      </c>
      <c r="C67" s="12">
        <v>15807</v>
      </c>
      <c r="D67" s="14">
        <v>3</v>
      </c>
      <c r="E67" s="40"/>
    </row>
    <row r="68" spans="1:5" ht="17.25" customHeight="1">
      <c r="A68" s="7"/>
      <c r="B68" s="35">
        <v>14</v>
      </c>
      <c r="C68" s="12">
        <v>15810</v>
      </c>
      <c r="D68" s="14">
        <v>1</v>
      </c>
      <c r="E68" s="40"/>
    </row>
    <row r="69" spans="1:5" ht="17.25" customHeight="1">
      <c r="A69" s="7"/>
      <c r="B69" s="35">
        <v>15</v>
      </c>
      <c r="C69" s="12">
        <v>11947</v>
      </c>
      <c r="D69" s="14">
        <v>3</v>
      </c>
      <c r="E69" s="40"/>
    </row>
    <row r="70" spans="1:5" ht="17.25" customHeight="1" thickBot="1">
      <c r="A70" s="7"/>
      <c r="B70" s="38">
        <v>16</v>
      </c>
      <c r="C70" s="15"/>
      <c r="D70" s="16"/>
      <c r="E70" s="41" t="s">
        <v>57</v>
      </c>
    </row>
    <row r="71" ht="17.25" customHeight="1">
      <c r="E71" s="10" t="s">
        <v>27</v>
      </c>
    </row>
  </sheetData>
  <sheetProtection/>
  <mergeCells count="1">
    <mergeCell ref="E3:H3"/>
  </mergeCells>
  <printOptions/>
  <pageMargins left="0.8661417322834646" right="0.1968503937007874" top="0.4724409448818898" bottom="0.1968503937007874" header="0.5118110236220472" footer="0.1968503937007874"/>
  <pageSetup firstPageNumber="173" useFirstPageNumber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"/>
  <cols>
    <col min="1" max="1" width="11.7109375" style="92" customWidth="1"/>
    <col min="2" max="10" width="10.7109375" style="92" customWidth="1"/>
    <col min="11" max="16384" width="9.140625" style="92" customWidth="1"/>
  </cols>
  <sheetData>
    <row r="1" spans="1:11" ht="14.25">
      <c r="A1" s="124" t="s">
        <v>276</v>
      </c>
      <c r="B1" s="123"/>
      <c r="C1" s="123"/>
      <c r="D1" s="123"/>
      <c r="E1" s="123"/>
      <c r="F1" s="123"/>
      <c r="G1" s="123"/>
      <c r="H1" s="123"/>
      <c r="I1" s="123"/>
      <c r="J1" s="123"/>
      <c r="K1" s="93"/>
    </row>
    <row r="2" spans="1:11" ht="14.25" thickBot="1">
      <c r="A2" s="123"/>
      <c r="B2" s="123"/>
      <c r="C2" s="123"/>
      <c r="D2" s="123"/>
      <c r="E2" s="123"/>
      <c r="F2" s="123"/>
      <c r="G2" s="123"/>
      <c r="H2" s="123"/>
      <c r="I2" s="123"/>
      <c r="J2" s="122" t="s">
        <v>212</v>
      </c>
      <c r="K2" s="93"/>
    </row>
    <row r="3" spans="1:11" s="108" customFormat="1" ht="13.5" customHeight="1">
      <c r="A3" s="121"/>
      <c r="B3" s="119"/>
      <c r="C3" s="118"/>
      <c r="D3" s="120"/>
      <c r="E3" s="119"/>
      <c r="F3" s="118"/>
      <c r="G3" s="120"/>
      <c r="H3" s="119"/>
      <c r="I3" s="118"/>
      <c r="J3" s="118"/>
      <c r="K3" s="109"/>
    </row>
    <row r="4" spans="1:11" s="108" customFormat="1" ht="13.5" customHeight="1">
      <c r="A4" s="117" t="s">
        <v>275</v>
      </c>
      <c r="B4" s="115" t="s">
        <v>274</v>
      </c>
      <c r="C4" s="114" t="s">
        <v>271</v>
      </c>
      <c r="D4" s="116" t="s">
        <v>271</v>
      </c>
      <c r="E4" s="115" t="s">
        <v>273</v>
      </c>
      <c r="F4" s="114" t="s">
        <v>271</v>
      </c>
      <c r="G4" s="116" t="s">
        <v>271</v>
      </c>
      <c r="H4" s="115" t="s">
        <v>272</v>
      </c>
      <c r="I4" s="114" t="s">
        <v>271</v>
      </c>
      <c r="J4" s="114" t="s">
        <v>271</v>
      </c>
      <c r="K4" s="109"/>
    </row>
    <row r="5" spans="1:11" s="108" customFormat="1" ht="13.5" customHeight="1">
      <c r="A5" s="113"/>
      <c r="B5" s="111"/>
      <c r="C5" s="110" t="s">
        <v>270</v>
      </c>
      <c r="D5" s="112" t="s">
        <v>269</v>
      </c>
      <c r="E5" s="111"/>
      <c r="F5" s="110" t="s">
        <v>270</v>
      </c>
      <c r="G5" s="112" t="s">
        <v>269</v>
      </c>
      <c r="H5" s="111"/>
      <c r="I5" s="110" t="s">
        <v>270</v>
      </c>
      <c r="J5" s="110" t="s">
        <v>269</v>
      </c>
      <c r="K5" s="109"/>
    </row>
    <row r="6" spans="1:21" ht="19.5" customHeight="1">
      <c r="A6" s="102" t="s">
        <v>268</v>
      </c>
      <c r="B6" s="366">
        <f>SUM(B8:B63)</f>
        <v>3067</v>
      </c>
      <c r="C6" s="367">
        <f aca="true" t="shared" si="0" ref="C6:J6">SUM(C8:C63)</f>
        <v>986</v>
      </c>
      <c r="D6" s="366">
        <f t="shared" si="0"/>
        <v>2081</v>
      </c>
      <c r="E6" s="367">
        <f t="shared" si="0"/>
        <v>16</v>
      </c>
      <c r="F6" s="366">
        <f t="shared" si="0"/>
        <v>5</v>
      </c>
      <c r="G6" s="367">
        <f t="shared" si="0"/>
        <v>11</v>
      </c>
      <c r="H6" s="366">
        <f t="shared" si="0"/>
        <v>3051</v>
      </c>
      <c r="I6" s="367">
        <f t="shared" si="0"/>
        <v>981</v>
      </c>
      <c r="J6" s="368">
        <f t="shared" si="0"/>
        <v>2070</v>
      </c>
      <c r="K6" s="9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ht="14.25">
      <c r="A7" s="102"/>
      <c r="B7" s="101"/>
      <c r="C7" s="100"/>
      <c r="D7" s="101"/>
      <c r="E7" s="100"/>
      <c r="F7" s="101"/>
      <c r="G7" s="100"/>
      <c r="H7" s="101"/>
      <c r="I7" s="100"/>
      <c r="J7" s="99"/>
      <c r="K7" s="9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1" ht="14.25">
      <c r="A8" s="107" t="s">
        <v>267</v>
      </c>
      <c r="B8" s="106">
        <v>29</v>
      </c>
      <c r="C8" s="105">
        <v>13</v>
      </c>
      <c r="D8" s="106">
        <v>16</v>
      </c>
      <c r="E8" s="105" t="s">
        <v>83</v>
      </c>
      <c r="F8" s="106" t="s">
        <v>83</v>
      </c>
      <c r="G8" s="105" t="s">
        <v>83</v>
      </c>
      <c r="H8" s="106">
        <v>29</v>
      </c>
      <c r="I8" s="105">
        <v>13</v>
      </c>
      <c r="J8" s="104">
        <v>16</v>
      </c>
      <c r="K8" s="9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ht="14.25">
      <c r="A9" s="102"/>
      <c r="B9" s="101"/>
      <c r="C9" s="100"/>
      <c r="D9" s="101"/>
      <c r="E9" s="100"/>
      <c r="F9" s="101"/>
      <c r="G9" s="100"/>
      <c r="H9" s="101"/>
      <c r="I9" s="100"/>
      <c r="J9" s="99"/>
      <c r="K9" s="9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1" ht="14.25">
      <c r="A10" s="102" t="s">
        <v>266</v>
      </c>
      <c r="B10" s="101">
        <v>172</v>
      </c>
      <c r="C10" s="100">
        <v>30</v>
      </c>
      <c r="D10" s="101">
        <v>142</v>
      </c>
      <c r="E10" s="100" t="s">
        <v>83</v>
      </c>
      <c r="F10" s="101" t="s">
        <v>83</v>
      </c>
      <c r="G10" s="100" t="s">
        <v>83</v>
      </c>
      <c r="H10" s="101">
        <v>172</v>
      </c>
      <c r="I10" s="100">
        <v>30</v>
      </c>
      <c r="J10" s="99">
        <v>142</v>
      </c>
      <c r="K10" s="9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ht="14.25">
      <c r="A11" s="102" t="s">
        <v>265</v>
      </c>
      <c r="B11" s="101">
        <v>112</v>
      </c>
      <c r="C11" s="100">
        <v>40</v>
      </c>
      <c r="D11" s="101">
        <v>72</v>
      </c>
      <c r="E11" s="100" t="s">
        <v>83</v>
      </c>
      <c r="F11" s="101" t="s">
        <v>83</v>
      </c>
      <c r="G11" s="100" t="s">
        <v>83</v>
      </c>
      <c r="H11" s="101">
        <v>112</v>
      </c>
      <c r="I11" s="100">
        <v>40</v>
      </c>
      <c r="J11" s="99">
        <v>72</v>
      </c>
      <c r="K11" s="9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14.25">
      <c r="A12" s="102" t="s">
        <v>264</v>
      </c>
      <c r="B12" s="101">
        <v>87</v>
      </c>
      <c r="C12" s="100">
        <v>26</v>
      </c>
      <c r="D12" s="101">
        <v>61</v>
      </c>
      <c r="E12" s="100" t="s">
        <v>83</v>
      </c>
      <c r="F12" s="101" t="s">
        <v>83</v>
      </c>
      <c r="G12" s="100" t="s">
        <v>83</v>
      </c>
      <c r="H12" s="101">
        <v>87</v>
      </c>
      <c r="I12" s="100">
        <v>26</v>
      </c>
      <c r="J12" s="99">
        <v>61</v>
      </c>
      <c r="K12" s="9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14.25">
      <c r="A13" s="102" t="s">
        <v>263</v>
      </c>
      <c r="B13" s="101">
        <v>110</v>
      </c>
      <c r="C13" s="100">
        <v>44</v>
      </c>
      <c r="D13" s="101">
        <v>66</v>
      </c>
      <c r="E13" s="100" t="s">
        <v>83</v>
      </c>
      <c r="F13" s="101" t="s">
        <v>83</v>
      </c>
      <c r="G13" s="100" t="s">
        <v>83</v>
      </c>
      <c r="H13" s="101">
        <v>110</v>
      </c>
      <c r="I13" s="100">
        <v>44</v>
      </c>
      <c r="J13" s="99">
        <v>66</v>
      </c>
      <c r="K13" s="9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14.25">
      <c r="A14" s="102" t="s">
        <v>262</v>
      </c>
      <c r="B14" s="101">
        <v>46</v>
      </c>
      <c r="C14" s="100">
        <v>18</v>
      </c>
      <c r="D14" s="101">
        <v>28</v>
      </c>
      <c r="E14" s="100" t="s">
        <v>83</v>
      </c>
      <c r="F14" s="101" t="s">
        <v>83</v>
      </c>
      <c r="G14" s="100" t="s">
        <v>83</v>
      </c>
      <c r="H14" s="101">
        <v>46</v>
      </c>
      <c r="I14" s="100">
        <v>18</v>
      </c>
      <c r="J14" s="99">
        <v>28</v>
      </c>
      <c r="K14" s="9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14.25">
      <c r="A15" s="102"/>
      <c r="B15" s="101"/>
      <c r="C15" s="100"/>
      <c r="D15" s="101"/>
      <c r="E15" s="100"/>
      <c r="F15" s="101"/>
      <c r="G15" s="100"/>
      <c r="H15" s="101"/>
      <c r="I15" s="100"/>
      <c r="J15" s="99"/>
      <c r="K15" s="9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14.25">
      <c r="A16" s="102" t="s">
        <v>261</v>
      </c>
      <c r="B16" s="101">
        <v>29</v>
      </c>
      <c r="C16" s="100">
        <v>13</v>
      </c>
      <c r="D16" s="101">
        <v>16</v>
      </c>
      <c r="E16" s="100" t="s">
        <v>83</v>
      </c>
      <c r="F16" s="101" t="s">
        <v>83</v>
      </c>
      <c r="G16" s="100" t="s">
        <v>83</v>
      </c>
      <c r="H16" s="101">
        <v>29</v>
      </c>
      <c r="I16" s="100">
        <v>13</v>
      </c>
      <c r="J16" s="99">
        <v>16</v>
      </c>
      <c r="K16" s="9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14.25">
      <c r="A17" s="102" t="s">
        <v>260</v>
      </c>
      <c r="B17" s="101">
        <v>65</v>
      </c>
      <c r="C17" s="100">
        <v>1</v>
      </c>
      <c r="D17" s="101">
        <v>64</v>
      </c>
      <c r="E17" s="100" t="s">
        <v>83</v>
      </c>
      <c r="F17" s="101" t="s">
        <v>83</v>
      </c>
      <c r="G17" s="100" t="s">
        <v>83</v>
      </c>
      <c r="H17" s="101">
        <v>65</v>
      </c>
      <c r="I17" s="100">
        <v>1</v>
      </c>
      <c r="J17" s="99">
        <v>64</v>
      </c>
      <c r="K17" s="9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14.25">
      <c r="A18" s="102" t="s">
        <v>259</v>
      </c>
      <c r="B18" s="101">
        <v>38</v>
      </c>
      <c r="C18" s="100">
        <v>11</v>
      </c>
      <c r="D18" s="101">
        <v>27</v>
      </c>
      <c r="E18" s="100" t="s">
        <v>83</v>
      </c>
      <c r="F18" s="101" t="s">
        <v>83</v>
      </c>
      <c r="G18" s="100" t="s">
        <v>83</v>
      </c>
      <c r="H18" s="101">
        <v>38</v>
      </c>
      <c r="I18" s="100">
        <v>11</v>
      </c>
      <c r="J18" s="99">
        <v>27</v>
      </c>
      <c r="K18" s="9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14.25">
      <c r="A19" s="102" t="s">
        <v>258</v>
      </c>
      <c r="B19" s="101">
        <v>38</v>
      </c>
      <c r="C19" s="100">
        <v>13</v>
      </c>
      <c r="D19" s="101">
        <v>25</v>
      </c>
      <c r="E19" s="100" t="s">
        <v>83</v>
      </c>
      <c r="F19" s="101" t="s">
        <v>83</v>
      </c>
      <c r="G19" s="100" t="s">
        <v>83</v>
      </c>
      <c r="H19" s="101">
        <v>38</v>
      </c>
      <c r="I19" s="100">
        <v>13</v>
      </c>
      <c r="J19" s="99">
        <v>25</v>
      </c>
      <c r="K19" s="9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 ht="14.25">
      <c r="A20" s="102" t="s">
        <v>257</v>
      </c>
      <c r="B20" s="101">
        <v>13</v>
      </c>
      <c r="C20" s="100" t="s">
        <v>83</v>
      </c>
      <c r="D20" s="101">
        <v>13</v>
      </c>
      <c r="E20" s="100" t="s">
        <v>83</v>
      </c>
      <c r="F20" s="101" t="s">
        <v>83</v>
      </c>
      <c r="G20" s="100" t="s">
        <v>83</v>
      </c>
      <c r="H20" s="101">
        <v>13</v>
      </c>
      <c r="I20" s="100" t="s">
        <v>83</v>
      </c>
      <c r="J20" s="99">
        <v>13</v>
      </c>
      <c r="K20" s="9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ht="14.25">
      <c r="A21" s="102"/>
      <c r="B21" s="101"/>
      <c r="C21" s="100"/>
      <c r="D21" s="101"/>
      <c r="E21" s="100"/>
      <c r="F21" s="101"/>
      <c r="G21" s="100"/>
      <c r="H21" s="101"/>
      <c r="I21" s="100"/>
      <c r="J21" s="99"/>
      <c r="K21" s="9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ht="14.25">
      <c r="A22" s="102" t="s">
        <v>256</v>
      </c>
      <c r="B22" s="101">
        <v>50</v>
      </c>
      <c r="C22" s="100">
        <v>8</v>
      </c>
      <c r="D22" s="101">
        <v>42</v>
      </c>
      <c r="E22" s="100" t="s">
        <v>83</v>
      </c>
      <c r="F22" s="101" t="s">
        <v>83</v>
      </c>
      <c r="G22" s="100" t="s">
        <v>83</v>
      </c>
      <c r="H22" s="101">
        <v>50</v>
      </c>
      <c r="I22" s="100">
        <v>8</v>
      </c>
      <c r="J22" s="99">
        <v>42</v>
      </c>
      <c r="K22" s="9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ht="14.25">
      <c r="A23" s="102" t="s">
        <v>255</v>
      </c>
      <c r="B23" s="101">
        <v>39</v>
      </c>
      <c r="C23" s="100">
        <v>9</v>
      </c>
      <c r="D23" s="101">
        <v>30</v>
      </c>
      <c r="E23" s="100" t="s">
        <v>83</v>
      </c>
      <c r="F23" s="101" t="s">
        <v>83</v>
      </c>
      <c r="G23" s="100" t="s">
        <v>83</v>
      </c>
      <c r="H23" s="101">
        <v>39</v>
      </c>
      <c r="I23" s="100">
        <v>9</v>
      </c>
      <c r="J23" s="99">
        <v>30</v>
      </c>
      <c r="K23" s="9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ht="14.25">
      <c r="A24" s="102" t="s">
        <v>254</v>
      </c>
      <c r="B24" s="101">
        <v>98</v>
      </c>
      <c r="C24" s="100">
        <v>37</v>
      </c>
      <c r="D24" s="101">
        <v>61</v>
      </c>
      <c r="E24" s="100">
        <v>1</v>
      </c>
      <c r="F24" s="101" t="s">
        <v>83</v>
      </c>
      <c r="G24" s="100">
        <v>1</v>
      </c>
      <c r="H24" s="101">
        <v>97</v>
      </c>
      <c r="I24" s="100">
        <v>37</v>
      </c>
      <c r="J24" s="99">
        <v>60</v>
      </c>
      <c r="K24" s="9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 ht="14.25">
      <c r="A25" s="102" t="s">
        <v>253</v>
      </c>
      <c r="B25" s="101">
        <v>49</v>
      </c>
      <c r="C25" s="100" t="s">
        <v>226</v>
      </c>
      <c r="D25" s="101">
        <v>49</v>
      </c>
      <c r="E25" s="100" t="s">
        <v>83</v>
      </c>
      <c r="F25" s="101" t="s">
        <v>83</v>
      </c>
      <c r="G25" s="100" t="s">
        <v>83</v>
      </c>
      <c r="H25" s="101">
        <v>49</v>
      </c>
      <c r="I25" s="100" t="s">
        <v>226</v>
      </c>
      <c r="J25" s="99">
        <v>49</v>
      </c>
      <c r="K25" s="9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 ht="14.25">
      <c r="A26" s="102" t="s">
        <v>252</v>
      </c>
      <c r="B26" s="101">
        <v>17</v>
      </c>
      <c r="C26" s="100">
        <v>8</v>
      </c>
      <c r="D26" s="101">
        <v>9</v>
      </c>
      <c r="E26" s="100" t="s">
        <v>83</v>
      </c>
      <c r="F26" s="101" t="s">
        <v>83</v>
      </c>
      <c r="G26" s="100" t="s">
        <v>83</v>
      </c>
      <c r="H26" s="101">
        <v>17</v>
      </c>
      <c r="I26" s="100">
        <v>8</v>
      </c>
      <c r="J26" s="99">
        <v>9</v>
      </c>
      <c r="K26" s="9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1" ht="14.25">
      <c r="A27" s="102"/>
      <c r="B27" s="101"/>
      <c r="C27" s="100"/>
      <c r="D27" s="101"/>
      <c r="E27" s="100"/>
      <c r="F27" s="101"/>
      <c r="G27" s="100"/>
      <c r="H27" s="101"/>
      <c r="I27" s="100"/>
      <c r="J27" s="99"/>
      <c r="K27" s="9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1:21" ht="14.25">
      <c r="A28" s="102" t="s">
        <v>251</v>
      </c>
      <c r="B28" s="101">
        <v>19</v>
      </c>
      <c r="C28" s="100">
        <v>10</v>
      </c>
      <c r="D28" s="101">
        <v>9</v>
      </c>
      <c r="E28" s="100" t="s">
        <v>83</v>
      </c>
      <c r="F28" s="101" t="s">
        <v>83</v>
      </c>
      <c r="G28" s="100" t="s">
        <v>83</v>
      </c>
      <c r="H28" s="101">
        <v>19</v>
      </c>
      <c r="I28" s="100">
        <v>10</v>
      </c>
      <c r="J28" s="99">
        <v>9</v>
      </c>
      <c r="K28" s="93"/>
      <c r="L28" s="103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1:21" ht="14.25">
      <c r="A29" s="102" t="s">
        <v>250</v>
      </c>
      <c r="B29" s="101">
        <v>5</v>
      </c>
      <c r="C29" s="100">
        <v>1</v>
      </c>
      <c r="D29" s="101">
        <v>4</v>
      </c>
      <c r="E29" s="100" t="s">
        <v>83</v>
      </c>
      <c r="F29" s="101" t="s">
        <v>83</v>
      </c>
      <c r="G29" s="100" t="s">
        <v>83</v>
      </c>
      <c r="H29" s="101">
        <v>5</v>
      </c>
      <c r="I29" s="100">
        <v>1</v>
      </c>
      <c r="J29" s="99">
        <v>4</v>
      </c>
      <c r="K29" s="9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1:21" ht="14.25">
      <c r="A30" s="102" t="s">
        <v>249</v>
      </c>
      <c r="B30" s="101">
        <v>8</v>
      </c>
      <c r="C30" s="100" t="s">
        <v>226</v>
      </c>
      <c r="D30" s="101">
        <v>8</v>
      </c>
      <c r="E30" s="100" t="s">
        <v>83</v>
      </c>
      <c r="F30" s="101" t="s">
        <v>83</v>
      </c>
      <c r="G30" s="100" t="s">
        <v>83</v>
      </c>
      <c r="H30" s="101">
        <v>8</v>
      </c>
      <c r="I30" s="100" t="s">
        <v>226</v>
      </c>
      <c r="J30" s="99">
        <v>8</v>
      </c>
      <c r="K30" s="93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1:21" ht="14.25">
      <c r="A31" s="102" t="s">
        <v>248</v>
      </c>
      <c r="B31" s="101">
        <v>43</v>
      </c>
      <c r="C31" s="100">
        <v>6</v>
      </c>
      <c r="D31" s="101">
        <v>37</v>
      </c>
      <c r="E31" s="100" t="s">
        <v>226</v>
      </c>
      <c r="F31" s="101" t="s">
        <v>83</v>
      </c>
      <c r="G31" s="100" t="s">
        <v>226</v>
      </c>
      <c r="H31" s="101">
        <v>43</v>
      </c>
      <c r="I31" s="100">
        <v>6</v>
      </c>
      <c r="J31" s="99">
        <v>37</v>
      </c>
      <c r="K31" s="93"/>
      <c r="L31" s="103"/>
      <c r="M31" s="103"/>
      <c r="N31" s="103"/>
      <c r="O31" s="103"/>
      <c r="P31" s="103"/>
      <c r="Q31" s="103"/>
      <c r="R31" s="103"/>
      <c r="S31" s="103"/>
      <c r="T31" s="103"/>
      <c r="U31" s="103"/>
    </row>
    <row r="32" spans="1:21" ht="14.25">
      <c r="A32" s="102" t="s">
        <v>247</v>
      </c>
      <c r="B32" s="101">
        <v>58</v>
      </c>
      <c r="C32" s="100">
        <v>45</v>
      </c>
      <c r="D32" s="101">
        <v>13</v>
      </c>
      <c r="E32" s="100" t="s">
        <v>83</v>
      </c>
      <c r="F32" s="101" t="s">
        <v>83</v>
      </c>
      <c r="G32" s="100" t="s">
        <v>83</v>
      </c>
      <c r="H32" s="101">
        <v>58</v>
      </c>
      <c r="I32" s="100">
        <v>45</v>
      </c>
      <c r="J32" s="99">
        <v>13</v>
      </c>
      <c r="K32" s="93"/>
      <c r="L32" s="103"/>
      <c r="M32" s="103"/>
      <c r="N32" s="103"/>
      <c r="O32" s="103"/>
      <c r="P32" s="103"/>
      <c r="Q32" s="103"/>
      <c r="R32" s="103"/>
      <c r="S32" s="103"/>
      <c r="T32" s="103"/>
      <c r="U32" s="103"/>
    </row>
    <row r="33" spans="1:21" ht="14.25">
      <c r="A33" s="102"/>
      <c r="B33" s="101"/>
      <c r="C33" s="100"/>
      <c r="D33" s="101"/>
      <c r="E33" s="100"/>
      <c r="F33" s="101"/>
      <c r="G33" s="100"/>
      <c r="H33" s="101"/>
      <c r="I33" s="100"/>
      <c r="J33" s="99"/>
      <c r="K33" s="93"/>
      <c r="L33" s="103"/>
      <c r="M33" s="103"/>
      <c r="N33" s="103"/>
      <c r="O33" s="103"/>
      <c r="P33" s="103"/>
      <c r="Q33" s="103"/>
      <c r="R33" s="103"/>
      <c r="S33" s="103"/>
      <c r="T33" s="103"/>
      <c r="U33" s="103"/>
    </row>
    <row r="34" spans="1:21" ht="14.25">
      <c r="A34" s="102" t="s">
        <v>246</v>
      </c>
      <c r="B34" s="101">
        <v>150</v>
      </c>
      <c r="C34" s="100">
        <v>51</v>
      </c>
      <c r="D34" s="101">
        <v>99</v>
      </c>
      <c r="E34" s="100" t="s">
        <v>83</v>
      </c>
      <c r="F34" s="101" t="s">
        <v>83</v>
      </c>
      <c r="G34" s="100" t="s">
        <v>83</v>
      </c>
      <c r="H34" s="101">
        <v>150</v>
      </c>
      <c r="I34" s="100">
        <v>51</v>
      </c>
      <c r="J34" s="99">
        <v>99</v>
      </c>
      <c r="K34" s="9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21" ht="14.25">
      <c r="A35" s="102" t="s">
        <v>245</v>
      </c>
      <c r="B35" s="101">
        <v>155</v>
      </c>
      <c r="C35" s="100">
        <v>76</v>
      </c>
      <c r="D35" s="101">
        <v>79</v>
      </c>
      <c r="E35" s="100">
        <v>1</v>
      </c>
      <c r="F35" s="101">
        <v>1</v>
      </c>
      <c r="G35" s="100" t="s">
        <v>83</v>
      </c>
      <c r="H35" s="101">
        <v>154</v>
      </c>
      <c r="I35" s="100">
        <v>75</v>
      </c>
      <c r="J35" s="99">
        <v>79</v>
      </c>
      <c r="K35" s="9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1:21" ht="14.25">
      <c r="A36" s="102" t="s">
        <v>244</v>
      </c>
      <c r="B36" s="101" t="s">
        <v>226</v>
      </c>
      <c r="C36" s="100" t="s">
        <v>226</v>
      </c>
      <c r="D36" s="101" t="s">
        <v>83</v>
      </c>
      <c r="E36" s="100" t="s">
        <v>83</v>
      </c>
      <c r="F36" s="101" t="s">
        <v>83</v>
      </c>
      <c r="G36" s="100" t="s">
        <v>83</v>
      </c>
      <c r="H36" s="101" t="s">
        <v>226</v>
      </c>
      <c r="I36" s="100" t="s">
        <v>226</v>
      </c>
      <c r="J36" s="99" t="s">
        <v>83</v>
      </c>
      <c r="K36" s="9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ht="14.25">
      <c r="A37" s="102" t="s">
        <v>243</v>
      </c>
      <c r="B37" s="101">
        <v>4</v>
      </c>
      <c r="C37" s="100" t="s">
        <v>83</v>
      </c>
      <c r="D37" s="101">
        <v>4</v>
      </c>
      <c r="E37" s="100" t="s">
        <v>83</v>
      </c>
      <c r="F37" s="101" t="s">
        <v>83</v>
      </c>
      <c r="G37" s="100" t="s">
        <v>83</v>
      </c>
      <c r="H37" s="101">
        <v>4</v>
      </c>
      <c r="I37" s="100" t="s">
        <v>83</v>
      </c>
      <c r="J37" s="99">
        <v>4</v>
      </c>
      <c r="K37" s="9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ht="14.25">
      <c r="A38" s="102" t="s">
        <v>242</v>
      </c>
      <c r="B38" s="101">
        <v>50</v>
      </c>
      <c r="C38" s="100">
        <v>19</v>
      </c>
      <c r="D38" s="101">
        <v>31</v>
      </c>
      <c r="E38" s="100" t="s">
        <v>83</v>
      </c>
      <c r="F38" s="101" t="s">
        <v>83</v>
      </c>
      <c r="G38" s="100" t="s">
        <v>83</v>
      </c>
      <c r="H38" s="101">
        <v>50</v>
      </c>
      <c r="I38" s="100">
        <v>19</v>
      </c>
      <c r="J38" s="99">
        <v>31</v>
      </c>
      <c r="K38" s="9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1:21" ht="14.25">
      <c r="A39" s="102"/>
      <c r="B39" s="101"/>
      <c r="C39" s="100"/>
      <c r="D39" s="101"/>
      <c r="E39" s="100"/>
      <c r="F39" s="101"/>
      <c r="G39" s="100"/>
      <c r="H39" s="101"/>
      <c r="I39" s="100"/>
      <c r="J39" s="99"/>
      <c r="K39" s="93"/>
      <c r="L39" s="103"/>
      <c r="M39" s="103"/>
      <c r="N39" s="103"/>
      <c r="O39" s="103"/>
      <c r="P39" s="103"/>
      <c r="Q39" s="103"/>
      <c r="R39" s="103"/>
      <c r="S39" s="103"/>
      <c r="T39" s="103"/>
      <c r="U39" s="103"/>
    </row>
    <row r="40" spans="1:21" ht="14.25">
      <c r="A40" s="102" t="s">
        <v>241</v>
      </c>
      <c r="B40" s="101">
        <v>230</v>
      </c>
      <c r="C40" s="100">
        <v>60</v>
      </c>
      <c r="D40" s="101">
        <v>170</v>
      </c>
      <c r="E40" s="100" t="s">
        <v>83</v>
      </c>
      <c r="F40" s="101" t="s">
        <v>83</v>
      </c>
      <c r="G40" s="100" t="s">
        <v>83</v>
      </c>
      <c r="H40" s="101">
        <v>230</v>
      </c>
      <c r="I40" s="100">
        <v>60</v>
      </c>
      <c r="J40" s="99">
        <v>170</v>
      </c>
      <c r="K40" s="93"/>
      <c r="L40" s="103"/>
      <c r="M40" s="103"/>
      <c r="N40" s="103"/>
      <c r="O40" s="103"/>
      <c r="P40" s="103"/>
      <c r="Q40" s="103"/>
      <c r="R40" s="103"/>
      <c r="S40" s="103"/>
      <c r="T40" s="103"/>
      <c r="U40" s="103"/>
    </row>
    <row r="41" spans="1:21" ht="14.25">
      <c r="A41" s="102" t="s">
        <v>240</v>
      </c>
      <c r="B41" s="101">
        <v>136</v>
      </c>
      <c r="C41" s="100">
        <v>54</v>
      </c>
      <c r="D41" s="101">
        <v>82</v>
      </c>
      <c r="E41" s="100" t="s">
        <v>83</v>
      </c>
      <c r="F41" s="101" t="s">
        <v>83</v>
      </c>
      <c r="G41" s="100" t="s">
        <v>83</v>
      </c>
      <c r="H41" s="101">
        <v>136</v>
      </c>
      <c r="I41" s="100">
        <v>54</v>
      </c>
      <c r="J41" s="99">
        <v>82</v>
      </c>
      <c r="K41" s="9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ht="14.25">
      <c r="A42" s="102" t="s">
        <v>239</v>
      </c>
      <c r="B42" s="101">
        <v>55</v>
      </c>
      <c r="C42" s="100">
        <v>28</v>
      </c>
      <c r="D42" s="101">
        <v>27</v>
      </c>
      <c r="E42" s="100" t="s">
        <v>83</v>
      </c>
      <c r="F42" s="101" t="s">
        <v>83</v>
      </c>
      <c r="G42" s="100" t="s">
        <v>83</v>
      </c>
      <c r="H42" s="101">
        <v>55</v>
      </c>
      <c r="I42" s="100">
        <v>28</v>
      </c>
      <c r="J42" s="99">
        <v>27</v>
      </c>
      <c r="K42" s="9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21" ht="14.25">
      <c r="A43" s="102" t="s">
        <v>238</v>
      </c>
      <c r="B43" s="101">
        <v>36</v>
      </c>
      <c r="C43" s="100">
        <v>15</v>
      </c>
      <c r="D43" s="101">
        <v>21</v>
      </c>
      <c r="E43" s="100" t="s">
        <v>83</v>
      </c>
      <c r="F43" s="101" t="s">
        <v>83</v>
      </c>
      <c r="G43" s="100" t="s">
        <v>83</v>
      </c>
      <c r="H43" s="101">
        <v>36</v>
      </c>
      <c r="I43" s="100">
        <v>15</v>
      </c>
      <c r="J43" s="99">
        <v>21</v>
      </c>
      <c r="K43" s="93"/>
      <c r="L43" s="103"/>
      <c r="M43" s="103"/>
      <c r="N43" s="103"/>
      <c r="O43" s="103"/>
      <c r="P43" s="103"/>
      <c r="Q43" s="103"/>
      <c r="R43" s="103"/>
      <c r="S43" s="103"/>
      <c r="T43" s="103"/>
      <c r="U43" s="103"/>
    </row>
    <row r="44" spans="1:21" ht="14.25">
      <c r="A44" s="102" t="s">
        <v>237</v>
      </c>
      <c r="B44" s="101">
        <v>40</v>
      </c>
      <c r="C44" s="100">
        <v>5</v>
      </c>
      <c r="D44" s="101">
        <v>35</v>
      </c>
      <c r="E44" s="100" t="s">
        <v>83</v>
      </c>
      <c r="F44" s="101" t="s">
        <v>83</v>
      </c>
      <c r="G44" s="100" t="s">
        <v>83</v>
      </c>
      <c r="H44" s="101">
        <v>40</v>
      </c>
      <c r="I44" s="100">
        <v>5</v>
      </c>
      <c r="J44" s="99">
        <v>35</v>
      </c>
      <c r="K44" s="9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1:21" ht="14.25">
      <c r="A45" s="102"/>
      <c r="B45" s="101"/>
      <c r="C45" s="100"/>
      <c r="D45" s="101"/>
      <c r="E45" s="100"/>
      <c r="F45" s="101"/>
      <c r="G45" s="100"/>
      <c r="H45" s="101"/>
      <c r="I45" s="100"/>
      <c r="J45" s="99"/>
      <c r="K45" s="93"/>
      <c r="L45" s="103"/>
      <c r="M45" s="103"/>
      <c r="N45" s="103"/>
      <c r="O45" s="103"/>
      <c r="P45" s="103"/>
      <c r="Q45" s="103"/>
      <c r="R45" s="103"/>
      <c r="S45" s="103"/>
      <c r="T45" s="103"/>
      <c r="U45" s="103"/>
    </row>
    <row r="46" spans="1:21" ht="14.25">
      <c r="A46" s="102" t="s">
        <v>236</v>
      </c>
      <c r="B46" s="101">
        <v>64</v>
      </c>
      <c r="C46" s="100">
        <v>17</v>
      </c>
      <c r="D46" s="101">
        <v>47</v>
      </c>
      <c r="E46" s="100" t="s">
        <v>83</v>
      </c>
      <c r="F46" s="101" t="s">
        <v>83</v>
      </c>
      <c r="G46" s="100" t="s">
        <v>83</v>
      </c>
      <c r="H46" s="101">
        <v>64</v>
      </c>
      <c r="I46" s="100">
        <v>17</v>
      </c>
      <c r="J46" s="99">
        <v>47</v>
      </c>
      <c r="K46" s="93"/>
      <c r="L46" s="103"/>
      <c r="M46" s="103"/>
      <c r="N46" s="103"/>
      <c r="O46" s="103"/>
      <c r="P46" s="103"/>
      <c r="Q46" s="103"/>
      <c r="R46" s="103"/>
      <c r="S46" s="103"/>
      <c r="T46" s="103"/>
      <c r="U46" s="103"/>
    </row>
    <row r="47" spans="1:21" ht="14.25">
      <c r="A47" s="102" t="s">
        <v>235</v>
      </c>
      <c r="B47" s="101">
        <v>82</v>
      </c>
      <c r="C47" s="100">
        <v>62</v>
      </c>
      <c r="D47" s="101">
        <v>20</v>
      </c>
      <c r="E47" s="100">
        <v>4</v>
      </c>
      <c r="F47" s="101">
        <v>3</v>
      </c>
      <c r="G47" s="100">
        <v>1</v>
      </c>
      <c r="H47" s="101">
        <v>78</v>
      </c>
      <c r="I47" s="100">
        <v>59</v>
      </c>
      <c r="J47" s="99">
        <v>19</v>
      </c>
      <c r="K47" s="93"/>
      <c r="L47" s="103"/>
      <c r="M47" s="103"/>
      <c r="N47" s="103"/>
      <c r="O47" s="103"/>
      <c r="P47" s="103"/>
      <c r="Q47" s="103"/>
      <c r="R47" s="103"/>
      <c r="S47" s="103"/>
      <c r="T47" s="103"/>
      <c r="U47" s="103"/>
    </row>
    <row r="48" spans="1:21" ht="14.25">
      <c r="A48" s="102" t="s">
        <v>234</v>
      </c>
      <c r="B48" s="101">
        <v>240</v>
      </c>
      <c r="C48" s="100">
        <v>88</v>
      </c>
      <c r="D48" s="101">
        <v>152</v>
      </c>
      <c r="E48" s="100">
        <v>2</v>
      </c>
      <c r="F48" s="101" t="s">
        <v>83</v>
      </c>
      <c r="G48" s="100">
        <v>2</v>
      </c>
      <c r="H48" s="101">
        <v>238</v>
      </c>
      <c r="I48" s="100">
        <v>88</v>
      </c>
      <c r="J48" s="99">
        <v>150</v>
      </c>
      <c r="K48" s="93"/>
      <c r="L48" s="103"/>
      <c r="M48" s="103"/>
      <c r="N48" s="103"/>
      <c r="O48" s="103"/>
      <c r="P48" s="103"/>
      <c r="Q48" s="103"/>
      <c r="R48" s="103"/>
      <c r="S48" s="103"/>
      <c r="T48" s="103"/>
      <c r="U48" s="103"/>
    </row>
    <row r="49" spans="1:21" ht="14.25">
      <c r="A49" s="102" t="s">
        <v>233</v>
      </c>
      <c r="B49" s="101">
        <v>50</v>
      </c>
      <c r="C49" s="100">
        <v>17</v>
      </c>
      <c r="D49" s="101">
        <v>33</v>
      </c>
      <c r="E49" s="100" t="s">
        <v>83</v>
      </c>
      <c r="F49" s="101" t="s">
        <v>83</v>
      </c>
      <c r="G49" s="100" t="s">
        <v>83</v>
      </c>
      <c r="H49" s="101">
        <v>50</v>
      </c>
      <c r="I49" s="100">
        <v>17</v>
      </c>
      <c r="J49" s="99">
        <v>33</v>
      </c>
      <c r="K49" s="9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1:21" ht="14.25">
      <c r="A50" s="102" t="s">
        <v>232</v>
      </c>
      <c r="B50" s="101" t="s">
        <v>83</v>
      </c>
      <c r="C50" s="100" t="s">
        <v>83</v>
      </c>
      <c r="D50" s="101" t="s">
        <v>83</v>
      </c>
      <c r="E50" s="100" t="s">
        <v>83</v>
      </c>
      <c r="F50" s="101" t="s">
        <v>83</v>
      </c>
      <c r="G50" s="100" t="s">
        <v>83</v>
      </c>
      <c r="H50" s="101" t="s">
        <v>83</v>
      </c>
      <c r="I50" s="100" t="s">
        <v>83</v>
      </c>
      <c r="J50" s="99" t="s">
        <v>83</v>
      </c>
      <c r="K50" s="9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1:21" ht="14.25">
      <c r="A51" s="102"/>
      <c r="B51" s="101"/>
      <c r="C51" s="100"/>
      <c r="D51" s="101"/>
      <c r="E51" s="100"/>
      <c r="F51" s="101"/>
      <c r="G51" s="100"/>
      <c r="H51" s="101"/>
      <c r="I51" s="100"/>
      <c r="J51" s="99"/>
      <c r="K51" s="93"/>
      <c r="L51" s="103"/>
      <c r="M51" s="103"/>
      <c r="N51" s="103"/>
      <c r="O51" s="103"/>
      <c r="P51" s="103"/>
      <c r="Q51" s="103"/>
      <c r="R51" s="103"/>
      <c r="S51" s="103"/>
      <c r="T51" s="103"/>
      <c r="U51" s="103"/>
    </row>
    <row r="52" spans="1:21" ht="14.25">
      <c r="A52" s="102" t="s">
        <v>231</v>
      </c>
      <c r="B52" s="101">
        <v>83</v>
      </c>
      <c r="C52" s="100">
        <v>24</v>
      </c>
      <c r="D52" s="101">
        <v>59</v>
      </c>
      <c r="E52" s="100">
        <v>8</v>
      </c>
      <c r="F52" s="101">
        <v>1</v>
      </c>
      <c r="G52" s="100">
        <v>7</v>
      </c>
      <c r="H52" s="101">
        <v>75</v>
      </c>
      <c r="I52" s="100">
        <v>23</v>
      </c>
      <c r="J52" s="99">
        <v>52</v>
      </c>
      <c r="K52" s="93"/>
      <c r="L52" s="103"/>
      <c r="M52" s="103"/>
      <c r="N52" s="103"/>
      <c r="O52" s="103"/>
      <c r="P52" s="103"/>
      <c r="Q52" s="103"/>
      <c r="R52" s="103"/>
      <c r="S52" s="103"/>
      <c r="T52" s="103"/>
      <c r="U52" s="103"/>
    </row>
    <row r="53" spans="1:21" ht="14.25">
      <c r="A53" s="102" t="s">
        <v>230</v>
      </c>
      <c r="B53" s="101">
        <v>84</v>
      </c>
      <c r="C53" s="100">
        <v>24</v>
      </c>
      <c r="D53" s="101">
        <v>60</v>
      </c>
      <c r="E53" s="100" t="s">
        <v>226</v>
      </c>
      <c r="F53" s="101" t="s">
        <v>83</v>
      </c>
      <c r="G53" s="100" t="s">
        <v>226</v>
      </c>
      <c r="H53" s="101">
        <v>84</v>
      </c>
      <c r="I53" s="100">
        <v>24</v>
      </c>
      <c r="J53" s="99">
        <v>60</v>
      </c>
      <c r="K53" s="93"/>
      <c r="L53" s="103"/>
      <c r="M53" s="103"/>
      <c r="N53" s="103"/>
      <c r="O53" s="103"/>
      <c r="P53" s="103"/>
      <c r="Q53" s="103"/>
      <c r="R53" s="103"/>
      <c r="S53" s="103"/>
      <c r="T53" s="103"/>
      <c r="U53" s="103"/>
    </row>
    <row r="54" spans="1:11" ht="14.25">
      <c r="A54" s="102" t="s">
        <v>229</v>
      </c>
      <c r="B54" s="101">
        <v>8</v>
      </c>
      <c r="C54" s="100">
        <v>1</v>
      </c>
      <c r="D54" s="101">
        <v>7</v>
      </c>
      <c r="E54" s="100" t="s">
        <v>83</v>
      </c>
      <c r="F54" s="101" t="s">
        <v>83</v>
      </c>
      <c r="G54" s="100" t="s">
        <v>83</v>
      </c>
      <c r="H54" s="101">
        <v>8</v>
      </c>
      <c r="I54" s="100">
        <v>1</v>
      </c>
      <c r="J54" s="99">
        <v>7</v>
      </c>
      <c r="K54" s="93"/>
    </row>
    <row r="55" spans="1:11" ht="14.25">
      <c r="A55" s="102" t="s">
        <v>228</v>
      </c>
      <c r="B55" s="101">
        <v>103</v>
      </c>
      <c r="C55" s="100">
        <v>20</v>
      </c>
      <c r="D55" s="101">
        <v>83</v>
      </c>
      <c r="E55" s="100" t="s">
        <v>83</v>
      </c>
      <c r="F55" s="101" t="s">
        <v>83</v>
      </c>
      <c r="G55" s="100" t="s">
        <v>83</v>
      </c>
      <c r="H55" s="101">
        <v>103</v>
      </c>
      <c r="I55" s="100">
        <v>20</v>
      </c>
      <c r="J55" s="99">
        <v>83</v>
      </c>
      <c r="K55" s="93"/>
    </row>
    <row r="56" spans="1:11" ht="14.25">
      <c r="A56" s="102" t="s">
        <v>227</v>
      </c>
      <c r="B56" s="101">
        <v>36</v>
      </c>
      <c r="C56" s="100" t="s">
        <v>226</v>
      </c>
      <c r="D56" s="101">
        <v>36</v>
      </c>
      <c r="E56" s="100" t="s">
        <v>83</v>
      </c>
      <c r="F56" s="101" t="s">
        <v>83</v>
      </c>
      <c r="G56" s="100" t="s">
        <v>83</v>
      </c>
      <c r="H56" s="101">
        <v>36</v>
      </c>
      <c r="I56" s="100" t="s">
        <v>226</v>
      </c>
      <c r="J56" s="99">
        <v>36</v>
      </c>
      <c r="K56" s="93"/>
    </row>
    <row r="57" spans="1:11" ht="14.25">
      <c r="A57" s="102"/>
      <c r="B57" s="101"/>
      <c r="C57" s="100"/>
      <c r="D57" s="101"/>
      <c r="E57" s="100"/>
      <c r="F57" s="101"/>
      <c r="G57" s="100"/>
      <c r="H57" s="101"/>
      <c r="I57" s="100"/>
      <c r="J57" s="99"/>
      <c r="K57" s="93"/>
    </row>
    <row r="58" spans="1:11" ht="14.25">
      <c r="A58" s="102" t="s">
        <v>225</v>
      </c>
      <c r="B58" s="101">
        <v>42</v>
      </c>
      <c r="C58" s="100">
        <v>13</v>
      </c>
      <c r="D58" s="101">
        <v>29</v>
      </c>
      <c r="E58" s="100" t="s">
        <v>83</v>
      </c>
      <c r="F58" s="101" t="s">
        <v>83</v>
      </c>
      <c r="G58" s="100" t="s">
        <v>83</v>
      </c>
      <c r="H58" s="101">
        <v>42</v>
      </c>
      <c r="I58" s="100">
        <v>13</v>
      </c>
      <c r="J58" s="99">
        <v>29</v>
      </c>
      <c r="K58" s="93"/>
    </row>
    <row r="59" spans="1:11" ht="14.25">
      <c r="A59" s="102" t="s">
        <v>224</v>
      </c>
      <c r="B59" s="101">
        <v>60</v>
      </c>
      <c r="C59" s="100">
        <v>7</v>
      </c>
      <c r="D59" s="101">
        <v>53</v>
      </c>
      <c r="E59" s="100" t="s">
        <v>83</v>
      </c>
      <c r="F59" s="101" t="s">
        <v>83</v>
      </c>
      <c r="G59" s="100" t="s">
        <v>83</v>
      </c>
      <c r="H59" s="101">
        <v>60</v>
      </c>
      <c r="I59" s="100">
        <v>7</v>
      </c>
      <c r="J59" s="99">
        <v>53</v>
      </c>
      <c r="K59" s="93"/>
    </row>
    <row r="60" spans="1:11" ht="14.25">
      <c r="A60" s="102" t="s">
        <v>223</v>
      </c>
      <c r="B60" s="101">
        <v>32</v>
      </c>
      <c r="C60" s="100">
        <v>32</v>
      </c>
      <c r="D60" s="101" t="s">
        <v>83</v>
      </c>
      <c r="E60" s="100" t="s">
        <v>83</v>
      </c>
      <c r="F60" s="101" t="s">
        <v>83</v>
      </c>
      <c r="G60" s="100" t="s">
        <v>83</v>
      </c>
      <c r="H60" s="101">
        <v>32</v>
      </c>
      <c r="I60" s="100">
        <v>32</v>
      </c>
      <c r="J60" s="99" t="s">
        <v>83</v>
      </c>
      <c r="K60" s="93"/>
    </row>
    <row r="61" spans="1:11" ht="14.25">
      <c r="A61" s="102" t="s">
        <v>222</v>
      </c>
      <c r="B61" s="101">
        <v>105</v>
      </c>
      <c r="C61" s="100">
        <v>5</v>
      </c>
      <c r="D61" s="101">
        <v>100</v>
      </c>
      <c r="E61" s="100" t="s">
        <v>83</v>
      </c>
      <c r="F61" s="101" t="s">
        <v>83</v>
      </c>
      <c r="G61" s="100" t="s">
        <v>83</v>
      </c>
      <c r="H61" s="101">
        <v>105</v>
      </c>
      <c r="I61" s="100">
        <v>5</v>
      </c>
      <c r="J61" s="99">
        <v>100</v>
      </c>
      <c r="K61" s="93"/>
    </row>
    <row r="62" spans="1:11" ht="14.25">
      <c r="A62" s="102" t="s">
        <v>221</v>
      </c>
      <c r="B62" s="101">
        <v>64</v>
      </c>
      <c r="C62" s="100">
        <v>23</v>
      </c>
      <c r="D62" s="101">
        <v>41</v>
      </c>
      <c r="E62" s="100" t="s">
        <v>83</v>
      </c>
      <c r="F62" s="101" t="s">
        <v>83</v>
      </c>
      <c r="G62" s="100" t="s">
        <v>83</v>
      </c>
      <c r="H62" s="101">
        <v>64</v>
      </c>
      <c r="I62" s="100">
        <v>23</v>
      </c>
      <c r="J62" s="99">
        <v>41</v>
      </c>
      <c r="K62" s="93"/>
    </row>
    <row r="63" spans="1:11" ht="15" thickBot="1">
      <c r="A63" s="98" t="s">
        <v>220</v>
      </c>
      <c r="B63" s="97">
        <v>33</v>
      </c>
      <c r="C63" s="96">
        <v>12</v>
      </c>
      <c r="D63" s="97">
        <v>21</v>
      </c>
      <c r="E63" s="96" t="s">
        <v>83</v>
      </c>
      <c r="F63" s="97" t="s">
        <v>83</v>
      </c>
      <c r="G63" s="96" t="s">
        <v>83</v>
      </c>
      <c r="H63" s="97">
        <v>33</v>
      </c>
      <c r="I63" s="96">
        <v>12</v>
      </c>
      <c r="J63" s="95">
        <v>21</v>
      </c>
      <c r="K63" s="93"/>
    </row>
    <row r="64" spans="1:11" ht="13.5">
      <c r="A64" s="145" t="s">
        <v>361</v>
      </c>
      <c r="B64" s="93"/>
      <c r="C64" s="93"/>
      <c r="D64" s="93"/>
      <c r="E64" s="93"/>
      <c r="F64" s="93"/>
      <c r="G64" s="93"/>
      <c r="H64" s="93"/>
      <c r="I64" s="146"/>
      <c r="J64" s="146"/>
      <c r="K64" s="93"/>
    </row>
    <row r="65" spans="1:11" ht="13.5">
      <c r="A65" s="94" t="s">
        <v>218</v>
      </c>
      <c r="B65" s="93"/>
      <c r="C65" s="93"/>
      <c r="D65" s="93"/>
      <c r="E65" s="93"/>
      <c r="F65" s="93"/>
      <c r="G65" s="93"/>
      <c r="H65" s="93"/>
      <c r="I65" s="322" t="s">
        <v>219</v>
      </c>
      <c r="J65" s="322"/>
      <c r="K65" s="93"/>
    </row>
    <row r="66" spans="1:11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1:11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1:11" ht="13.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1" ht="13.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1:11" ht="13.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1" ht="13.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1" ht="13.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1:11" ht="13.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1:11" ht="13.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1:11" ht="13.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1:11" ht="13.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1:11" ht="13.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1:11" ht="13.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1:11" ht="13.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1:11" ht="13.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1:11" ht="13.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1:11" ht="13.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1:11" ht="13.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1:11" ht="13.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1:11" ht="13.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1:11" ht="13.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1:11" ht="13.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1:11" ht="13.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13.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1:11" ht="13.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1:11" ht="13.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1:11" ht="13.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1:11" ht="13.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1:11" ht="13.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1:11" ht="13.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13.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1:11" ht="13.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1:11" ht="13.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1:11" ht="13.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</sheetData>
  <sheetProtection/>
  <mergeCells count="1">
    <mergeCell ref="I65:J65"/>
  </mergeCells>
  <printOptions/>
  <pageMargins left="0.79" right="0.6" top="0.82" bottom="0.47" header="0.512" footer="0.51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"/>
  <cols>
    <col min="1" max="8" width="13.421875" style="103" customWidth="1"/>
    <col min="9" max="10" width="9.140625" style="125" customWidth="1"/>
    <col min="11" max="16384" width="9.140625" style="108" customWidth="1"/>
  </cols>
  <sheetData>
    <row r="1" spans="1:10" s="142" customFormat="1" ht="16.5" customHeight="1">
      <c r="A1" s="144" t="s">
        <v>286</v>
      </c>
      <c r="I1" s="143"/>
      <c r="J1" s="143"/>
    </row>
    <row r="2" spans="1:8" ht="12.75" customHeight="1" thickBot="1">
      <c r="A2" s="141"/>
      <c r="B2" s="140"/>
      <c r="C2" s="140"/>
      <c r="D2" s="140"/>
      <c r="E2" s="140"/>
      <c r="F2" s="140"/>
      <c r="G2" s="140"/>
      <c r="H2" s="139" t="s">
        <v>285</v>
      </c>
    </row>
    <row r="3" spans="1:11" ht="13.5" customHeight="1">
      <c r="A3" s="326" t="s">
        <v>284</v>
      </c>
      <c r="B3" s="323" t="s">
        <v>283</v>
      </c>
      <c r="C3" s="323" t="s">
        <v>282</v>
      </c>
      <c r="D3" s="332" t="s">
        <v>281</v>
      </c>
      <c r="E3" s="332" t="s">
        <v>280</v>
      </c>
      <c r="F3" s="332" t="s">
        <v>279</v>
      </c>
      <c r="G3" s="332" t="s">
        <v>278</v>
      </c>
      <c r="H3" s="329" t="s">
        <v>277</v>
      </c>
      <c r="K3" s="125"/>
    </row>
    <row r="4" spans="1:11" ht="13.5" customHeight="1">
      <c r="A4" s="327"/>
      <c r="B4" s="324"/>
      <c r="C4" s="324"/>
      <c r="D4" s="333"/>
      <c r="E4" s="333"/>
      <c r="F4" s="333"/>
      <c r="G4" s="333"/>
      <c r="H4" s="330"/>
      <c r="I4" s="128"/>
      <c r="J4" s="128"/>
      <c r="K4" s="125"/>
    </row>
    <row r="5" spans="1:11" ht="6.75" customHeight="1">
      <c r="A5" s="328"/>
      <c r="B5" s="325"/>
      <c r="C5" s="325"/>
      <c r="D5" s="334"/>
      <c r="E5" s="334"/>
      <c r="F5" s="334"/>
      <c r="G5" s="334"/>
      <c r="H5" s="331"/>
      <c r="I5" s="128"/>
      <c r="J5" s="128"/>
      <c r="K5" s="125"/>
    </row>
    <row r="6" spans="1:17" ht="13.5" customHeight="1">
      <c r="A6" s="102" t="s">
        <v>268</v>
      </c>
      <c r="B6" s="398">
        <f>SUM(B8:B63)</f>
        <v>212694</v>
      </c>
      <c r="C6" s="399">
        <f aca="true" t="shared" si="0" ref="C6:H6">SUM(C8:C63)</f>
        <v>117538</v>
      </c>
      <c r="D6" s="398">
        <f t="shared" si="0"/>
        <v>83044</v>
      </c>
      <c r="E6" s="399">
        <f t="shared" si="0"/>
        <v>5958</v>
      </c>
      <c r="F6" s="398">
        <f t="shared" si="0"/>
        <v>4048</v>
      </c>
      <c r="G6" s="399">
        <f t="shared" si="0"/>
        <v>2065</v>
      </c>
      <c r="H6" s="400">
        <f t="shared" si="0"/>
        <v>41</v>
      </c>
      <c r="I6" s="128"/>
      <c r="J6" s="103"/>
      <c r="K6" s="103"/>
      <c r="L6" s="103"/>
      <c r="M6" s="103"/>
      <c r="N6" s="103"/>
      <c r="O6" s="103"/>
      <c r="P6" s="103"/>
      <c r="Q6" s="103"/>
    </row>
    <row r="7" spans="1:17" ht="6" customHeight="1">
      <c r="A7" s="102"/>
      <c r="B7" s="134"/>
      <c r="C7" s="134"/>
      <c r="D7" s="134"/>
      <c r="E7" s="134"/>
      <c r="F7" s="134"/>
      <c r="G7" s="134"/>
      <c r="H7" s="132"/>
      <c r="I7" s="128"/>
      <c r="J7" s="103"/>
      <c r="K7" s="103"/>
      <c r="L7" s="103"/>
      <c r="M7" s="103"/>
      <c r="N7" s="103"/>
      <c r="O7" s="103"/>
      <c r="P7" s="103"/>
      <c r="Q7" s="103"/>
    </row>
    <row r="8" spans="1:15" s="103" customFormat="1" ht="13.5" customHeight="1">
      <c r="A8" s="107" t="s">
        <v>267</v>
      </c>
      <c r="B8" s="137">
        <v>3739</v>
      </c>
      <c r="C8" s="136">
        <v>2156</v>
      </c>
      <c r="D8" s="137">
        <v>1386</v>
      </c>
      <c r="E8" s="136">
        <v>77</v>
      </c>
      <c r="F8" s="137">
        <v>76</v>
      </c>
      <c r="G8" s="136">
        <v>35</v>
      </c>
      <c r="H8" s="135">
        <v>9</v>
      </c>
      <c r="I8" s="246">
        <f aca="true" t="shared" si="1" ref="I8:O8">C8/3739*100</f>
        <v>57.66247659802086</v>
      </c>
      <c r="J8" s="246">
        <f t="shared" si="1"/>
        <v>37.06873495587055</v>
      </c>
      <c r="K8" s="246">
        <f t="shared" si="1"/>
        <v>2.059374164215031</v>
      </c>
      <c r="L8" s="246">
        <f t="shared" si="1"/>
        <v>2.032629045199251</v>
      </c>
      <c r="M8" s="246">
        <f t="shared" si="1"/>
        <v>0.9360791655522868</v>
      </c>
      <c r="N8" s="246">
        <f t="shared" si="1"/>
        <v>0.2407060711420166</v>
      </c>
      <c r="O8" s="246">
        <f t="shared" si="1"/>
        <v>1.542189799358675</v>
      </c>
    </row>
    <row r="9" spans="1:9" s="103" customFormat="1" ht="6" customHeight="1">
      <c r="A9" s="102"/>
      <c r="B9" s="134"/>
      <c r="C9" s="133"/>
      <c r="D9" s="134"/>
      <c r="E9" s="133"/>
      <c r="F9" s="134"/>
      <c r="G9" s="133"/>
      <c r="H9" s="132"/>
      <c r="I9" s="128"/>
    </row>
    <row r="10" spans="1:17" ht="13.5" customHeight="1">
      <c r="A10" s="102" t="s">
        <v>266</v>
      </c>
      <c r="B10" s="134">
        <v>10645</v>
      </c>
      <c r="C10" s="133">
        <v>6394</v>
      </c>
      <c r="D10" s="134">
        <v>3594</v>
      </c>
      <c r="E10" s="133">
        <v>363</v>
      </c>
      <c r="F10" s="134">
        <v>180</v>
      </c>
      <c r="G10" s="133">
        <v>113</v>
      </c>
      <c r="H10" s="132">
        <v>1</v>
      </c>
      <c r="I10" s="128"/>
      <c r="J10" s="103"/>
      <c r="K10" s="103"/>
      <c r="L10" s="103"/>
      <c r="M10" s="103"/>
      <c r="N10" s="103"/>
      <c r="O10" s="103"/>
      <c r="P10" s="103"/>
      <c r="Q10" s="103"/>
    </row>
    <row r="11" spans="1:10" s="103" customFormat="1" ht="13.5" customHeight="1">
      <c r="A11" s="102" t="s">
        <v>265</v>
      </c>
      <c r="B11" s="134">
        <v>2342</v>
      </c>
      <c r="C11" s="133">
        <v>1234</v>
      </c>
      <c r="D11" s="134">
        <v>1013</v>
      </c>
      <c r="E11" s="133">
        <v>51</v>
      </c>
      <c r="F11" s="134">
        <v>22</v>
      </c>
      <c r="G11" s="133">
        <v>22</v>
      </c>
      <c r="H11" s="132" t="s">
        <v>83</v>
      </c>
      <c r="I11" s="128"/>
      <c r="J11" s="247">
        <f>I8+J8</f>
        <v>94.73121155389141</v>
      </c>
    </row>
    <row r="12" spans="1:17" ht="13.5" customHeight="1">
      <c r="A12" s="102" t="s">
        <v>264</v>
      </c>
      <c r="B12" s="134">
        <v>2435</v>
      </c>
      <c r="C12" s="133">
        <v>1296</v>
      </c>
      <c r="D12" s="134">
        <v>1005</v>
      </c>
      <c r="E12" s="133">
        <v>67</v>
      </c>
      <c r="F12" s="134">
        <v>47</v>
      </c>
      <c r="G12" s="133">
        <v>20</v>
      </c>
      <c r="H12" s="132" t="s">
        <v>83</v>
      </c>
      <c r="I12" s="128"/>
      <c r="J12" s="103"/>
      <c r="K12" s="103"/>
      <c r="L12" s="103"/>
      <c r="M12" s="103"/>
      <c r="N12" s="103"/>
      <c r="O12" s="103"/>
      <c r="P12" s="103"/>
      <c r="Q12" s="103"/>
    </row>
    <row r="13" spans="1:9" s="103" customFormat="1" ht="13.5" customHeight="1">
      <c r="A13" s="102" t="s">
        <v>263</v>
      </c>
      <c r="B13" s="134">
        <v>4807</v>
      </c>
      <c r="C13" s="133">
        <v>2735</v>
      </c>
      <c r="D13" s="134">
        <v>1788</v>
      </c>
      <c r="E13" s="133">
        <v>143</v>
      </c>
      <c r="F13" s="134">
        <v>89</v>
      </c>
      <c r="G13" s="133">
        <v>52</v>
      </c>
      <c r="H13" s="132" t="s">
        <v>83</v>
      </c>
      <c r="I13" s="128"/>
    </row>
    <row r="14" spans="1:17" ht="13.5" customHeight="1">
      <c r="A14" s="102" t="s">
        <v>262</v>
      </c>
      <c r="B14" s="134">
        <v>1749</v>
      </c>
      <c r="C14" s="133">
        <v>927</v>
      </c>
      <c r="D14" s="134">
        <v>750</v>
      </c>
      <c r="E14" s="133">
        <v>31</v>
      </c>
      <c r="F14" s="134">
        <v>26</v>
      </c>
      <c r="G14" s="133">
        <v>14</v>
      </c>
      <c r="H14" s="132">
        <v>1</v>
      </c>
      <c r="I14" s="128"/>
      <c r="J14" s="103"/>
      <c r="K14" s="103"/>
      <c r="L14" s="103"/>
      <c r="M14" s="103"/>
      <c r="N14" s="103"/>
      <c r="O14" s="103"/>
      <c r="P14" s="103"/>
      <c r="Q14" s="103"/>
    </row>
    <row r="15" spans="1:17" ht="13.5" customHeight="1">
      <c r="A15" s="102"/>
      <c r="B15" s="134"/>
      <c r="C15" s="133"/>
      <c r="D15" s="134"/>
      <c r="E15" s="133"/>
      <c r="F15" s="134"/>
      <c r="G15" s="133"/>
      <c r="H15" s="132"/>
      <c r="I15" s="128"/>
      <c r="J15" s="103"/>
      <c r="K15" s="103"/>
      <c r="L15" s="103"/>
      <c r="M15" s="103"/>
      <c r="N15" s="103"/>
      <c r="O15" s="103"/>
      <c r="P15" s="103"/>
      <c r="Q15" s="103"/>
    </row>
    <row r="16" spans="1:9" s="103" customFormat="1" ht="13.5" customHeight="1">
      <c r="A16" s="102" t="s">
        <v>261</v>
      </c>
      <c r="B16" s="134">
        <v>1784</v>
      </c>
      <c r="C16" s="133">
        <v>949</v>
      </c>
      <c r="D16" s="134">
        <v>729</v>
      </c>
      <c r="E16" s="133">
        <v>59</v>
      </c>
      <c r="F16" s="134">
        <v>34</v>
      </c>
      <c r="G16" s="133">
        <v>13</v>
      </c>
      <c r="H16" s="132" t="s">
        <v>83</v>
      </c>
      <c r="I16" s="128"/>
    </row>
    <row r="17" spans="1:9" s="103" customFormat="1" ht="13.5" customHeight="1">
      <c r="A17" s="102" t="s">
        <v>260</v>
      </c>
      <c r="B17" s="134">
        <v>3457</v>
      </c>
      <c r="C17" s="133">
        <v>1822</v>
      </c>
      <c r="D17" s="134">
        <v>1463</v>
      </c>
      <c r="E17" s="133">
        <v>90</v>
      </c>
      <c r="F17" s="134">
        <v>51</v>
      </c>
      <c r="G17" s="133">
        <v>30</v>
      </c>
      <c r="H17" s="132">
        <v>1</v>
      </c>
      <c r="I17" s="128"/>
    </row>
    <row r="18" spans="1:9" s="103" customFormat="1" ht="13.5" customHeight="1">
      <c r="A18" s="102" t="s">
        <v>259</v>
      </c>
      <c r="B18" s="134">
        <v>3372</v>
      </c>
      <c r="C18" s="133">
        <v>1863</v>
      </c>
      <c r="D18" s="134">
        <v>1334</v>
      </c>
      <c r="E18" s="133">
        <v>75</v>
      </c>
      <c r="F18" s="134">
        <v>72</v>
      </c>
      <c r="G18" s="133">
        <v>27</v>
      </c>
      <c r="H18" s="132">
        <v>1</v>
      </c>
      <c r="I18" s="128"/>
    </row>
    <row r="19" spans="1:9" s="103" customFormat="1" ht="13.5" customHeight="1">
      <c r="A19" s="102" t="s">
        <v>258</v>
      </c>
      <c r="B19" s="134">
        <v>3203</v>
      </c>
      <c r="C19" s="133">
        <v>1578</v>
      </c>
      <c r="D19" s="134">
        <v>1475</v>
      </c>
      <c r="E19" s="133">
        <v>66</v>
      </c>
      <c r="F19" s="134">
        <v>52</v>
      </c>
      <c r="G19" s="133">
        <v>32</v>
      </c>
      <c r="H19" s="132" t="s">
        <v>83</v>
      </c>
      <c r="I19" s="128"/>
    </row>
    <row r="20" spans="1:17" ht="13.5" customHeight="1">
      <c r="A20" s="102" t="s">
        <v>257</v>
      </c>
      <c r="B20" s="134">
        <v>9982</v>
      </c>
      <c r="C20" s="133">
        <v>5082</v>
      </c>
      <c r="D20" s="134">
        <v>4427</v>
      </c>
      <c r="E20" s="133">
        <v>217</v>
      </c>
      <c r="F20" s="134">
        <v>168</v>
      </c>
      <c r="G20" s="133">
        <v>67</v>
      </c>
      <c r="H20" s="132">
        <v>21</v>
      </c>
      <c r="I20" s="128"/>
      <c r="J20" s="103"/>
      <c r="K20" s="103"/>
      <c r="L20" s="103"/>
      <c r="M20" s="103"/>
      <c r="N20" s="103"/>
      <c r="O20" s="103"/>
      <c r="P20" s="103"/>
      <c r="Q20" s="103"/>
    </row>
    <row r="21" spans="1:17" ht="13.5" customHeight="1">
      <c r="A21" s="102"/>
      <c r="B21" s="134"/>
      <c r="C21" s="133"/>
      <c r="D21" s="134"/>
      <c r="E21" s="133"/>
      <c r="F21" s="134"/>
      <c r="G21" s="133"/>
      <c r="H21" s="132"/>
      <c r="I21" s="128"/>
      <c r="J21" s="103"/>
      <c r="K21" s="103"/>
      <c r="L21" s="103"/>
      <c r="M21" s="103"/>
      <c r="N21" s="103"/>
      <c r="O21" s="103"/>
      <c r="P21" s="103"/>
      <c r="Q21" s="103"/>
    </row>
    <row r="22" spans="1:9" s="103" customFormat="1" ht="13.5" customHeight="1">
      <c r="A22" s="102" t="s">
        <v>256</v>
      </c>
      <c r="B22" s="134">
        <v>7067</v>
      </c>
      <c r="C22" s="133">
        <v>3543</v>
      </c>
      <c r="D22" s="134">
        <v>3076</v>
      </c>
      <c r="E22" s="133">
        <v>221</v>
      </c>
      <c r="F22" s="134">
        <v>164</v>
      </c>
      <c r="G22" s="133">
        <v>63</v>
      </c>
      <c r="H22" s="132" t="s">
        <v>83</v>
      </c>
      <c r="I22" s="128"/>
    </row>
    <row r="23" spans="1:9" s="103" customFormat="1" ht="13.5" customHeight="1">
      <c r="A23" s="102" t="s">
        <v>255</v>
      </c>
      <c r="B23" s="134">
        <v>26660</v>
      </c>
      <c r="C23" s="133">
        <v>15097</v>
      </c>
      <c r="D23" s="134">
        <v>10019</v>
      </c>
      <c r="E23" s="133">
        <v>799</v>
      </c>
      <c r="F23" s="134">
        <v>470</v>
      </c>
      <c r="G23" s="133">
        <v>275</v>
      </c>
      <c r="H23" s="132" t="s">
        <v>83</v>
      </c>
      <c r="I23" s="128"/>
    </row>
    <row r="24" spans="1:9" s="103" customFormat="1" ht="13.5" customHeight="1">
      <c r="A24" s="102" t="s">
        <v>254</v>
      </c>
      <c r="B24" s="134">
        <v>11992</v>
      </c>
      <c r="C24" s="133">
        <v>6675</v>
      </c>
      <c r="D24" s="134">
        <v>4750</v>
      </c>
      <c r="E24" s="133">
        <v>254</v>
      </c>
      <c r="F24" s="134">
        <v>218</v>
      </c>
      <c r="G24" s="133">
        <v>95</v>
      </c>
      <c r="H24" s="132" t="s">
        <v>83</v>
      </c>
      <c r="I24" s="128"/>
    </row>
    <row r="25" spans="1:9" s="103" customFormat="1" ht="13.5" customHeight="1">
      <c r="A25" s="102" t="s">
        <v>253</v>
      </c>
      <c r="B25" s="134">
        <v>3604</v>
      </c>
      <c r="C25" s="133">
        <v>1857</v>
      </c>
      <c r="D25" s="134">
        <v>1527</v>
      </c>
      <c r="E25" s="133">
        <v>114</v>
      </c>
      <c r="F25" s="134">
        <v>63</v>
      </c>
      <c r="G25" s="133">
        <v>43</v>
      </c>
      <c r="H25" s="132" t="s">
        <v>83</v>
      </c>
      <c r="I25" s="128"/>
    </row>
    <row r="26" spans="1:9" s="103" customFormat="1" ht="13.5" customHeight="1">
      <c r="A26" s="102" t="s">
        <v>252</v>
      </c>
      <c r="B26" s="134">
        <v>1570</v>
      </c>
      <c r="C26" s="133">
        <v>960</v>
      </c>
      <c r="D26" s="134">
        <v>540</v>
      </c>
      <c r="E26" s="133">
        <v>41</v>
      </c>
      <c r="F26" s="134">
        <v>18</v>
      </c>
      <c r="G26" s="133">
        <v>11</v>
      </c>
      <c r="H26" s="132" t="s">
        <v>83</v>
      </c>
      <c r="I26" s="128"/>
    </row>
    <row r="27" spans="1:9" s="103" customFormat="1" ht="13.5" customHeight="1">
      <c r="A27" s="102"/>
      <c r="B27" s="134"/>
      <c r="C27" s="133"/>
      <c r="D27" s="134"/>
      <c r="E27" s="133"/>
      <c r="F27" s="134"/>
      <c r="G27" s="133"/>
      <c r="H27" s="132"/>
      <c r="I27" s="128"/>
    </row>
    <row r="28" spans="1:17" ht="13.5" customHeight="1">
      <c r="A28" s="102" t="s">
        <v>251</v>
      </c>
      <c r="B28" s="134">
        <v>1649</v>
      </c>
      <c r="C28" s="133">
        <v>1057</v>
      </c>
      <c r="D28" s="134">
        <v>525</v>
      </c>
      <c r="E28" s="133">
        <v>39</v>
      </c>
      <c r="F28" s="134">
        <v>18</v>
      </c>
      <c r="G28" s="133">
        <v>10</v>
      </c>
      <c r="H28" s="132" t="s">
        <v>83</v>
      </c>
      <c r="I28" s="128"/>
      <c r="J28" s="103"/>
      <c r="K28" s="103"/>
      <c r="L28" s="103"/>
      <c r="M28" s="103"/>
      <c r="N28" s="103"/>
      <c r="O28" s="103"/>
      <c r="P28" s="103"/>
      <c r="Q28" s="103"/>
    </row>
    <row r="29" spans="1:9" s="103" customFormat="1" ht="13.5" customHeight="1">
      <c r="A29" s="102" t="s">
        <v>250</v>
      </c>
      <c r="B29" s="134">
        <v>1198</v>
      </c>
      <c r="C29" s="133">
        <v>761</v>
      </c>
      <c r="D29" s="134">
        <v>381</v>
      </c>
      <c r="E29" s="133">
        <v>29</v>
      </c>
      <c r="F29" s="134">
        <v>15</v>
      </c>
      <c r="G29" s="133">
        <v>12</v>
      </c>
      <c r="H29" s="132" t="s">
        <v>83</v>
      </c>
      <c r="I29" s="128"/>
    </row>
    <row r="30" spans="1:9" s="103" customFormat="1" ht="13.5" customHeight="1">
      <c r="A30" s="102" t="s">
        <v>249</v>
      </c>
      <c r="B30" s="134">
        <v>899</v>
      </c>
      <c r="C30" s="133">
        <v>520</v>
      </c>
      <c r="D30" s="134">
        <v>351</v>
      </c>
      <c r="E30" s="133">
        <v>17</v>
      </c>
      <c r="F30" s="134">
        <v>9</v>
      </c>
      <c r="G30" s="133">
        <v>2</v>
      </c>
      <c r="H30" s="132" t="s">
        <v>83</v>
      </c>
      <c r="I30" s="128"/>
    </row>
    <row r="31" spans="1:9" s="103" customFormat="1" ht="13.5" customHeight="1">
      <c r="A31" s="102" t="s">
        <v>248</v>
      </c>
      <c r="B31" s="134">
        <v>3370</v>
      </c>
      <c r="C31" s="133">
        <v>1808</v>
      </c>
      <c r="D31" s="134">
        <v>1372</v>
      </c>
      <c r="E31" s="133">
        <v>90</v>
      </c>
      <c r="F31" s="134">
        <v>57</v>
      </c>
      <c r="G31" s="133">
        <v>42</v>
      </c>
      <c r="H31" s="132">
        <v>1</v>
      </c>
      <c r="I31" s="128"/>
    </row>
    <row r="32" spans="1:9" s="103" customFormat="1" ht="13.5" customHeight="1">
      <c r="A32" s="102" t="s">
        <v>247</v>
      </c>
      <c r="B32" s="134">
        <v>2961</v>
      </c>
      <c r="C32" s="133">
        <v>1584</v>
      </c>
      <c r="D32" s="134">
        <v>1205</v>
      </c>
      <c r="E32" s="133">
        <v>71</v>
      </c>
      <c r="F32" s="134">
        <v>67</v>
      </c>
      <c r="G32" s="133">
        <v>34</v>
      </c>
      <c r="H32" s="132" t="s">
        <v>83</v>
      </c>
      <c r="I32" s="128"/>
    </row>
    <row r="33" spans="1:9" s="103" customFormat="1" ht="13.5" customHeight="1">
      <c r="A33" s="102"/>
      <c r="B33" s="134"/>
      <c r="C33" s="133"/>
      <c r="D33" s="134"/>
      <c r="E33" s="133"/>
      <c r="F33" s="134"/>
      <c r="G33" s="133"/>
      <c r="H33" s="132"/>
      <c r="I33" s="128"/>
    </row>
    <row r="34" spans="1:9" s="103" customFormat="1" ht="13.5" customHeight="1">
      <c r="A34" s="102" t="s">
        <v>246</v>
      </c>
      <c r="B34" s="134">
        <v>5945</v>
      </c>
      <c r="C34" s="133">
        <v>3368</v>
      </c>
      <c r="D34" s="134">
        <v>2291</v>
      </c>
      <c r="E34" s="133">
        <v>156</v>
      </c>
      <c r="F34" s="134">
        <v>90</v>
      </c>
      <c r="G34" s="133">
        <v>39</v>
      </c>
      <c r="H34" s="132">
        <v>1</v>
      </c>
      <c r="I34" s="128"/>
    </row>
    <row r="35" spans="1:17" ht="13.5" customHeight="1">
      <c r="A35" s="102" t="s">
        <v>245</v>
      </c>
      <c r="B35" s="134">
        <v>10592</v>
      </c>
      <c r="C35" s="133">
        <v>6074</v>
      </c>
      <c r="D35" s="134">
        <v>3862</v>
      </c>
      <c r="E35" s="133">
        <v>287</v>
      </c>
      <c r="F35" s="134">
        <v>256</v>
      </c>
      <c r="G35" s="133">
        <v>113</v>
      </c>
      <c r="H35" s="132" t="s">
        <v>83</v>
      </c>
      <c r="I35" s="128"/>
      <c r="J35" s="103"/>
      <c r="K35" s="103"/>
      <c r="L35" s="103"/>
      <c r="M35" s="103"/>
      <c r="N35" s="103"/>
      <c r="O35" s="103"/>
      <c r="P35" s="103"/>
      <c r="Q35" s="103"/>
    </row>
    <row r="36" spans="1:9" s="103" customFormat="1" ht="13.5" customHeight="1">
      <c r="A36" s="102" t="s">
        <v>244</v>
      </c>
      <c r="B36" s="134">
        <v>3451</v>
      </c>
      <c r="C36" s="133">
        <v>2213</v>
      </c>
      <c r="D36" s="134">
        <v>1067</v>
      </c>
      <c r="E36" s="133">
        <v>66</v>
      </c>
      <c r="F36" s="134">
        <v>75</v>
      </c>
      <c r="G36" s="133">
        <v>30</v>
      </c>
      <c r="H36" s="132" t="s">
        <v>83</v>
      </c>
      <c r="I36" s="128"/>
    </row>
    <row r="37" spans="1:9" s="103" customFormat="1" ht="13.5" customHeight="1">
      <c r="A37" s="102" t="s">
        <v>243</v>
      </c>
      <c r="B37" s="134">
        <v>2069</v>
      </c>
      <c r="C37" s="133">
        <v>1132</v>
      </c>
      <c r="D37" s="134">
        <v>825</v>
      </c>
      <c r="E37" s="133">
        <v>56</v>
      </c>
      <c r="F37" s="134">
        <v>38</v>
      </c>
      <c r="G37" s="133">
        <v>18</v>
      </c>
      <c r="H37" s="132" t="s">
        <v>83</v>
      </c>
      <c r="I37" s="128"/>
    </row>
    <row r="38" spans="1:9" s="103" customFormat="1" ht="13.5" customHeight="1">
      <c r="A38" s="102" t="s">
        <v>242</v>
      </c>
      <c r="B38" s="134">
        <v>4076</v>
      </c>
      <c r="C38" s="133">
        <v>2159</v>
      </c>
      <c r="D38" s="134">
        <v>1689</v>
      </c>
      <c r="E38" s="133">
        <v>116</v>
      </c>
      <c r="F38" s="134">
        <v>81</v>
      </c>
      <c r="G38" s="133">
        <v>31</v>
      </c>
      <c r="H38" s="132" t="s">
        <v>83</v>
      </c>
      <c r="I38" s="128"/>
    </row>
    <row r="39" spans="1:9" s="103" customFormat="1" ht="13.5" customHeight="1">
      <c r="A39" s="102"/>
      <c r="B39" s="134"/>
      <c r="C39" s="133"/>
      <c r="D39" s="134"/>
      <c r="E39" s="133"/>
      <c r="F39" s="134"/>
      <c r="G39" s="133"/>
      <c r="H39" s="132"/>
      <c r="I39" s="128"/>
    </row>
    <row r="40" spans="1:9" s="103" customFormat="1" ht="13.5" customHeight="1">
      <c r="A40" s="102" t="s">
        <v>241</v>
      </c>
      <c r="B40" s="134">
        <v>16008</v>
      </c>
      <c r="C40" s="133">
        <v>8444</v>
      </c>
      <c r="D40" s="134">
        <v>6527</v>
      </c>
      <c r="E40" s="133">
        <v>454</v>
      </c>
      <c r="F40" s="134">
        <v>375</v>
      </c>
      <c r="G40" s="133">
        <v>208</v>
      </c>
      <c r="H40" s="132" t="s">
        <v>83</v>
      </c>
      <c r="I40" s="128"/>
    </row>
    <row r="41" spans="1:9" s="103" customFormat="1" ht="13.5" customHeight="1">
      <c r="A41" s="102" t="s">
        <v>240</v>
      </c>
      <c r="B41" s="134">
        <v>7254</v>
      </c>
      <c r="C41" s="133">
        <v>4001</v>
      </c>
      <c r="D41" s="134">
        <v>2834</v>
      </c>
      <c r="E41" s="133">
        <v>192</v>
      </c>
      <c r="F41" s="134">
        <v>153</v>
      </c>
      <c r="G41" s="133">
        <v>74</v>
      </c>
      <c r="H41" s="132" t="s">
        <v>83</v>
      </c>
      <c r="I41" s="128"/>
    </row>
    <row r="42" spans="1:17" ht="13.5" customHeight="1">
      <c r="A42" s="102" t="s">
        <v>239</v>
      </c>
      <c r="B42" s="134">
        <v>1495</v>
      </c>
      <c r="C42" s="133">
        <v>894</v>
      </c>
      <c r="D42" s="134">
        <v>509</v>
      </c>
      <c r="E42" s="133">
        <v>57</v>
      </c>
      <c r="F42" s="134">
        <v>21</v>
      </c>
      <c r="G42" s="133">
        <v>14</v>
      </c>
      <c r="H42" s="132" t="s">
        <v>83</v>
      </c>
      <c r="I42" s="128"/>
      <c r="J42" s="103"/>
      <c r="K42" s="103"/>
      <c r="L42" s="103"/>
      <c r="M42" s="103"/>
      <c r="N42" s="103"/>
      <c r="O42" s="103"/>
      <c r="P42" s="103"/>
      <c r="Q42" s="103"/>
    </row>
    <row r="43" spans="1:9" s="103" customFormat="1" ht="13.5" customHeight="1">
      <c r="A43" s="102" t="s">
        <v>238</v>
      </c>
      <c r="B43" s="134">
        <v>1476</v>
      </c>
      <c r="C43" s="133">
        <v>867</v>
      </c>
      <c r="D43" s="134">
        <v>537</v>
      </c>
      <c r="E43" s="133">
        <v>43</v>
      </c>
      <c r="F43" s="134">
        <v>17</v>
      </c>
      <c r="G43" s="133">
        <v>12</v>
      </c>
      <c r="H43" s="132" t="s">
        <v>83</v>
      </c>
      <c r="I43" s="128"/>
    </row>
    <row r="44" spans="1:9" s="103" customFormat="1" ht="13.5" customHeight="1">
      <c r="A44" s="102" t="s">
        <v>237</v>
      </c>
      <c r="B44" s="134">
        <v>1286</v>
      </c>
      <c r="C44" s="133">
        <v>807</v>
      </c>
      <c r="D44" s="134">
        <v>417</v>
      </c>
      <c r="E44" s="133">
        <v>28</v>
      </c>
      <c r="F44" s="134">
        <v>25</v>
      </c>
      <c r="G44" s="133">
        <v>9</v>
      </c>
      <c r="H44" s="132" t="s">
        <v>83</v>
      </c>
      <c r="I44" s="128"/>
    </row>
    <row r="45" spans="1:9" s="103" customFormat="1" ht="13.5" customHeight="1">
      <c r="A45" s="102"/>
      <c r="B45" s="134"/>
      <c r="C45" s="133"/>
      <c r="D45" s="134"/>
      <c r="E45" s="133"/>
      <c r="F45" s="134"/>
      <c r="G45" s="133"/>
      <c r="H45" s="132"/>
      <c r="I45" s="128"/>
    </row>
    <row r="46" spans="1:9" s="103" customFormat="1" ht="13.5" customHeight="1">
      <c r="A46" s="102" t="s">
        <v>236</v>
      </c>
      <c r="B46" s="134">
        <v>980</v>
      </c>
      <c r="C46" s="133">
        <v>534</v>
      </c>
      <c r="D46" s="134">
        <v>374</v>
      </c>
      <c r="E46" s="133">
        <v>39</v>
      </c>
      <c r="F46" s="134">
        <v>29</v>
      </c>
      <c r="G46" s="133">
        <v>4</v>
      </c>
      <c r="H46" s="132" t="s">
        <v>83</v>
      </c>
      <c r="I46" s="128"/>
    </row>
    <row r="47" spans="1:9" s="103" customFormat="1" ht="13.5" customHeight="1">
      <c r="A47" s="102" t="s">
        <v>235</v>
      </c>
      <c r="B47" s="134">
        <v>3655</v>
      </c>
      <c r="C47" s="133">
        <v>2012</v>
      </c>
      <c r="D47" s="134">
        <v>1456</v>
      </c>
      <c r="E47" s="133">
        <v>90</v>
      </c>
      <c r="F47" s="134">
        <v>54</v>
      </c>
      <c r="G47" s="133">
        <v>43</v>
      </c>
      <c r="H47" s="132" t="s">
        <v>83</v>
      </c>
      <c r="I47" s="128"/>
    </row>
    <row r="48" spans="1:9" s="103" customFormat="1" ht="13.5" customHeight="1">
      <c r="A48" s="102" t="s">
        <v>234</v>
      </c>
      <c r="B48" s="134">
        <v>5440</v>
      </c>
      <c r="C48" s="133">
        <v>3162</v>
      </c>
      <c r="D48" s="134">
        <v>1973</v>
      </c>
      <c r="E48" s="133">
        <v>140</v>
      </c>
      <c r="F48" s="134">
        <v>112</v>
      </c>
      <c r="G48" s="133">
        <v>53</v>
      </c>
      <c r="H48" s="132" t="s">
        <v>83</v>
      </c>
      <c r="I48" s="128"/>
    </row>
    <row r="49" spans="1:17" ht="13.5" customHeight="1">
      <c r="A49" s="102" t="s">
        <v>233</v>
      </c>
      <c r="B49" s="134">
        <v>2176</v>
      </c>
      <c r="C49" s="133">
        <v>1056</v>
      </c>
      <c r="D49" s="134">
        <v>1006</v>
      </c>
      <c r="E49" s="133">
        <v>63</v>
      </c>
      <c r="F49" s="134">
        <v>40</v>
      </c>
      <c r="G49" s="133">
        <v>11</v>
      </c>
      <c r="H49" s="132" t="s">
        <v>83</v>
      </c>
      <c r="I49" s="128"/>
      <c r="J49" s="103"/>
      <c r="K49" s="103"/>
      <c r="L49" s="103"/>
      <c r="M49" s="103"/>
      <c r="N49" s="103"/>
      <c r="O49" s="103"/>
      <c r="P49" s="103"/>
      <c r="Q49" s="103"/>
    </row>
    <row r="50" spans="1:9" s="103" customFormat="1" ht="13.5" customHeight="1">
      <c r="A50" s="102" t="s">
        <v>232</v>
      </c>
      <c r="B50" s="134">
        <v>1159</v>
      </c>
      <c r="C50" s="133">
        <v>720</v>
      </c>
      <c r="D50" s="134">
        <v>387</v>
      </c>
      <c r="E50" s="133">
        <v>29</v>
      </c>
      <c r="F50" s="134">
        <v>15</v>
      </c>
      <c r="G50" s="133">
        <v>5</v>
      </c>
      <c r="H50" s="132">
        <v>3</v>
      </c>
      <c r="I50" s="128"/>
    </row>
    <row r="51" spans="1:9" s="103" customFormat="1" ht="13.5" customHeight="1">
      <c r="A51" s="102"/>
      <c r="B51" s="134"/>
      <c r="C51" s="133"/>
      <c r="D51" s="134"/>
      <c r="E51" s="133"/>
      <c r="F51" s="134"/>
      <c r="G51" s="133"/>
      <c r="H51" s="132"/>
      <c r="I51" s="128"/>
    </row>
    <row r="52" spans="1:9" s="103" customFormat="1" ht="13.5" customHeight="1">
      <c r="A52" s="102" t="s">
        <v>231</v>
      </c>
      <c r="B52" s="134">
        <v>1729</v>
      </c>
      <c r="C52" s="133">
        <v>1077</v>
      </c>
      <c r="D52" s="134">
        <v>566</v>
      </c>
      <c r="E52" s="133">
        <v>47</v>
      </c>
      <c r="F52" s="134">
        <v>27</v>
      </c>
      <c r="G52" s="133">
        <v>11</v>
      </c>
      <c r="H52" s="132">
        <v>1</v>
      </c>
      <c r="I52" s="128"/>
    </row>
    <row r="53" spans="1:9" s="103" customFormat="1" ht="13.5" customHeight="1">
      <c r="A53" s="102" t="s">
        <v>230</v>
      </c>
      <c r="B53" s="134">
        <v>2481</v>
      </c>
      <c r="C53" s="133">
        <v>1405</v>
      </c>
      <c r="D53" s="134">
        <v>920</v>
      </c>
      <c r="E53" s="133">
        <v>80</v>
      </c>
      <c r="F53" s="134">
        <v>44</v>
      </c>
      <c r="G53" s="133">
        <v>32</v>
      </c>
      <c r="H53" s="132" t="s">
        <v>83</v>
      </c>
      <c r="I53" s="128"/>
    </row>
    <row r="54" spans="1:9" s="103" customFormat="1" ht="13.5" customHeight="1">
      <c r="A54" s="102" t="s">
        <v>229</v>
      </c>
      <c r="B54" s="134">
        <v>1486</v>
      </c>
      <c r="C54" s="133">
        <v>689</v>
      </c>
      <c r="D54" s="134">
        <v>700</v>
      </c>
      <c r="E54" s="133">
        <v>48</v>
      </c>
      <c r="F54" s="134">
        <v>35</v>
      </c>
      <c r="G54" s="133">
        <v>14</v>
      </c>
      <c r="H54" s="132" t="s">
        <v>83</v>
      </c>
      <c r="I54" s="128"/>
    </row>
    <row r="55" spans="1:9" s="103" customFormat="1" ht="13.5" customHeight="1">
      <c r="A55" s="102" t="s">
        <v>228</v>
      </c>
      <c r="B55" s="134">
        <v>12258</v>
      </c>
      <c r="C55" s="133">
        <v>6908</v>
      </c>
      <c r="D55" s="134">
        <v>4652</v>
      </c>
      <c r="E55" s="133">
        <v>360</v>
      </c>
      <c r="F55" s="134">
        <v>227</v>
      </c>
      <c r="G55" s="133">
        <v>110</v>
      </c>
      <c r="H55" s="132">
        <v>1</v>
      </c>
      <c r="I55" s="128"/>
    </row>
    <row r="56" spans="1:10" ht="13.5" customHeight="1">
      <c r="A56" s="102" t="s">
        <v>227</v>
      </c>
      <c r="B56" s="134">
        <v>1846</v>
      </c>
      <c r="C56" s="133">
        <v>1030</v>
      </c>
      <c r="D56" s="134">
        <v>754</v>
      </c>
      <c r="E56" s="133">
        <v>29</v>
      </c>
      <c r="F56" s="134">
        <v>24</v>
      </c>
      <c r="G56" s="133">
        <v>9</v>
      </c>
      <c r="H56" s="132" t="s">
        <v>83</v>
      </c>
      <c r="I56" s="128"/>
      <c r="J56" s="126"/>
    </row>
    <row r="57" spans="1:10" ht="13.5" customHeight="1">
      <c r="A57" s="102"/>
      <c r="B57" s="134"/>
      <c r="C57" s="133"/>
      <c r="D57" s="134"/>
      <c r="E57" s="133"/>
      <c r="F57" s="134"/>
      <c r="G57" s="133"/>
      <c r="H57" s="132"/>
      <c r="I57" s="128"/>
      <c r="J57" s="126"/>
    </row>
    <row r="58" spans="1:9" s="103" customFormat="1" ht="13.5" customHeight="1">
      <c r="A58" s="102" t="s">
        <v>225</v>
      </c>
      <c r="B58" s="134">
        <v>2771</v>
      </c>
      <c r="C58" s="133">
        <v>1487</v>
      </c>
      <c r="D58" s="134">
        <v>1104</v>
      </c>
      <c r="E58" s="133">
        <v>94</v>
      </c>
      <c r="F58" s="134">
        <v>50</v>
      </c>
      <c r="G58" s="133">
        <v>36</v>
      </c>
      <c r="H58" s="132" t="s">
        <v>83</v>
      </c>
      <c r="I58" s="128"/>
    </row>
    <row r="59" spans="1:9" s="103" customFormat="1" ht="13.5" customHeight="1">
      <c r="A59" s="102" t="s">
        <v>224</v>
      </c>
      <c r="B59" s="134">
        <v>4154</v>
      </c>
      <c r="C59" s="133">
        <v>2361</v>
      </c>
      <c r="D59" s="134">
        <v>1550</v>
      </c>
      <c r="E59" s="133">
        <v>124</v>
      </c>
      <c r="F59" s="134">
        <v>77</v>
      </c>
      <c r="G59" s="133">
        <v>42</v>
      </c>
      <c r="H59" s="132" t="s">
        <v>83</v>
      </c>
      <c r="I59" s="128"/>
    </row>
    <row r="60" spans="1:9" s="103" customFormat="1" ht="13.5" customHeight="1">
      <c r="A60" s="102" t="s">
        <v>223</v>
      </c>
      <c r="B60" s="134">
        <v>2251</v>
      </c>
      <c r="C60" s="133">
        <v>1303</v>
      </c>
      <c r="D60" s="134">
        <v>789</v>
      </c>
      <c r="E60" s="133">
        <v>97</v>
      </c>
      <c r="F60" s="134">
        <v>39</v>
      </c>
      <c r="G60" s="133">
        <v>23</v>
      </c>
      <c r="H60" s="132" t="s">
        <v>83</v>
      </c>
      <c r="I60" s="128"/>
    </row>
    <row r="61" spans="1:9" s="103" customFormat="1" ht="13.5" customHeight="1">
      <c r="A61" s="102" t="s">
        <v>222</v>
      </c>
      <c r="B61" s="134">
        <v>1917</v>
      </c>
      <c r="C61" s="133">
        <v>900</v>
      </c>
      <c r="D61" s="134">
        <v>808</v>
      </c>
      <c r="E61" s="133">
        <v>107</v>
      </c>
      <c r="F61" s="134">
        <v>75</v>
      </c>
      <c r="G61" s="133">
        <v>27</v>
      </c>
      <c r="H61" s="132" t="s">
        <v>83</v>
      </c>
      <c r="I61" s="128"/>
    </row>
    <row r="62" spans="1:9" s="103" customFormat="1" ht="13.5" customHeight="1">
      <c r="A62" s="102" t="s">
        <v>221</v>
      </c>
      <c r="B62" s="134">
        <v>3691</v>
      </c>
      <c r="C62" s="133">
        <v>1930</v>
      </c>
      <c r="D62" s="134">
        <v>1500</v>
      </c>
      <c r="E62" s="133">
        <v>137</v>
      </c>
      <c r="F62" s="134">
        <v>84</v>
      </c>
      <c r="G62" s="133">
        <v>40</v>
      </c>
      <c r="H62" s="132" t="s">
        <v>83</v>
      </c>
      <c r="I62" s="128"/>
    </row>
    <row r="63" spans="1:10" ht="13.5" customHeight="1" thickBot="1">
      <c r="A63" s="98" t="s">
        <v>220</v>
      </c>
      <c r="B63" s="131">
        <v>2563</v>
      </c>
      <c r="C63" s="130">
        <v>1107</v>
      </c>
      <c r="D63" s="131">
        <v>1237</v>
      </c>
      <c r="E63" s="130">
        <v>105</v>
      </c>
      <c r="F63" s="131">
        <v>69</v>
      </c>
      <c r="G63" s="130">
        <v>45</v>
      </c>
      <c r="H63" s="129" t="s">
        <v>83</v>
      </c>
      <c r="I63" s="128"/>
      <c r="J63" s="126"/>
    </row>
    <row r="64" s="103" customFormat="1" ht="13.5">
      <c r="A64" s="145" t="s">
        <v>362</v>
      </c>
    </row>
    <row r="65" s="103" customFormat="1" ht="11.25" customHeight="1">
      <c r="H65" s="127" t="s">
        <v>219</v>
      </c>
    </row>
    <row r="66" s="103" customFormat="1" ht="13.5"/>
    <row r="67" s="103" customFormat="1" ht="13.5"/>
    <row r="68" s="103" customFormat="1" ht="13.5"/>
    <row r="69" spans="9:10" ht="12.75" customHeight="1">
      <c r="I69" s="126"/>
      <c r="J69" s="126"/>
    </row>
    <row r="70" s="103" customFormat="1" ht="13.5"/>
    <row r="71" s="103" customFormat="1" ht="13.5"/>
    <row r="72" s="103" customFormat="1" ht="13.5"/>
    <row r="73" s="103" customFormat="1" ht="13.5"/>
    <row r="74" s="103" customFormat="1" ht="13.5"/>
    <row r="75" s="103" customFormat="1" ht="13.5"/>
    <row r="76" ht="20.25" customHeight="1"/>
  </sheetData>
  <sheetProtection/>
  <mergeCells count="8">
    <mergeCell ref="C3:C5"/>
    <mergeCell ref="B3:B5"/>
    <mergeCell ref="A3:A5"/>
    <mergeCell ref="H3:H5"/>
    <mergeCell ref="G3:G5"/>
    <mergeCell ref="F3:F5"/>
    <mergeCell ref="E3:E5"/>
    <mergeCell ref="D3:D5"/>
  </mergeCells>
  <printOptions/>
  <pageMargins left="0.85" right="0.57" top="0.59" bottom="0.54" header="0.512" footer="0.36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"/>
  <sheetViews>
    <sheetView tabSelected="1" view="pageBreakPreview" zoomScale="75" zoomScaleNormal="75" zoomScaleSheetLayoutView="75" zoomScalePageLayoutView="0" workbookViewId="0" topLeftCell="F22">
      <selection activeCell="E7" sqref="E7"/>
    </sheetView>
  </sheetViews>
  <sheetFormatPr defaultColWidth="9.140625" defaultRowHeight="12"/>
  <cols>
    <col min="1" max="1" width="12.57421875" style="147" customWidth="1"/>
    <col min="2" max="3" width="12.421875" style="147" bestFit="1" customWidth="1"/>
    <col min="4" max="4" width="9.28125" style="147" bestFit="1" customWidth="1"/>
    <col min="5" max="5" width="8.57421875" style="147" bestFit="1" customWidth="1"/>
    <col min="6" max="6" width="9.28125" style="147" bestFit="1" customWidth="1"/>
    <col min="7" max="7" width="9.140625" style="147" bestFit="1" customWidth="1"/>
    <col min="8" max="8" width="9.28125" style="147" bestFit="1" customWidth="1"/>
    <col min="9" max="9" width="8.57421875" style="147" bestFit="1" customWidth="1"/>
    <col min="10" max="10" width="9.28125" style="147" bestFit="1" customWidth="1"/>
    <col min="11" max="11" width="9.140625" style="147" bestFit="1" customWidth="1"/>
    <col min="12" max="12" width="9.28125" style="147" bestFit="1" customWidth="1"/>
    <col min="13" max="13" width="8.57421875" style="147" bestFit="1" customWidth="1"/>
    <col min="14" max="14" width="9.28125" style="147" bestFit="1" customWidth="1"/>
    <col min="15" max="15" width="8.57421875" style="147" bestFit="1" customWidth="1"/>
    <col min="16" max="16" width="13.140625" style="147" customWidth="1"/>
    <col min="17" max="29" width="10.00390625" style="147" customWidth="1"/>
    <col min="30" max="16384" width="9.140625" style="147" customWidth="1"/>
  </cols>
  <sheetData>
    <row r="1" spans="1:10" s="178" customFormat="1" ht="25.5" customHeight="1">
      <c r="A1" s="161" t="s">
        <v>332</v>
      </c>
      <c r="J1" s="193"/>
    </row>
    <row r="2" ht="13.5">
      <c r="J2" s="193"/>
    </row>
    <row r="3" spans="1:29" ht="17.2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93"/>
      <c r="K3" s="164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365" t="s">
        <v>212</v>
      </c>
      <c r="AC3" s="365"/>
    </row>
    <row r="4" spans="1:29" ht="30.75" customHeight="1">
      <c r="A4" s="359" t="s">
        <v>311</v>
      </c>
      <c r="B4" s="362" t="s">
        <v>331</v>
      </c>
      <c r="C4" s="359"/>
      <c r="D4" s="342" t="s">
        <v>330</v>
      </c>
      <c r="E4" s="343"/>
      <c r="F4" s="342" t="s">
        <v>329</v>
      </c>
      <c r="G4" s="348"/>
      <c r="H4" s="342" t="s">
        <v>328</v>
      </c>
      <c r="I4" s="343"/>
      <c r="J4" s="342" t="s">
        <v>327</v>
      </c>
      <c r="K4" s="343"/>
      <c r="L4" s="342" t="s">
        <v>326</v>
      </c>
      <c r="M4" s="343"/>
      <c r="N4" s="342" t="s">
        <v>325</v>
      </c>
      <c r="O4" s="348"/>
      <c r="P4" s="348" t="s">
        <v>324</v>
      </c>
      <c r="Q4" s="343"/>
      <c r="R4" s="342" t="s">
        <v>323</v>
      </c>
      <c r="S4" s="343"/>
      <c r="T4" s="342" t="s">
        <v>322</v>
      </c>
      <c r="U4" s="343"/>
      <c r="V4" s="342" t="s">
        <v>321</v>
      </c>
      <c r="W4" s="343"/>
      <c r="X4" s="342" t="s">
        <v>320</v>
      </c>
      <c r="Y4" s="343"/>
      <c r="Z4" s="342" t="s">
        <v>319</v>
      </c>
      <c r="AA4" s="343"/>
      <c r="AB4" s="342" t="s">
        <v>318</v>
      </c>
      <c r="AC4" s="348"/>
    </row>
    <row r="5" spans="1:29" ht="30.75" customHeight="1">
      <c r="A5" s="360"/>
      <c r="B5" s="363"/>
      <c r="C5" s="360"/>
      <c r="D5" s="344"/>
      <c r="E5" s="345"/>
      <c r="F5" s="344"/>
      <c r="G5" s="345"/>
      <c r="H5" s="344"/>
      <c r="I5" s="345"/>
      <c r="J5" s="344"/>
      <c r="K5" s="345"/>
      <c r="L5" s="344"/>
      <c r="M5" s="345"/>
      <c r="N5" s="344"/>
      <c r="O5" s="349"/>
      <c r="P5" s="349"/>
      <c r="Q5" s="345"/>
      <c r="R5" s="344"/>
      <c r="S5" s="345"/>
      <c r="T5" s="344"/>
      <c r="U5" s="345"/>
      <c r="V5" s="344"/>
      <c r="W5" s="345"/>
      <c r="X5" s="344"/>
      <c r="Y5" s="345"/>
      <c r="Z5" s="344"/>
      <c r="AA5" s="345"/>
      <c r="AB5" s="344"/>
      <c r="AC5" s="349"/>
    </row>
    <row r="6" spans="1:29" ht="30.75" customHeight="1">
      <c r="A6" s="360"/>
      <c r="B6" s="364"/>
      <c r="C6" s="361"/>
      <c r="D6" s="346"/>
      <c r="E6" s="347"/>
      <c r="F6" s="346"/>
      <c r="G6" s="347"/>
      <c r="H6" s="346"/>
      <c r="I6" s="347"/>
      <c r="J6" s="346"/>
      <c r="K6" s="347"/>
      <c r="L6" s="346"/>
      <c r="M6" s="347"/>
      <c r="N6" s="346"/>
      <c r="O6" s="350"/>
      <c r="P6" s="350"/>
      <c r="Q6" s="347"/>
      <c r="R6" s="346"/>
      <c r="S6" s="347"/>
      <c r="T6" s="346"/>
      <c r="U6" s="347"/>
      <c r="V6" s="346"/>
      <c r="W6" s="347"/>
      <c r="X6" s="346"/>
      <c r="Y6" s="347"/>
      <c r="Z6" s="346"/>
      <c r="AA6" s="347"/>
      <c r="AB6" s="346"/>
      <c r="AC6" s="350"/>
    </row>
    <row r="7" spans="1:30" s="173" customFormat="1" ht="30.75" customHeight="1">
      <c r="A7" s="361"/>
      <c r="B7" s="176" t="s">
        <v>317</v>
      </c>
      <c r="C7" s="176" t="s">
        <v>316</v>
      </c>
      <c r="D7" s="176" t="s">
        <v>317</v>
      </c>
      <c r="E7" s="176" t="s">
        <v>316</v>
      </c>
      <c r="F7" s="176" t="s">
        <v>317</v>
      </c>
      <c r="G7" s="176" t="s">
        <v>316</v>
      </c>
      <c r="H7" s="176" t="s">
        <v>317</v>
      </c>
      <c r="I7" s="176" t="s">
        <v>316</v>
      </c>
      <c r="J7" s="176" t="s">
        <v>317</v>
      </c>
      <c r="K7" s="176" t="s">
        <v>316</v>
      </c>
      <c r="L7" s="176" t="s">
        <v>317</v>
      </c>
      <c r="M7" s="176" t="s">
        <v>316</v>
      </c>
      <c r="N7" s="177" t="s">
        <v>317</v>
      </c>
      <c r="O7" s="175" t="s">
        <v>316</v>
      </c>
      <c r="P7" s="176" t="s">
        <v>317</v>
      </c>
      <c r="Q7" s="176" t="s">
        <v>316</v>
      </c>
      <c r="R7" s="176" t="s">
        <v>317</v>
      </c>
      <c r="S7" s="176" t="s">
        <v>316</v>
      </c>
      <c r="T7" s="176" t="s">
        <v>317</v>
      </c>
      <c r="U7" s="176" t="s">
        <v>316</v>
      </c>
      <c r="V7" s="176" t="s">
        <v>317</v>
      </c>
      <c r="W7" s="176" t="s">
        <v>316</v>
      </c>
      <c r="X7" s="176" t="s">
        <v>317</v>
      </c>
      <c r="Y7" s="176" t="s">
        <v>316</v>
      </c>
      <c r="Z7" s="176" t="s">
        <v>317</v>
      </c>
      <c r="AA7" s="176" t="s">
        <v>316</v>
      </c>
      <c r="AB7" s="176" t="s">
        <v>317</v>
      </c>
      <c r="AC7" s="175" t="s">
        <v>316</v>
      </c>
      <c r="AD7" s="174"/>
    </row>
    <row r="8" spans="1:30" ht="33.75" customHeight="1">
      <c r="A8" s="167" t="s">
        <v>3</v>
      </c>
      <c r="B8" s="401">
        <f>SUM(D8,F8,H8,J8,L8,N8,P8,R8,T8,V8,X8,Z8,AB8)</f>
        <v>491</v>
      </c>
      <c r="C8" s="401">
        <f>SUM(E8,G8,I8,K8,M8,O8,Q8,S8,U8,W8,Y8,AA8,AC8)</f>
        <v>15113</v>
      </c>
      <c r="D8" s="401">
        <f aca="true" t="shared" si="0" ref="D8:AC8">SUM(D10:D17)</f>
        <v>17</v>
      </c>
      <c r="E8" s="401">
        <f t="shared" si="0"/>
        <v>297</v>
      </c>
      <c r="F8" s="401">
        <f t="shared" si="0"/>
        <v>192</v>
      </c>
      <c r="G8" s="401">
        <f t="shared" si="0"/>
        <v>5010</v>
      </c>
      <c r="H8" s="401">
        <f t="shared" si="0"/>
        <v>4</v>
      </c>
      <c r="I8" s="401">
        <f t="shared" si="0"/>
        <v>72</v>
      </c>
      <c r="J8" s="401">
        <f t="shared" si="0"/>
        <v>36</v>
      </c>
      <c r="K8" s="401">
        <f t="shared" si="0"/>
        <v>1901</v>
      </c>
      <c r="L8" s="401">
        <f t="shared" si="0"/>
        <v>27</v>
      </c>
      <c r="M8" s="401">
        <f t="shared" si="0"/>
        <v>2139</v>
      </c>
      <c r="N8" s="401">
        <f t="shared" si="0"/>
        <v>18</v>
      </c>
      <c r="O8" s="402">
        <f t="shared" si="0"/>
        <v>178</v>
      </c>
      <c r="P8" s="403">
        <f t="shared" si="0"/>
        <v>99</v>
      </c>
      <c r="Q8" s="401">
        <f t="shared" si="0"/>
        <v>3055</v>
      </c>
      <c r="R8" s="401">
        <f t="shared" si="0"/>
        <v>3</v>
      </c>
      <c r="S8" s="401">
        <f t="shared" si="0"/>
        <v>87</v>
      </c>
      <c r="T8" s="401">
        <f t="shared" si="0"/>
        <v>19</v>
      </c>
      <c r="U8" s="401">
        <f t="shared" si="0"/>
        <v>130</v>
      </c>
      <c r="V8" s="401">
        <f t="shared" si="0"/>
        <v>0</v>
      </c>
      <c r="W8" s="401">
        <f t="shared" si="0"/>
        <v>0</v>
      </c>
      <c r="X8" s="401">
        <f t="shared" si="0"/>
        <v>0</v>
      </c>
      <c r="Y8" s="401">
        <f t="shared" si="0"/>
        <v>0</v>
      </c>
      <c r="Z8" s="401">
        <f t="shared" si="0"/>
        <v>4</v>
      </c>
      <c r="AA8" s="404">
        <f t="shared" si="0"/>
        <v>151</v>
      </c>
      <c r="AB8" s="404">
        <f t="shared" si="0"/>
        <v>72</v>
      </c>
      <c r="AC8" s="405">
        <f t="shared" si="0"/>
        <v>2093</v>
      </c>
      <c r="AD8" s="164"/>
    </row>
    <row r="9" spans="1:30" ht="33.75" customHeight="1">
      <c r="A9" s="167"/>
      <c r="B9" s="154"/>
      <c r="C9" s="172"/>
      <c r="D9" s="171"/>
      <c r="E9" s="171"/>
      <c r="F9" s="171"/>
      <c r="G9" s="171"/>
      <c r="H9" s="171"/>
      <c r="I9" s="171"/>
      <c r="J9" s="171"/>
      <c r="K9" s="170"/>
      <c r="L9" s="155"/>
      <c r="M9" s="155"/>
      <c r="N9" s="155"/>
      <c r="O9" s="155"/>
      <c r="P9" s="169"/>
      <c r="Q9" s="155"/>
      <c r="R9" s="155"/>
      <c r="S9" s="155"/>
      <c r="T9" s="155"/>
      <c r="U9" s="155"/>
      <c r="V9" s="155"/>
      <c r="W9" s="155"/>
      <c r="X9" s="155"/>
      <c r="Y9" s="168"/>
      <c r="Z9" s="155"/>
      <c r="AA9" s="155"/>
      <c r="AB9" s="155"/>
      <c r="AC9" s="155"/>
      <c r="AD9" s="164"/>
    </row>
    <row r="10" spans="1:30" ht="33.75" customHeight="1">
      <c r="A10" s="167" t="s">
        <v>291</v>
      </c>
      <c r="B10" s="406">
        <f aca="true" t="shared" si="1" ref="B10:C17">SUM(D10,F10,H10,J10,L10,N10,P10,R10,T10,V10,X10,Z10,AB10)</f>
        <v>33</v>
      </c>
      <c r="C10" s="406">
        <f t="shared" si="1"/>
        <v>1240</v>
      </c>
      <c r="D10" s="258">
        <v>1</v>
      </c>
      <c r="E10" s="258">
        <v>12</v>
      </c>
      <c r="F10" s="258">
        <v>10</v>
      </c>
      <c r="G10" s="258">
        <v>489</v>
      </c>
      <c r="H10" s="258">
        <v>1</v>
      </c>
      <c r="I10" s="258">
        <v>9</v>
      </c>
      <c r="J10" s="258">
        <v>5</v>
      </c>
      <c r="K10" s="259">
        <v>275</v>
      </c>
      <c r="L10" s="260">
        <v>4</v>
      </c>
      <c r="M10" s="260">
        <v>276</v>
      </c>
      <c r="N10" s="260">
        <v>0</v>
      </c>
      <c r="O10" s="260">
        <v>0</v>
      </c>
      <c r="P10" s="261">
        <v>7</v>
      </c>
      <c r="Q10" s="260">
        <v>124</v>
      </c>
      <c r="R10" s="260">
        <v>0</v>
      </c>
      <c r="S10" s="260">
        <v>0</v>
      </c>
      <c r="T10" s="260">
        <v>5</v>
      </c>
      <c r="U10" s="260">
        <v>55</v>
      </c>
      <c r="V10" s="260">
        <v>0</v>
      </c>
      <c r="W10" s="260">
        <v>0</v>
      </c>
      <c r="X10" s="260">
        <v>0</v>
      </c>
      <c r="Y10" s="262">
        <v>0</v>
      </c>
      <c r="Z10" s="260">
        <v>0</v>
      </c>
      <c r="AA10" s="260">
        <v>0</v>
      </c>
      <c r="AB10" s="260">
        <v>0</v>
      </c>
      <c r="AC10" s="260">
        <v>0</v>
      </c>
      <c r="AD10" s="164"/>
    </row>
    <row r="11" spans="1:30" ht="33.75" customHeight="1">
      <c r="A11" s="167" t="s">
        <v>290</v>
      </c>
      <c r="B11" s="406">
        <f t="shared" si="1"/>
        <v>44</v>
      </c>
      <c r="C11" s="406">
        <f t="shared" si="1"/>
        <v>1293</v>
      </c>
      <c r="D11" s="258">
        <v>3</v>
      </c>
      <c r="E11" s="258">
        <v>64</v>
      </c>
      <c r="F11" s="258">
        <v>7</v>
      </c>
      <c r="G11" s="258">
        <v>230</v>
      </c>
      <c r="H11" s="258">
        <v>1</v>
      </c>
      <c r="I11" s="258">
        <v>6</v>
      </c>
      <c r="J11" s="258">
        <v>8</v>
      </c>
      <c r="K11" s="259">
        <v>349</v>
      </c>
      <c r="L11" s="260">
        <v>9</v>
      </c>
      <c r="M11" s="260">
        <v>200</v>
      </c>
      <c r="N11" s="260">
        <v>2</v>
      </c>
      <c r="O11" s="260">
        <v>39</v>
      </c>
      <c r="P11" s="261">
        <v>7</v>
      </c>
      <c r="Q11" s="260">
        <v>281</v>
      </c>
      <c r="R11" s="260">
        <v>0</v>
      </c>
      <c r="S11" s="260">
        <v>0</v>
      </c>
      <c r="T11" s="260">
        <v>5</v>
      </c>
      <c r="U11" s="260">
        <v>20</v>
      </c>
      <c r="V11" s="260">
        <v>0</v>
      </c>
      <c r="W11" s="260">
        <v>0</v>
      </c>
      <c r="X11" s="260">
        <v>0</v>
      </c>
      <c r="Y11" s="262">
        <v>0</v>
      </c>
      <c r="Z11" s="260">
        <v>0</v>
      </c>
      <c r="AA11" s="260">
        <v>0</v>
      </c>
      <c r="AB11" s="260">
        <v>2</v>
      </c>
      <c r="AC11" s="260">
        <v>104</v>
      </c>
      <c r="AD11" s="164"/>
    </row>
    <row r="12" spans="1:30" ht="33.75" customHeight="1">
      <c r="A12" s="167" t="s">
        <v>6</v>
      </c>
      <c r="B12" s="406">
        <f t="shared" si="1"/>
        <v>26</v>
      </c>
      <c r="C12" s="406">
        <f t="shared" si="1"/>
        <v>911</v>
      </c>
      <c r="D12" s="258">
        <v>0</v>
      </c>
      <c r="E12" s="258">
        <v>0</v>
      </c>
      <c r="F12" s="258">
        <v>6</v>
      </c>
      <c r="G12" s="258">
        <v>84</v>
      </c>
      <c r="H12" s="258">
        <v>0</v>
      </c>
      <c r="I12" s="258">
        <v>0</v>
      </c>
      <c r="J12" s="258">
        <v>4</v>
      </c>
      <c r="K12" s="259">
        <v>202</v>
      </c>
      <c r="L12" s="260">
        <v>4</v>
      </c>
      <c r="M12" s="260">
        <v>140</v>
      </c>
      <c r="N12" s="260">
        <v>2</v>
      </c>
      <c r="O12" s="260">
        <v>24</v>
      </c>
      <c r="P12" s="261">
        <v>3</v>
      </c>
      <c r="Q12" s="260">
        <v>134</v>
      </c>
      <c r="R12" s="260">
        <v>0</v>
      </c>
      <c r="S12" s="260">
        <v>0</v>
      </c>
      <c r="T12" s="260">
        <v>0</v>
      </c>
      <c r="U12" s="260">
        <v>0</v>
      </c>
      <c r="V12" s="260">
        <v>0</v>
      </c>
      <c r="W12" s="260">
        <v>0</v>
      </c>
      <c r="X12" s="260">
        <v>0</v>
      </c>
      <c r="Y12" s="262">
        <v>0</v>
      </c>
      <c r="Z12" s="260">
        <v>1</v>
      </c>
      <c r="AA12" s="260">
        <v>120</v>
      </c>
      <c r="AB12" s="260">
        <v>6</v>
      </c>
      <c r="AC12" s="260">
        <v>207</v>
      </c>
      <c r="AD12" s="164"/>
    </row>
    <row r="13" spans="1:30" ht="33.75" customHeight="1">
      <c r="A13" s="167" t="s">
        <v>7</v>
      </c>
      <c r="B13" s="406">
        <f t="shared" si="1"/>
        <v>91</v>
      </c>
      <c r="C13" s="406">
        <f t="shared" si="1"/>
        <v>2752</v>
      </c>
      <c r="D13" s="258">
        <v>1</v>
      </c>
      <c r="E13" s="258">
        <v>12</v>
      </c>
      <c r="F13" s="258">
        <v>11</v>
      </c>
      <c r="G13" s="258">
        <v>449</v>
      </c>
      <c r="H13" s="258">
        <v>0</v>
      </c>
      <c r="I13" s="258">
        <v>0</v>
      </c>
      <c r="J13" s="258">
        <v>9</v>
      </c>
      <c r="K13" s="259">
        <v>328</v>
      </c>
      <c r="L13" s="260">
        <v>0</v>
      </c>
      <c r="M13" s="260">
        <v>0</v>
      </c>
      <c r="N13" s="260">
        <v>4</v>
      </c>
      <c r="O13" s="260">
        <v>24</v>
      </c>
      <c r="P13" s="261">
        <v>18</v>
      </c>
      <c r="Q13" s="260">
        <v>616</v>
      </c>
      <c r="R13" s="260">
        <v>0</v>
      </c>
      <c r="S13" s="260">
        <v>0</v>
      </c>
      <c r="T13" s="260">
        <v>0</v>
      </c>
      <c r="U13" s="260">
        <v>0</v>
      </c>
      <c r="V13" s="260">
        <v>0</v>
      </c>
      <c r="W13" s="260">
        <v>0</v>
      </c>
      <c r="X13" s="260">
        <v>0</v>
      </c>
      <c r="Y13" s="262">
        <v>0</v>
      </c>
      <c r="Z13" s="260">
        <v>2</v>
      </c>
      <c r="AA13" s="260">
        <v>6</v>
      </c>
      <c r="AB13" s="260">
        <v>46</v>
      </c>
      <c r="AC13" s="260">
        <v>1317</v>
      </c>
      <c r="AD13" s="164"/>
    </row>
    <row r="14" spans="1:30" ht="33.75" customHeight="1">
      <c r="A14" s="167" t="s">
        <v>289</v>
      </c>
      <c r="B14" s="406">
        <f t="shared" si="1"/>
        <v>30</v>
      </c>
      <c r="C14" s="406">
        <f t="shared" si="1"/>
        <v>706</v>
      </c>
      <c r="D14" s="258">
        <v>0</v>
      </c>
      <c r="E14" s="258">
        <v>0</v>
      </c>
      <c r="F14" s="258">
        <v>1</v>
      </c>
      <c r="G14" s="258">
        <v>26</v>
      </c>
      <c r="H14" s="258">
        <v>0</v>
      </c>
      <c r="I14" s="258">
        <v>0</v>
      </c>
      <c r="J14" s="258">
        <v>3</v>
      </c>
      <c r="K14" s="259">
        <v>88</v>
      </c>
      <c r="L14" s="260">
        <v>0</v>
      </c>
      <c r="M14" s="260">
        <v>0</v>
      </c>
      <c r="N14" s="260">
        <v>2</v>
      </c>
      <c r="O14" s="260">
        <v>8</v>
      </c>
      <c r="P14" s="261">
        <v>6</v>
      </c>
      <c r="Q14" s="260">
        <v>119</v>
      </c>
      <c r="R14" s="260">
        <v>0</v>
      </c>
      <c r="S14" s="260">
        <v>0</v>
      </c>
      <c r="T14" s="260">
        <v>0</v>
      </c>
      <c r="U14" s="260">
        <v>0</v>
      </c>
      <c r="V14" s="260">
        <v>0</v>
      </c>
      <c r="W14" s="260">
        <v>0</v>
      </c>
      <c r="X14" s="260">
        <v>0</v>
      </c>
      <c r="Y14" s="262">
        <v>0</v>
      </c>
      <c r="Z14" s="260">
        <v>0</v>
      </c>
      <c r="AA14" s="260">
        <v>0</v>
      </c>
      <c r="AB14" s="260">
        <v>18</v>
      </c>
      <c r="AC14" s="260">
        <v>465</v>
      </c>
      <c r="AD14" s="164"/>
    </row>
    <row r="15" spans="1:29" ht="33.75" customHeight="1">
      <c r="A15" s="167" t="s">
        <v>62</v>
      </c>
      <c r="B15" s="406">
        <f t="shared" si="1"/>
        <v>42</v>
      </c>
      <c r="C15" s="406">
        <f t="shared" si="1"/>
        <v>1492</v>
      </c>
      <c r="D15" s="258">
        <v>0</v>
      </c>
      <c r="E15" s="258">
        <v>0</v>
      </c>
      <c r="F15" s="258">
        <v>10</v>
      </c>
      <c r="G15" s="258">
        <v>439</v>
      </c>
      <c r="H15" s="258">
        <v>2</v>
      </c>
      <c r="I15" s="258">
        <v>57</v>
      </c>
      <c r="J15" s="258">
        <v>5</v>
      </c>
      <c r="K15" s="259">
        <v>424</v>
      </c>
      <c r="L15" s="260">
        <v>0</v>
      </c>
      <c r="M15" s="260">
        <v>0</v>
      </c>
      <c r="N15" s="260">
        <v>8</v>
      </c>
      <c r="O15" s="260">
        <v>83</v>
      </c>
      <c r="P15" s="261">
        <v>10</v>
      </c>
      <c r="Q15" s="260">
        <v>430</v>
      </c>
      <c r="R15" s="260">
        <v>1</v>
      </c>
      <c r="S15" s="260">
        <v>23</v>
      </c>
      <c r="T15" s="260">
        <v>6</v>
      </c>
      <c r="U15" s="260">
        <v>36</v>
      </c>
      <c r="V15" s="260">
        <v>0</v>
      </c>
      <c r="W15" s="260">
        <v>0</v>
      </c>
      <c r="X15" s="260">
        <v>0</v>
      </c>
      <c r="Y15" s="262">
        <v>0</v>
      </c>
      <c r="Z15" s="260">
        <v>0</v>
      </c>
      <c r="AA15" s="260">
        <v>0</v>
      </c>
      <c r="AB15" s="260">
        <v>0</v>
      </c>
      <c r="AC15" s="260">
        <v>0</v>
      </c>
    </row>
    <row r="16" spans="1:29" s="149" customFormat="1" ht="33.75" customHeight="1">
      <c r="A16" s="166" t="s">
        <v>288</v>
      </c>
      <c r="B16" s="406">
        <f t="shared" si="1"/>
        <v>100</v>
      </c>
      <c r="C16" s="406">
        <f t="shared" si="1"/>
        <v>2306</v>
      </c>
      <c r="D16" s="258">
        <v>0</v>
      </c>
      <c r="E16" s="258">
        <v>0</v>
      </c>
      <c r="F16" s="258">
        <v>58</v>
      </c>
      <c r="G16" s="258">
        <v>1254</v>
      </c>
      <c r="H16" s="258">
        <v>0</v>
      </c>
      <c r="I16" s="258">
        <v>0</v>
      </c>
      <c r="J16" s="258">
        <v>0</v>
      </c>
      <c r="K16" s="259">
        <v>0</v>
      </c>
      <c r="L16" s="260">
        <v>1</v>
      </c>
      <c r="M16" s="260">
        <v>1</v>
      </c>
      <c r="N16" s="260">
        <v>0</v>
      </c>
      <c r="O16" s="260">
        <v>0</v>
      </c>
      <c r="P16" s="261">
        <v>36</v>
      </c>
      <c r="Q16" s="260">
        <v>995</v>
      </c>
      <c r="R16" s="260">
        <v>1</v>
      </c>
      <c r="S16" s="260">
        <v>12</v>
      </c>
      <c r="T16" s="260">
        <v>3</v>
      </c>
      <c r="U16" s="260">
        <v>19</v>
      </c>
      <c r="V16" s="260">
        <v>0</v>
      </c>
      <c r="W16" s="260">
        <v>0</v>
      </c>
      <c r="X16" s="260">
        <v>0</v>
      </c>
      <c r="Y16" s="262">
        <v>0</v>
      </c>
      <c r="Z16" s="260">
        <v>1</v>
      </c>
      <c r="AA16" s="260">
        <v>25</v>
      </c>
      <c r="AB16" s="260">
        <v>0</v>
      </c>
      <c r="AC16" s="260">
        <v>0</v>
      </c>
    </row>
    <row r="17" spans="1:29" s="149" customFormat="1" ht="33.75" customHeight="1" thickBot="1">
      <c r="A17" s="165" t="s">
        <v>287</v>
      </c>
      <c r="B17" s="407">
        <f t="shared" si="1"/>
        <v>125</v>
      </c>
      <c r="C17" s="407">
        <f t="shared" si="1"/>
        <v>4413</v>
      </c>
      <c r="D17" s="263">
        <v>12</v>
      </c>
      <c r="E17" s="263">
        <v>209</v>
      </c>
      <c r="F17" s="263">
        <v>89</v>
      </c>
      <c r="G17" s="263">
        <v>2039</v>
      </c>
      <c r="H17" s="263">
        <v>0</v>
      </c>
      <c r="I17" s="263"/>
      <c r="J17" s="263">
        <v>2</v>
      </c>
      <c r="K17" s="264">
        <v>235</v>
      </c>
      <c r="L17" s="265">
        <v>9</v>
      </c>
      <c r="M17" s="265">
        <v>1522</v>
      </c>
      <c r="N17" s="265">
        <v>0</v>
      </c>
      <c r="O17" s="265">
        <v>0</v>
      </c>
      <c r="P17" s="264">
        <v>12</v>
      </c>
      <c r="Q17" s="265">
        <v>356</v>
      </c>
      <c r="R17" s="265">
        <v>1</v>
      </c>
      <c r="S17" s="265">
        <v>52</v>
      </c>
      <c r="T17" s="265">
        <v>0</v>
      </c>
      <c r="U17" s="265">
        <v>0</v>
      </c>
      <c r="V17" s="265">
        <v>0</v>
      </c>
      <c r="W17" s="265">
        <v>0</v>
      </c>
      <c r="X17" s="265">
        <v>0</v>
      </c>
      <c r="Y17" s="266">
        <v>0</v>
      </c>
      <c r="Z17" s="265">
        <v>0</v>
      </c>
      <c r="AA17" s="265">
        <v>0</v>
      </c>
      <c r="AB17" s="265">
        <v>0</v>
      </c>
      <c r="AC17" s="265">
        <v>0</v>
      </c>
    </row>
    <row r="18" spans="28:29" ht="13.5">
      <c r="AB18" s="164"/>
      <c r="AC18" s="164"/>
    </row>
    <row r="19" spans="28:29" ht="51" customHeight="1">
      <c r="AB19" s="164"/>
      <c r="AC19" s="164"/>
    </row>
    <row r="20" spans="1:29" s="161" customFormat="1" ht="25.5" customHeight="1">
      <c r="A20" s="163" t="s">
        <v>315</v>
      </c>
      <c r="B20" s="163"/>
      <c r="C20" s="163"/>
      <c r="D20" s="163"/>
      <c r="E20" s="163"/>
      <c r="F20" s="163"/>
      <c r="G20" s="163"/>
      <c r="H20" s="163"/>
      <c r="I20" s="163"/>
      <c r="P20" s="161" t="s">
        <v>314</v>
      </c>
      <c r="AB20" s="162"/>
      <c r="AC20" s="162"/>
    </row>
    <row r="21" spans="1:29" ht="23.25" customHeight="1" thickBot="1">
      <c r="A21" s="160"/>
      <c r="B21" s="160"/>
      <c r="C21" s="160"/>
      <c r="D21" s="160"/>
      <c r="E21" s="160"/>
      <c r="F21" s="160"/>
      <c r="G21" s="160"/>
      <c r="H21" s="160"/>
      <c r="I21" s="159" t="s">
        <v>212</v>
      </c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339" t="s">
        <v>212</v>
      </c>
      <c r="AC21" s="339"/>
    </row>
    <row r="22" spans="1:29" s="156" customFormat="1" ht="30.75" customHeight="1">
      <c r="A22" s="352" t="s">
        <v>311</v>
      </c>
      <c r="B22" s="323" t="s">
        <v>3</v>
      </c>
      <c r="C22" s="354" t="s">
        <v>313</v>
      </c>
      <c r="D22" s="355"/>
      <c r="E22" s="355"/>
      <c r="F22" s="356"/>
      <c r="G22" s="357" t="s">
        <v>312</v>
      </c>
      <c r="H22" s="358"/>
      <c r="I22" s="358"/>
      <c r="P22" s="335" t="s">
        <v>311</v>
      </c>
      <c r="Q22" s="351" t="s">
        <v>274</v>
      </c>
      <c r="R22" s="335" t="s">
        <v>310</v>
      </c>
      <c r="S22" s="337" t="s">
        <v>309</v>
      </c>
      <c r="T22" s="335" t="s">
        <v>308</v>
      </c>
      <c r="U22" s="337" t="s">
        <v>307</v>
      </c>
      <c r="V22" s="335" t="s">
        <v>306</v>
      </c>
      <c r="W22" s="337" t="s">
        <v>305</v>
      </c>
      <c r="X22" s="335" t="s">
        <v>304</v>
      </c>
      <c r="Y22" s="337" t="s">
        <v>303</v>
      </c>
      <c r="Z22" s="335" t="s">
        <v>302</v>
      </c>
      <c r="AA22" s="337" t="s">
        <v>301</v>
      </c>
      <c r="AB22" s="340" t="s">
        <v>300</v>
      </c>
      <c r="AC22" s="335" t="s">
        <v>299</v>
      </c>
    </row>
    <row r="23" spans="1:29" s="156" customFormat="1" ht="75.75" customHeight="1">
      <c r="A23" s="353"/>
      <c r="B23" s="325"/>
      <c r="C23" s="138" t="s">
        <v>298</v>
      </c>
      <c r="D23" s="138" t="s">
        <v>297</v>
      </c>
      <c r="E23" s="158" t="s">
        <v>296</v>
      </c>
      <c r="F23" s="158" t="s">
        <v>295</v>
      </c>
      <c r="G23" s="158" t="s">
        <v>294</v>
      </c>
      <c r="H23" s="158" t="s">
        <v>293</v>
      </c>
      <c r="I23" s="157" t="s">
        <v>292</v>
      </c>
      <c r="P23" s="336"/>
      <c r="Q23" s="338"/>
      <c r="R23" s="336"/>
      <c r="S23" s="338"/>
      <c r="T23" s="336"/>
      <c r="U23" s="338"/>
      <c r="V23" s="336"/>
      <c r="W23" s="338"/>
      <c r="X23" s="336"/>
      <c r="Y23" s="338"/>
      <c r="Z23" s="336"/>
      <c r="AA23" s="338"/>
      <c r="AB23" s="341"/>
      <c r="AC23" s="336"/>
    </row>
    <row r="24" spans="1:29" ht="33.75" customHeight="1">
      <c r="A24" s="152" t="s">
        <v>3</v>
      </c>
      <c r="B24" s="408">
        <f>SUM(B26:B33)</f>
        <v>7962</v>
      </c>
      <c r="C24" s="408">
        <f aca="true" t="shared" si="2" ref="C24:I24">SUM(C26:C33)</f>
        <v>167</v>
      </c>
      <c r="D24" s="408">
        <f t="shared" si="2"/>
        <v>990</v>
      </c>
      <c r="E24" s="408">
        <f t="shared" si="2"/>
        <v>158</v>
      </c>
      <c r="F24" s="408">
        <f t="shared" si="2"/>
        <v>3405</v>
      </c>
      <c r="G24" s="408">
        <f t="shared" si="2"/>
        <v>471</v>
      </c>
      <c r="H24" s="408">
        <f t="shared" si="2"/>
        <v>1978</v>
      </c>
      <c r="I24" s="408">
        <f t="shared" si="2"/>
        <v>793</v>
      </c>
      <c r="P24" s="152" t="s">
        <v>3</v>
      </c>
      <c r="Q24" s="406">
        <f>SUM(Q26:Q33)</f>
        <v>1490</v>
      </c>
      <c r="R24" s="408">
        <f aca="true" t="shared" si="3" ref="R24:AC24">SUM(R26:R33)</f>
        <v>284</v>
      </c>
      <c r="S24" s="408">
        <f t="shared" si="3"/>
        <v>277</v>
      </c>
      <c r="T24" s="408">
        <f t="shared" si="3"/>
        <v>85</v>
      </c>
      <c r="U24" s="408">
        <f t="shared" si="3"/>
        <v>204</v>
      </c>
      <c r="V24" s="408">
        <f t="shared" si="3"/>
        <v>295</v>
      </c>
      <c r="W24" s="408">
        <f t="shared" si="3"/>
        <v>66</v>
      </c>
      <c r="X24" s="408">
        <f t="shared" si="3"/>
        <v>200</v>
      </c>
      <c r="Y24" s="408">
        <f t="shared" si="3"/>
        <v>30</v>
      </c>
      <c r="Z24" s="408">
        <f t="shared" si="3"/>
        <v>1</v>
      </c>
      <c r="AA24" s="408">
        <f t="shared" si="3"/>
        <v>0</v>
      </c>
      <c r="AB24" s="408">
        <f t="shared" si="3"/>
        <v>6</v>
      </c>
      <c r="AC24" s="408">
        <f t="shared" si="3"/>
        <v>42</v>
      </c>
    </row>
    <row r="25" spans="1:29" ht="33.75" customHeight="1">
      <c r="A25" s="152"/>
      <c r="B25" s="153"/>
      <c r="C25" s="153"/>
      <c r="D25" s="153"/>
      <c r="E25" s="153"/>
      <c r="F25" s="153"/>
      <c r="G25" s="153"/>
      <c r="H25" s="155"/>
      <c r="I25" s="155"/>
      <c r="P25" s="152"/>
      <c r="Q25" s="154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29" ht="33.75" customHeight="1">
      <c r="A26" s="152" t="s">
        <v>291</v>
      </c>
      <c r="B26" s="408">
        <f>SUM(C26:I26)</f>
        <v>586</v>
      </c>
      <c r="C26" s="267">
        <v>0</v>
      </c>
      <c r="D26" s="267">
        <v>2</v>
      </c>
      <c r="E26" s="267">
        <v>0</v>
      </c>
      <c r="F26" s="267">
        <v>127</v>
      </c>
      <c r="G26" s="267">
        <v>15</v>
      </c>
      <c r="H26" s="260">
        <v>267</v>
      </c>
      <c r="I26" s="260">
        <v>175</v>
      </c>
      <c r="P26" s="152" t="s">
        <v>291</v>
      </c>
      <c r="Q26" s="409">
        <f aca="true" t="shared" si="4" ref="Q26:Q33">SUM(R26:AC26)</f>
        <v>377</v>
      </c>
      <c r="R26" s="260">
        <v>58</v>
      </c>
      <c r="S26" s="260">
        <v>36</v>
      </c>
      <c r="T26" s="260">
        <v>19</v>
      </c>
      <c r="U26" s="260">
        <v>63</v>
      </c>
      <c r="V26" s="260">
        <v>86</v>
      </c>
      <c r="W26" s="260">
        <v>17</v>
      </c>
      <c r="X26" s="260">
        <v>72</v>
      </c>
      <c r="Y26" s="260">
        <v>4</v>
      </c>
      <c r="Z26" s="260">
        <v>1</v>
      </c>
      <c r="AA26" s="260">
        <v>0</v>
      </c>
      <c r="AB26" s="260">
        <v>0</v>
      </c>
      <c r="AC26" s="260">
        <v>21</v>
      </c>
    </row>
    <row r="27" spans="1:29" ht="33.75" customHeight="1">
      <c r="A27" s="152" t="s">
        <v>290</v>
      </c>
      <c r="B27" s="408">
        <f aca="true" t="shared" si="5" ref="B27:B33">SUM(C27:I27)</f>
        <v>1555</v>
      </c>
      <c r="C27" s="267">
        <v>0</v>
      </c>
      <c r="D27" s="267">
        <v>0</v>
      </c>
      <c r="E27" s="267">
        <v>99</v>
      </c>
      <c r="F27" s="267">
        <v>1117</v>
      </c>
      <c r="G27" s="267">
        <v>16</v>
      </c>
      <c r="H27" s="260">
        <v>226</v>
      </c>
      <c r="I27" s="260">
        <v>97</v>
      </c>
      <c r="P27" s="152" t="s">
        <v>290</v>
      </c>
      <c r="Q27" s="409">
        <f t="shared" si="4"/>
        <v>279</v>
      </c>
      <c r="R27" s="260">
        <v>93</v>
      </c>
      <c r="S27" s="260">
        <v>23</v>
      </c>
      <c r="T27" s="260">
        <v>13</v>
      </c>
      <c r="U27" s="260">
        <v>50</v>
      </c>
      <c r="V27" s="260">
        <v>60</v>
      </c>
      <c r="W27" s="260">
        <v>6</v>
      </c>
      <c r="X27" s="260">
        <v>26</v>
      </c>
      <c r="Y27" s="260">
        <v>6</v>
      </c>
      <c r="Z27" s="260">
        <v>0</v>
      </c>
      <c r="AA27" s="260">
        <v>0</v>
      </c>
      <c r="AB27" s="260">
        <v>0</v>
      </c>
      <c r="AC27" s="260">
        <v>2</v>
      </c>
    </row>
    <row r="28" spans="1:29" ht="33.75" customHeight="1">
      <c r="A28" s="152" t="s">
        <v>6</v>
      </c>
      <c r="B28" s="408">
        <f t="shared" si="5"/>
        <v>357</v>
      </c>
      <c r="C28" s="267">
        <v>0</v>
      </c>
      <c r="D28" s="267">
        <v>22</v>
      </c>
      <c r="E28" s="267">
        <v>8</v>
      </c>
      <c r="F28" s="267">
        <v>81</v>
      </c>
      <c r="G28" s="267">
        <v>10</v>
      </c>
      <c r="H28" s="260">
        <v>175</v>
      </c>
      <c r="I28" s="260">
        <v>61</v>
      </c>
      <c r="P28" s="152" t="s">
        <v>6</v>
      </c>
      <c r="Q28" s="409">
        <f t="shared" si="4"/>
        <v>110</v>
      </c>
      <c r="R28" s="260">
        <v>24</v>
      </c>
      <c r="S28" s="260">
        <v>10</v>
      </c>
      <c r="T28" s="260">
        <v>6</v>
      </c>
      <c r="U28" s="260">
        <v>11</v>
      </c>
      <c r="V28" s="260">
        <v>25</v>
      </c>
      <c r="W28" s="260">
        <v>10</v>
      </c>
      <c r="X28" s="260">
        <v>20</v>
      </c>
      <c r="Y28" s="260">
        <v>4</v>
      </c>
      <c r="Z28" s="260">
        <v>0</v>
      </c>
      <c r="AA28" s="260">
        <v>0</v>
      </c>
      <c r="AB28" s="260">
        <v>0</v>
      </c>
      <c r="AC28" s="260">
        <v>0</v>
      </c>
    </row>
    <row r="29" spans="1:29" ht="33.75" customHeight="1">
      <c r="A29" s="152" t="s">
        <v>7</v>
      </c>
      <c r="B29" s="408">
        <f t="shared" si="5"/>
        <v>502</v>
      </c>
      <c r="C29" s="267">
        <v>0</v>
      </c>
      <c r="D29" s="267">
        <v>224</v>
      </c>
      <c r="E29" s="267">
        <v>1</v>
      </c>
      <c r="F29" s="267">
        <v>13</v>
      </c>
      <c r="G29" s="267">
        <v>3</v>
      </c>
      <c r="H29" s="260">
        <v>261</v>
      </c>
      <c r="I29" s="260">
        <v>0</v>
      </c>
      <c r="P29" s="152" t="s">
        <v>7</v>
      </c>
      <c r="Q29" s="409">
        <f t="shared" si="4"/>
        <v>75</v>
      </c>
      <c r="R29" s="260">
        <v>16</v>
      </c>
      <c r="S29" s="260">
        <v>20</v>
      </c>
      <c r="T29" s="260">
        <v>8</v>
      </c>
      <c r="U29" s="260">
        <v>10</v>
      </c>
      <c r="V29" s="260">
        <v>11</v>
      </c>
      <c r="W29" s="260">
        <v>0</v>
      </c>
      <c r="X29" s="260">
        <v>9</v>
      </c>
      <c r="Y29" s="260">
        <v>1</v>
      </c>
      <c r="Z29" s="260">
        <v>0</v>
      </c>
      <c r="AA29" s="260">
        <v>0</v>
      </c>
      <c r="AB29" s="260">
        <v>0</v>
      </c>
      <c r="AC29" s="260">
        <v>0</v>
      </c>
    </row>
    <row r="30" spans="1:29" ht="33.75" customHeight="1">
      <c r="A30" s="152" t="s">
        <v>289</v>
      </c>
      <c r="B30" s="408">
        <f t="shared" si="5"/>
        <v>760</v>
      </c>
      <c r="C30" s="267">
        <v>0</v>
      </c>
      <c r="D30" s="267">
        <v>0</v>
      </c>
      <c r="E30" s="267">
        <v>0</v>
      </c>
      <c r="F30" s="267">
        <v>165</v>
      </c>
      <c r="G30" s="267">
        <v>388</v>
      </c>
      <c r="H30" s="260">
        <v>148</v>
      </c>
      <c r="I30" s="260">
        <v>59</v>
      </c>
      <c r="P30" s="152" t="s">
        <v>289</v>
      </c>
      <c r="Q30" s="409">
        <f t="shared" si="4"/>
        <v>39</v>
      </c>
      <c r="R30" s="260">
        <v>13</v>
      </c>
      <c r="S30" s="260">
        <v>1</v>
      </c>
      <c r="T30" s="260">
        <v>2</v>
      </c>
      <c r="U30" s="260">
        <v>5</v>
      </c>
      <c r="V30" s="260">
        <v>13</v>
      </c>
      <c r="W30" s="260">
        <v>1</v>
      </c>
      <c r="X30" s="260">
        <v>3</v>
      </c>
      <c r="Y30" s="260">
        <v>1</v>
      </c>
      <c r="Z30" s="260">
        <v>0</v>
      </c>
      <c r="AA30" s="260">
        <v>0</v>
      </c>
      <c r="AB30" s="260">
        <v>0</v>
      </c>
      <c r="AC30" s="260">
        <v>0</v>
      </c>
    </row>
    <row r="31" spans="1:29" ht="33.75" customHeight="1">
      <c r="A31" s="152" t="s">
        <v>62</v>
      </c>
      <c r="B31" s="408">
        <f t="shared" si="5"/>
        <v>473</v>
      </c>
      <c r="C31" s="267">
        <v>0</v>
      </c>
      <c r="D31" s="267">
        <v>0</v>
      </c>
      <c r="E31" s="267">
        <v>0</v>
      </c>
      <c r="F31" s="267">
        <v>38</v>
      </c>
      <c r="G31" s="267">
        <v>17</v>
      </c>
      <c r="H31" s="260">
        <v>340</v>
      </c>
      <c r="I31" s="260">
        <v>78</v>
      </c>
      <c r="P31" s="152" t="s">
        <v>62</v>
      </c>
      <c r="Q31" s="409">
        <f t="shared" si="4"/>
        <v>141</v>
      </c>
      <c r="R31" s="260">
        <v>33</v>
      </c>
      <c r="S31" s="260">
        <v>18</v>
      </c>
      <c r="T31" s="260">
        <v>9</v>
      </c>
      <c r="U31" s="260">
        <v>22</v>
      </c>
      <c r="V31" s="260">
        <v>29</v>
      </c>
      <c r="W31" s="260">
        <v>9</v>
      </c>
      <c r="X31" s="260">
        <v>14</v>
      </c>
      <c r="Y31" s="260">
        <v>3</v>
      </c>
      <c r="Z31" s="260">
        <v>0</v>
      </c>
      <c r="AA31" s="260">
        <v>0</v>
      </c>
      <c r="AB31" s="260">
        <v>0</v>
      </c>
      <c r="AC31" s="260">
        <v>4</v>
      </c>
    </row>
    <row r="32" spans="1:29" s="149" customFormat="1" ht="33.75" customHeight="1">
      <c r="A32" s="151" t="s">
        <v>288</v>
      </c>
      <c r="B32" s="408">
        <f t="shared" si="5"/>
        <v>1675</v>
      </c>
      <c r="C32" s="268">
        <v>163</v>
      </c>
      <c r="D32" s="267">
        <v>678</v>
      </c>
      <c r="E32" s="267">
        <v>15</v>
      </c>
      <c r="F32" s="267">
        <v>539</v>
      </c>
      <c r="G32" s="260">
        <v>0</v>
      </c>
      <c r="H32" s="260">
        <v>126</v>
      </c>
      <c r="I32" s="260">
        <v>154</v>
      </c>
      <c r="P32" s="151" t="s">
        <v>288</v>
      </c>
      <c r="Q32" s="409">
        <f t="shared" si="4"/>
        <v>109</v>
      </c>
      <c r="R32" s="260">
        <v>40</v>
      </c>
      <c r="S32" s="260">
        <v>21</v>
      </c>
      <c r="T32" s="260">
        <v>3</v>
      </c>
      <c r="U32" s="260">
        <v>13</v>
      </c>
      <c r="V32" s="260">
        <v>25</v>
      </c>
      <c r="W32" s="260">
        <v>4</v>
      </c>
      <c r="X32" s="260">
        <v>3</v>
      </c>
      <c r="Y32" s="260">
        <v>0</v>
      </c>
      <c r="Z32" s="260">
        <v>0</v>
      </c>
      <c r="AA32" s="260">
        <v>0</v>
      </c>
      <c r="AB32" s="260">
        <v>0</v>
      </c>
      <c r="AC32" s="260">
        <v>0</v>
      </c>
    </row>
    <row r="33" spans="1:29" s="149" customFormat="1" ht="33.75" customHeight="1" thickBot="1">
      <c r="A33" s="150" t="s">
        <v>287</v>
      </c>
      <c r="B33" s="407">
        <f t="shared" si="5"/>
        <v>2054</v>
      </c>
      <c r="C33" s="269">
        <v>4</v>
      </c>
      <c r="D33" s="269">
        <v>64</v>
      </c>
      <c r="E33" s="269">
        <v>35</v>
      </c>
      <c r="F33" s="269">
        <v>1325</v>
      </c>
      <c r="G33" s="269">
        <v>22</v>
      </c>
      <c r="H33" s="265">
        <v>435</v>
      </c>
      <c r="I33" s="265">
        <v>169</v>
      </c>
      <c r="P33" s="150" t="s">
        <v>287</v>
      </c>
      <c r="Q33" s="410">
        <f t="shared" si="4"/>
        <v>360</v>
      </c>
      <c r="R33" s="265">
        <v>7</v>
      </c>
      <c r="S33" s="265">
        <v>148</v>
      </c>
      <c r="T33" s="265">
        <v>25</v>
      </c>
      <c r="U33" s="265">
        <v>30</v>
      </c>
      <c r="V33" s="265">
        <v>46</v>
      </c>
      <c r="W33" s="265">
        <v>19</v>
      </c>
      <c r="X33" s="265">
        <v>53</v>
      </c>
      <c r="Y33" s="265">
        <v>11</v>
      </c>
      <c r="Z33" s="265">
        <v>0</v>
      </c>
      <c r="AA33" s="265">
        <v>0</v>
      </c>
      <c r="AB33" s="265">
        <v>6</v>
      </c>
      <c r="AC33" s="265">
        <v>15</v>
      </c>
    </row>
    <row r="34" ht="17.25">
      <c r="P34" s="148"/>
    </row>
  </sheetData>
  <sheetProtection/>
  <mergeCells count="35">
    <mergeCell ref="A4:A7"/>
    <mergeCell ref="B4:C6"/>
    <mergeCell ref="D4:E6"/>
    <mergeCell ref="F4:G6"/>
    <mergeCell ref="AB4:AC6"/>
    <mergeCell ref="AB3:AC3"/>
    <mergeCell ref="P4:Q6"/>
    <mergeCell ref="R4:S6"/>
    <mergeCell ref="T4:U6"/>
    <mergeCell ref="V4:W6"/>
    <mergeCell ref="X4:Y6"/>
    <mergeCell ref="Z4:AA6"/>
    <mergeCell ref="R22:R23"/>
    <mergeCell ref="S22:S23"/>
    <mergeCell ref="T22:T23"/>
    <mergeCell ref="A22:A23"/>
    <mergeCell ref="B22:B23"/>
    <mergeCell ref="C22:F22"/>
    <mergeCell ref="G22:I22"/>
    <mergeCell ref="H4:I6"/>
    <mergeCell ref="J4:K6"/>
    <mergeCell ref="L4:M6"/>
    <mergeCell ref="N4:O6"/>
    <mergeCell ref="P22:P23"/>
    <mergeCell ref="Q22:Q23"/>
    <mergeCell ref="U22:U23"/>
    <mergeCell ref="V22:V23"/>
    <mergeCell ref="W22:W23"/>
    <mergeCell ref="AB21:AC21"/>
    <mergeCell ref="AB22:AB23"/>
    <mergeCell ref="AC22:AC23"/>
    <mergeCell ref="X22:X23"/>
    <mergeCell ref="Y22:Y23"/>
    <mergeCell ref="Z22:Z23"/>
    <mergeCell ref="AA22:AA23"/>
  </mergeCells>
  <printOptions/>
  <pageMargins left="0.73" right="0.7086614173228347" top="0.984251968503937" bottom="0.984251968503937" header="0.5118110236220472" footer="0.5118110236220472"/>
  <pageSetup firstPageNumber="176" useFirstPageNumber="1" horizontalDpi="300" verticalDpi="300" orientation="portrait" paperSize="9" scale="65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"/>
  <cols>
    <col min="1" max="1" width="15.421875" style="179" customWidth="1"/>
    <col min="2" max="4" width="12.140625" style="179" customWidth="1"/>
    <col min="5" max="16384" width="9.140625" style="179" customWidth="1"/>
  </cols>
  <sheetData>
    <row r="1" s="142" customFormat="1" ht="14.25">
      <c r="A1" s="142" t="s">
        <v>339</v>
      </c>
    </row>
    <row r="2" spans="2:6" s="147" customFormat="1" ht="23.25" customHeight="1" thickBot="1">
      <c r="B2" s="164"/>
      <c r="C2" s="164"/>
      <c r="D2" s="192" t="s">
        <v>215</v>
      </c>
      <c r="F2" s="193"/>
    </row>
    <row r="3" spans="1:6" s="188" customFormat="1" ht="20.25" customHeight="1">
      <c r="A3" s="191" t="s">
        <v>311</v>
      </c>
      <c r="B3" s="190" t="s">
        <v>338</v>
      </c>
      <c r="C3" s="190" t="s">
        <v>337</v>
      </c>
      <c r="D3" s="190" t="s">
        <v>336</v>
      </c>
      <c r="E3" s="189"/>
      <c r="F3" s="193"/>
    </row>
    <row r="4" spans="1:6" s="147" customFormat="1" ht="20.25" customHeight="1">
      <c r="A4" s="184" t="s">
        <v>3</v>
      </c>
      <c r="B4" s="411">
        <f>SUM(B6:B13)</f>
        <v>36</v>
      </c>
      <c r="C4" s="411">
        <f>SUM(C6:C13)</f>
        <v>1347</v>
      </c>
      <c r="D4" s="411">
        <f>SUM(D6:D13)</f>
        <v>1901</v>
      </c>
      <c r="E4" s="164"/>
      <c r="F4" s="193"/>
    </row>
    <row r="5" spans="1:5" s="147" customFormat="1" ht="20.25" customHeight="1">
      <c r="A5" s="187"/>
      <c r="B5" s="186"/>
      <c r="C5" s="186"/>
      <c r="D5" s="186"/>
      <c r="E5" s="164"/>
    </row>
    <row r="6" spans="1:5" s="147" customFormat="1" ht="20.25" customHeight="1">
      <c r="A6" s="184" t="s">
        <v>291</v>
      </c>
      <c r="B6" s="270">
        <v>5</v>
      </c>
      <c r="C6" s="270">
        <v>299</v>
      </c>
      <c r="D6" s="270">
        <v>275</v>
      </c>
      <c r="E6" s="164"/>
    </row>
    <row r="7" spans="1:5" s="147" customFormat="1" ht="20.25" customHeight="1">
      <c r="A7" s="184" t="s">
        <v>290</v>
      </c>
      <c r="B7" s="270">
        <v>8</v>
      </c>
      <c r="C7" s="270">
        <v>222</v>
      </c>
      <c r="D7" s="270">
        <v>349</v>
      </c>
      <c r="E7" s="164"/>
    </row>
    <row r="8" spans="1:5" s="147" customFormat="1" ht="20.25" customHeight="1">
      <c r="A8" s="184" t="s">
        <v>6</v>
      </c>
      <c r="B8" s="270">
        <v>4</v>
      </c>
      <c r="C8" s="270">
        <v>157</v>
      </c>
      <c r="D8" s="270">
        <v>202</v>
      </c>
      <c r="E8" s="164"/>
    </row>
    <row r="9" spans="1:5" s="147" customFormat="1" ht="20.25" customHeight="1">
      <c r="A9" s="184" t="s">
        <v>7</v>
      </c>
      <c r="B9" s="270">
        <v>9</v>
      </c>
      <c r="C9" s="270">
        <v>230</v>
      </c>
      <c r="D9" s="270">
        <v>328</v>
      </c>
      <c r="E9" s="164"/>
    </row>
    <row r="10" spans="1:5" s="147" customFormat="1" ht="20.25" customHeight="1">
      <c r="A10" s="185" t="s">
        <v>335</v>
      </c>
      <c r="B10" s="270">
        <v>3</v>
      </c>
      <c r="C10" s="270">
        <v>41</v>
      </c>
      <c r="D10" s="270">
        <v>88</v>
      </c>
      <c r="E10" s="164"/>
    </row>
    <row r="11" spans="1:5" s="147" customFormat="1" ht="20.25" customHeight="1">
      <c r="A11" s="184" t="s">
        <v>62</v>
      </c>
      <c r="B11" s="270">
        <v>5</v>
      </c>
      <c r="C11" s="270">
        <v>198</v>
      </c>
      <c r="D11" s="270">
        <v>424</v>
      </c>
      <c r="E11" s="164"/>
    </row>
    <row r="12" spans="1:5" s="149" customFormat="1" ht="20.25" customHeight="1">
      <c r="A12" s="183" t="s">
        <v>334</v>
      </c>
      <c r="B12" s="270">
        <v>0</v>
      </c>
      <c r="C12" s="271">
        <v>0</v>
      </c>
      <c r="D12" s="271">
        <v>0</v>
      </c>
      <c r="E12" s="181"/>
    </row>
    <row r="13" spans="1:5" s="149" customFormat="1" ht="20.25" customHeight="1" thickBot="1">
      <c r="A13" s="182" t="s">
        <v>333</v>
      </c>
      <c r="B13" s="272">
        <v>2</v>
      </c>
      <c r="C13" s="273">
        <v>200</v>
      </c>
      <c r="D13" s="273">
        <v>235</v>
      </c>
      <c r="E13" s="181"/>
    </row>
    <row r="14" ht="20.25" customHeight="1">
      <c r="A14" s="180"/>
    </row>
  </sheetData>
  <sheetProtection/>
  <printOptions/>
  <pageMargins left="1.06" right="0.75" top="1.24" bottom="1" header="0.512" footer="0.512"/>
  <pageSetup firstPageNumber="17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FJ-USER</cp:lastModifiedBy>
  <cp:lastPrinted>2012-08-28T07:33:41Z</cp:lastPrinted>
  <dcterms:created xsi:type="dcterms:W3CDTF">2004-10-26T09:31:25Z</dcterms:created>
  <dcterms:modified xsi:type="dcterms:W3CDTF">2012-08-28T07:47:13Z</dcterms:modified>
  <cp:category/>
  <cp:version/>
  <cp:contentType/>
  <cp:contentStatus/>
</cp:coreProperties>
</file>