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7485" tabRatio="709" activeTab="0"/>
  </bookViews>
  <sheets>
    <sheet name="P85" sheetId="1" r:id="rId1"/>
    <sheet name="P86" sheetId="2" r:id="rId2"/>
  </sheets>
  <definedNames>
    <definedName name="_xlnm.Print_Area" localSheetId="0">'P85'!$A$1:$G$41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<sst xmlns="http://schemas.openxmlformats.org/spreadsheetml/2006/main" count="74" uniqueCount="63">
  <si>
    <t>（注）１　昭和63年４月１日福島県原子力発電所立地地域振興基金条例（昭和63年福島県条例12号）施行。</t>
  </si>
  <si>
    <t>区分</t>
  </si>
  <si>
    <t>（単位：千円）</t>
  </si>
  <si>
    <t>○　福島県原子力発電所立地地域振興基金</t>
  </si>
  <si>
    <t>　①　基　金　の　額（条例第２条）</t>
  </si>
  <si>
    <t>新規積立額</t>
  </si>
  <si>
    <t>貸付額</t>
  </si>
  <si>
    <t>　　　　　　　　　　　　　　　　　　　　　　　　　　　　　　　　　</t>
  </si>
  <si>
    <t>累計</t>
  </si>
  <si>
    <t>取り崩し額</t>
  </si>
  <si>
    <t>原資額</t>
  </si>
  <si>
    <t>運用純益金額</t>
  </si>
  <si>
    <t>基金の額</t>
  </si>
  <si>
    <t>（A）</t>
  </si>
  <si>
    <t>（B）</t>
  </si>
  <si>
    <t>（A)＋(B）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</si>
  <si>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</si>
  <si>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</si>
  <si>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</si>
  <si>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</si>
  <si>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</si>
  <si>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</si>
  <si>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</si>
  <si>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</si>
  <si>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</si>
  <si>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</si>
  <si>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</si>
  <si>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</si>
  <si>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</si>
  <si>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</si>
  <si>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</si>
  <si>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昭 和 54 年 度</t>
  </si>
  <si>
    <t>平 成 元 年 度</t>
  </si>
  <si>
    <t>普通資金</t>
  </si>
  <si>
    <t>（注）１　昭和62年度以前は、福島県市町村振興基金（電源開発地域整備事業枠）における状況</t>
  </si>
  <si>
    <t>平成15年度</t>
  </si>
  <si>
    <t>平成16年度</t>
  </si>
  <si>
    <t>平成17年度</t>
  </si>
  <si>
    <t>平成18年度</t>
  </si>
  <si>
    <t>平成19年度</t>
  </si>
  <si>
    <t>平成20年度</t>
  </si>
  <si>
    <t>　　　２　平成20年度に運用純益金1,400,000千円を核燃料税交付金特別枠として立地町・周辺市町村に配分。</t>
  </si>
  <si>
    <t>平成21年度</t>
  </si>
  <si>
    <t>　② 年度別新規積立額、貸付額及び貸付利率等</t>
  </si>
  <si>
    <t>利率</t>
  </si>
  <si>
    <t>期間</t>
  </si>
  <si>
    <t>周辺町村</t>
  </si>
  <si>
    <t>特別資金</t>
  </si>
  <si>
    <t>7年</t>
  </si>
  <si>
    <t>10年</t>
  </si>
  <si>
    <t>15年</t>
  </si>
  <si>
    <t>立地町及び広域市町村圏組合</t>
  </si>
  <si>
    <t>平成22年度</t>
  </si>
  <si>
    <t>15年以内</t>
  </si>
  <si>
    <t>15年以内</t>
  </si>
  <si>
    <t>平成23年度</t>
  </si>
  <si>
    <t>　　　３　平成23年度に原資4,289,800千円、運用純益金46,300千円を核燃料税交付金特別枠として</t>
  </si>
  <si>
    <t>　　　　立地町・周辺市町村に配分。</t>
  </si>
  <si>
    <t>平成24年度</t>
  </si>
  <si>
    <t>平成25年度</t>
  </si>
  <si>
    <t>平成26年度</t>
  </si>
  <si>
    <t>８　 資　　 　　料　　 　　編</t>
  </si>
  <si>
    <t>　　　４　平成26年度の交付をもって福島県原子力発電所立地地域振興基金を廃止。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</si>
</sst>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###,###&quot;)&quot;"/>
    <numFmt numFmtId="180" formatCode="000"/>
    <numFmt numFmtId="181" formatCode="&quot;(&quot;#,###,###&quot;)&quot;"/>
    <numFmt numFmtId="182" formatCode="0.0_ "/>
    <numFmt numFmtId="183" formatCode="0.0_);[Red]\(0.0\)"/>
    <numFmt numFmtId="184" formatCode="0.00_);[Red]\(0.00\)"/>
    <numFmt numFmtId="185" formatCode="0_ "/>
    <numFmt numFmtId="186" formatCode="0.00_ "/>
    <numFmt numFmtId="187" formatCode="#,##0_);[Red]\(#,##0\)"/>
    <numFmt numFmtId="188" formatCode="0.0"/>
    <numFmt numFmtId="189" formatCode="&quot;(&quot;###,###,###&quot;)&quot;"/>
    <numFmt numFmtId="190" formatCode="#,##0_ ;[Red]\-#,##0\ "/>
    <numFmt numFmtId="191" formatCode="0.0%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87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distributed" vertical="center"/>
    </xf>
    <xf numFmtId="187" fontId="7" fillId="0" borderId="12" xfId="0" applyNumberFormat="1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13" xfId="49" applyNumberFormat="1" applyFont="1" applyBorder="1" applyAlignment="1">
      <alignment vertical="center"/>
    </xf>
    <xf numFmtId="190" fontId="4" fillId="0" borderId="21" xfId="0" applyNumberFormat="1" applyFont="1" applyBorder="1" applyAlignment="1">
      <alignment horizontal="right" vertical="center"/>
    </xf>
    <xf numFmtId="190" fontId="4" fillId="0" borderId="22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/>
    </xf>
    <xf numFmtId="190" fontId="4" fillId="0" borderId="2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87" fontId="4" fillId="0" borderId="12" xfId="0" applyNumberFormat="1" applyFont="1" applyBorder="1" applyAlignment="1">
      <alignment horizontal="distributed" vertical="center"/>
    </xf>
    <xf numFmtId="190" fontId="4" fillId="0" borderId="25" xfId="0" applyNumberFormat="1" applyFont="1" applyBorder="1" applyAlignment="1">
      <alignment horizontal="right" vertical="center"/>
    </xf>
    <xf numFmtId="190" fontId="4" fillId="0" borderId="26" xfId="49" applyNumberFormat="1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shrinkToFit="1"/>
    </xf>
    <xf numFmtId="183" fontId="4" fillId="0" borderId="0" xfId="0" applyNumberFormat="1" applyFont="1" applyAlignment="1">
      <alignment vertical="center"/>
    </xf>
    <xf numFmtId="183" fontId="4" fillId="0" borderId="29" xfId="0" applyNumberFormat="1" applyFont="1" applyBorder="1" applyAlignment="1">
      <alignment horizontal="distributed" vertical="center"/>
    </xf>
    <xf numFmtId="183" fontId="8" fillId="0" borderId="12" xfId="0" applyNumberFormat="1" applyFont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shrinkToFit="1"/>
    </xf>
    <xf numFmtId="190" fontId="4" fillId="0" borderId="22" xfId="0" applyNumberFormat="1" applyFont="1" applyBorder="1" applyAlignment="1">
      <alignment horizontal="right" vertical="center"/>
    </xf>
    <xf numFmtId="190" fontId="4" fillId="0" borderId="19" xfId="49" applyNumberFormat="1" applyFont="1" applyBorder="1" applyAlignment="1">
      <alignment vertical="center"/>
    </xf>
    <xf numFmtId="0" fontId="4" fillId="0" borderId="30" xfId="0" applyFont="1" applyFill="1" applyBorder="1" applyAlignment="1">
      <alignment horizontal="distributed" vertical="center" shrinkToFit="1"/>
    </xf>
    <xf numFmtId="190" fontId="4" fillId="0" borderId="31" xfId="0" applyNumberFormat="1" applyFont="1" applyFill="1" applyBorder="1" applyAlignment="1">
      <alignment horizontal="right" vertical="center"/>
    </xf>
    <xf numFmtId="190" fontId="4" fillId="0" borderId="32" xfId="49" applyNumberFormat="1" applyFont="1" applyFill="1" applyBorder="1" applyAlignment="1">
      <alignment vertical="center"/>
    </xf>
    <xf numFmtId="190" fontId="4" fillId="0" borderId="13" xfId="49" applyNumberFormat="1" applyFont="1" applyBorder="1" applyAlignment="1">
      <alignment horizontal="center" vertical="center"/>
    </xf>
    <xf numFmtId="190" fontId="4" fillId="0" borderId="14" xfId="49" applyNumberFormat="1" applyFont="1" applyBorder="1" applyAlignment="1">
      <alignment horizontal="center" vertical="center"/>
    </xf>
    <xf numFmtId="190" fontId="4" fillId="0" borderId="26" xfId="49" applyNumberFormat="1" applyFont="1" applyBorder="1" applyAlignment="1">
      <alignment horizontal="center" vertical="center"/>
    </xf>
    <xf numFmtId="190" fontId="4" fillId="0" borderId="33" xfId="49" applyNumberFormat="1" applyFont="1" applyBorder="1" applyAlignment="1">
      <alignment horizontal="center" vertical="center"/>
    </xf>
    <xf numFmtId="190" fontId="4" fillId="0" borderId="13" xfId="49" applyNumberFormat="1" applyFont="1" applyFill="1" applyBorder="1" applyAlignment="1">
      <alignment horizontal="center" vertical="center"/>
    </xf>
    <xf numFmtId="190" fontId="4" fillId="0" borderId="14" xfId="49" applyNumberFormat="1" applyFont="1" applyFill="1" applyBorder="1" applyAlignment="1">
      <alignment horizontal="center" vertical="center"/>
    </xf>
    <xf numFmtId="190" fontId="4" fillId="0" borderId="16" xfId="49" applyNumberFormat="1" applyFont="1" applyFill="1" applyBorder="1" applyAlignment="1">
      <alignment horizontal="center" vertical="center"/>
    </xf>
    <xf numFmtId="190" fontId="4" fillId="0" borderId="17" xfId="49" applyNumberFormat="1" applyFont="1" applyFill="1" applyBorder="1" applyAlignment="1">
      <alignment horizontal="center" vertical="center"/>
    </xf>
    <xf numFmtId="190" fontId="4" fillId="0" borderId="32" xfId="49" applyNumberFormat="1" applyFont="1" applyFill="1" applyBorder="1" applyAlignment="1">
      <alignment horizontal="center" vertical="center"/>
    </xf>
    <xf numFmtId="190" fontId="4" fillId="0" borderId="34" xfId="49" applyNumberFormat="1" applyFont="1" applyFill="1" applyBorder="1" applyAlignment="1">
      <alignment horizontal="center" vertical="center"/>
    </xf>
    <xf numFmtId="10" fontId="4" fillId="0" borderId="13" xfId="49" applyNumberFormat="1" applyFont="1" applyBorder="1" applyAlignment="1">
      <alignment horizontal="center" vertical="center"/>
    </xf>
    <xf numFmtId="10" fontId="4" fillId="0" borderId="13" xfId="49" applyNumberFormat="1" applyFont="1" applyFill="1" applyBorder="1" applyAlignment="1">
      <alignment horizontal="center" vertical="center"/>
    </xf>
    <xf numFmtId="10" fontId="4" fillId="0" borderId="16" xfId="49" applyNumberFormat="1" applyFont="1" applyFill="1" applyBorder="1" applyAlignment="1">
      <alignment horizontal="center" vertical="center"/>
    </xf>
    <xf numFmtId="191" fontId="4" fillId="0" borderId="35" xfId="0" applyNumberFormat="1" applyFont="1" applyBorder="1" applyAlignment="1">
      <alignment horizontal="center" vertical="center"/>
    </xf>
    <xf numFmtId="191" fontId="4" fillId="0" borderId="13" xfId="49" applyNumberFormat="1" applyFont="1" applyBorder="1" applyAlignment="1">
      <alignment horizontal="center" vertical="center"/>
    </xf>
    <xf numFmtId="191" fontId="4" fillId="0" borderId="36" xfId="0" applyNumberFormat="1" applyFont="1" applyBorder="1" applyAlignment="1">
      <alignment horizontal="center" vertical="center"/>
    </xf>
    <xf numFmtId="191" fontId="4" fillId="0" borderId="37" xfId="0" applyNumberFormat="1" applyFont="1" applyFill="1" applyBorder="1" applyAlignment="1">
      <alignment horizontal="center" vertical="center"/>
    </xf>
    <xf numFmtId="183" fontId="6" fillId="0" borderId="0" xfId="0" applyNumberFormat="1" applyFont="1" applyAlignment="1">
      <alignment vertical="center"/>
    </xf>
    <xf numFmtId="191" fontId="6" fillId="0" borderId="13" xfId="49" applyNumberFormat="1" applyFont="1" applyBorder="1" applyAlignment="1">
      <alignment horizontal="center" vertical="center"/>
    </xf>
    <xf numFmtId="191" fontId="6" fillId="0" borderId="26" xfId="49" applyNumberFormat="1" applyFont="1" applyBorder="1" applyAlignment="1">
      <alignment horizontal="center" vertical="center"/>
    </xf>
    <xf numFmtId="10" fontId="6" fillId="0" borderId="32" xfId="49" applyNumberFormat="1" applyFont="1" applyFill="1" applyBorder="1" applyAlignment="1">
      <alignment horizontal="center" vertical="center"/>
    </xf>
    <xf numFmtId="187" fontId="8" fillId="0" borderId="38" xfId="0" applyNumberFormat="1" applyFont="1" applyBorder="1" applyAlignment="1">
      <alignment horizontal="distributed" vertical="center"/>
    </xf>
    <xf numFmtId="191" fontId="4" fillId="0" borderId="13" xfId="0" applyNumberFormat="1" applyFont="1" applyBorder="1" applyAlignment="1">
      <alignment horizontal="center" vertical="center"/>
    </xf>
    <xf numFmtId="191" fontId="4" fillId="0" borderId="13" xfId="0" applyNumberFormat="1" applyFont="1" applyFill="1" applyBorder="1" applyAlignment="1">
      <alignment horizontal="center" vertical="center"/>
    </xf>
    <xf numFmtId="191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90" fontId="4" fillId="0" borderId="0" xfId="0" applyNumberFormat="1" applyFont="1" applyBorder="1" applyAlignment="1">
      <alignment horizontal="right" vertical="center"/>
    </xf>
    <xf numFmtId="190" fontId="4" fillId="0" borderId="0" xfId="49" applyNumberFormat="1" applyFont="1" applyBorder="1" applyAlignment="1">
      <alignment vertical="center"/>
    </xf>
    <xf numFmtId="191" fontId="4" fillId="0" borderId="0" xfId="0" applyNumberFormat="1" applyFont="1" applyBorder="1" applyAlignment="1">
      <alignment horizontal="center" vertical="center"/>
    </xf>
    <xf numFmtId="191" fontId="4" fillId="0" borderId="0" xfId="49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90" fontId="4" fillId="0" borderId="0" xfId="49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190" fontId="4" fillId="0" borderId="40" xfId="0" applyNumberFormat="1" applyFont="1" applyBorder="1" applyAlignment="1">
      <alignment horizontal="right" vertical="center"/>
    </xf>
    <xf numFmtId="190" fontId="4" fillId="0" borderId="41" xfId="49" applyNumberFormat="1" applyFont="1" applyBorder="1" applyAlignment="1">
      <alignment vertical="center"/>
    </xf>
    <xf numFmtId="191" fontId="4" fillId="0" borderId="42" xfId="0" applyNumberFormat="1" applyFont="1" applyBorder="1" applyAlignment="1">
      <alignment horizontal="center" vertical="center"/>
    </xf>
    <xf numFmtId="10" fontId="4" fillId="0" borderId="41" xfId="49" applyNumberFormat="1" applyFont="1" applyBorder="1" applyAlignment="1">
      <alignment horizontal="center" vertical="center"/>
    </xf>
    <xf numFmtId="190" fontId="4" fillId="0" borderId="41" xfId="49" applyNumberFormat="1" applyFont="1" applyBorder="1" applyAlignment="1">
      <alignment horizontal="center" vertical="center"/>
    </xf>
    <xf numFmtId="190" fontId="4" fillId="0" borderId="43" xfId="49" applyNumberFormat="1" applyFont="1" applyBorder="1" applyAlignment="1">
      <alignment horizontal="center" vertical="center"/>
    </xf>
    <xf numFmtId="190" fontId="4" fillId="0" borderId="24" xfId="0" applyNumberFormat="1" applyFont="1" applyBorder="1" applyAlignment="1">
      <alignment horizontal="right" vertical="center"/>
    </xf>
    <xf numFmtId="190" fontId="4" fillId="0" borderId="16" xfId="49" applyNumberFormat="1" applyFont="1" applyBorder="1" applyAlignment="1">
      <alignment vertical="center"/>
    </xf>
    <xf numFmtId="191" fontId="4" fillId="0" borderId="4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46" xfId="0" applyNumberFormat="1" applyFont="1" applyFill="1" applyBorder="1" applyAlignment="1">
      <alignment vertical="center"/>
    </xf>
    <xf numFmtId="190" fontId="4" fillId="0" borderId="47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190" fontId="4" fillId="0" borderId="33" xfId="0" applyNumberFormat="1" applyFont="1" applyFill="1" applyBorder="1" applyAlignment="1">
      <alignment vertical="center"/>
    </xf>
    <xf numFmtId="191" fontId="4" fillId="0" borderId="3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187" fontId="7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7" fontId="7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7" fontId="7" fillId="0" borderId="50" xfId="0" applyNumberFormat="1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187" fontId="4" fillId="0" borderId="40" xfId="0" applyNumberFormat="1" applyFont="1" applyBorder="1" applyAlignment="1">
      <alignment horizontal="distributed" vertical="center" indent="3"/>
    </xf>
    <xf numFmtId="187" fontId="4" fillId="0" borderId="51" xfId="0" applyNumberFormat="1" applyFont="1" applyBorder="1" applyAlignment="1">
      <alignment horizontal="distributed" vertical="center" indent="3"/>
    </xf>
    <xf numFmtId="0" fontId="4" fillId="0" borderId="48" xfId="0" applyFont="1" applyBorder="1" applyAlignment="1">
      <alignment horizontal="distributed" vertical="center" indent="1" shrinkToFit="1"/>
    </xf>
    <xf numFmtId="0" fontId="0" fillId="0" borderId="49" xfId="0" applyBorder="1" applyAlignment="1">
      <alignment horizontal="distributed" vertical="center" shrinkToFit="1"/>
    </xf>
    <xf numFmtId="187" fontId="4" fillId="0" borderId="11" xfId="0" applyNumberFormat="1" applyFont="1" applyBorder="1" applyAlignment="1">
      <alignment horizontal="distributed" vertical="center"/>
    </xf>
    <xf numFmtId="187" fontId="4" fillId="0" borderId="11" xfId="0" applyNumberFormat="1" applyFont="1" applyBorder="1" applyAlignment="1">
      <alignment horizontal="distributed" vertical="center" indent="1"/>
    </xf>
    <xf numFmtId="183" fontId="4" fillId="0" borderId="40" xfId="0" applyNumberFormat="1" applyFont="1" applyBorder="1" applyAlignment="1">
      <alignment horizontal="distributed" vertical="center" indent="3"/>
    </xf>
    <xf numFmtId="183" fontId="4" fillId="0" borderId="42" xfId="0" applyNumberFormat="1" applyFont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19050</xdr:rowOff>
    </xdr:from>
    <xdr:to>
      <xdr:col>3</xdr:col>
      <xdr:colOff>400050</xdr:colOff>
      <xdr:row>7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286125" y="12001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5</xdr:row>
      <xdr:rowOff>28575</xdr:rowOff>
    </xdr:from>
    <xdr:to>
      <xdr:col>5</xdr:col>
      <xdr:colOff>400050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133975" y="12096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5</xdr:row>
      <xdr:rowOff>19050</xdr:rowOff>
    </xdr:from>
    <xdr:to>
      <xdr:col>4</xdr:col>
      <xdr:colOff>438150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4210050" y="120015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38100</xdr:rowOff>
    </xdr:from>
    <xdr:to>
      <xdr:col>3</xdr:col>
      <xdr:colOff>400050</xdr:colOff>
      <xdr:row>13</xdr:row>
      <xdr:rowOff>0</xdr:rowOff>
    </xdr:to>
    <xdr:sp>
      <xdr:nvSpPr>
        <xdr:cNvPr id="4" name="Line 7"/>
        <xdr:cNvSpPr>
          <a:spLocks/>
        </xdr:cNvSpPr>
      </xdr:nvSpPr>
      <xdr:spPr>
        <a:xfrm>
          <a:off x="3286125" y="21717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5</xdr:row>
      <xdr:rowOff>38100</xdr:rowOff>
    </xdr:from>
    <xdr:to>
      <xdr:col>6</xdr:col>
      <xdr:colOff>457200</xdr:colOff>
      <xdr:row>8</xdr:row>
      <xdr:rowOff>9525</xdr:rowOff>
    </xdr:to>
    <xdr:sp>
      <xdr:nvSpPr>
        <xdr:cNvPr id="5" name="Line 8"/>
        <xdr:cNvSpPr>
          <a:spLocks/>
        </xdr:cNvSpPr>
      </xdr:nvSpPr>
      <xdr:spPr>
        <a:xfrm>
          <a:off x="6076950" y="12192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9</xdr:row>
      <xdr:rowOff>28575</xdr:rowOff>
    </xdr:from>
    <xdr:to>
      <xdr:col>6</xdr:col>
      <xdr:colOff>457200</xdr:colOff>
      <xdr:row>12</xdr:row>
      <xdr:rowOff>190500</xdr:rowOff>
    </xdr:to>
    <xdr:sp>
      <xdr:nvSpPr>
        <xdr:cNvPr id="6" name="Line 9"/>
        <xdr:cNvSpPr>
          <a:spLocks/>
        </xdr:cNvSpPr>
      </xdr:nvSpPr>
      <xdr:spPr>
        <a:xfrm>
          <a:off x="6076950" y="21621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9</xdr:row>
      <xdr:rowOff>19050</xdr:rowOff>
    </xdr:from>
    <xdr:to>
      <xdr:col>5</xdr:col>
      <xdr:colOff>409575</xdr:colOff>
      <xdr:row>12</xdr:row>
      <xdr:rowOff>180975</xdr:rowOff>
    </xdr:to>
    <xdr:sp>
      <xdr:nvSpPr>
        <xdr:cNvPr id="7" name="Line 10"/>
        <xdr:cNvSpPr>
          <a:spLocks/>
        </xdr:cNvSpPr>
      </xdr:nvSpPr>
      <xdr:spPr>
        <a:xfrm>
          <a:off x="5143500" y="21526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9</xdr:row>
      <xdr:rowOff>19050</xdr:rowOff>
    </xdr:from>
    <xdr:to>
      <xdr:col>4</xdr:col>
      <xdr:colOff>447675</xdr:colOff>
      <xdr:row>12</xdr:row>
      <xdr:rowOff>180975</xdr:rowOff>
    </xdr:to>
    <xdr:sp>
      <xdr:nvSpPr>
        <xdr:cNvPr id="8" name="Line 11"/>
        <xdr:cNvSpPr>
          <a:spLocks/>
        </xdr:cNvSpPr>
      </xdr:nvSpPr>
      <xdr:spPr>
        <a:xfrm>
          <a:off x="4219575" y="21526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15</xdr:row>
      <xdr:rowOff>0</xdr:rowOff>
    </xdr:from>
    <xdr:to>
      <xdr:col>3</xdr:col>
      <xdr:colOff>419100</xdr:colOff>
      <xdr:row>40</xdr:row>
      <xdr:rowOff>200025</xdr:rowOff>
    </xdr:to>
    <xdr:sp>
      <xdr:nvSpPr>
        <xdr:cNvPr id="9" name="Line 12"/>
        <xdr:cNvSpPr>
          <a:spLocks/>
        </xdr:cNvSpPr>
      </xdr:nvSpPr>
      <xdr:spPr>
        <a:xfrm>
          <a:off x="3295650" y="3562350"/>
          <a:ext cx="9525" cy="615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15</xdr:row>
      <xdr:rowOff>19050</xdr:rowOff>
    </xdr:from>
    <xdr:to>
      <xdr:col>6</xdr:col>
      <xdr:colOff>466725</xdr:colOff>
      <xdr:row>36</xdr:row>
      <xdr:rowOff>9525</xdr:rowOff>
    </xdr:to>
    <xdr:sp>
      <xdr:nvSpPr>
        <xdr:cNvPr id="10" name="Line 13"/>
        <xdr:cNvSpPr>
          <a:spLocks/>
        </xdr:cNvSpPr>
      </xdr:nvSpPr>
      <xdr:spPr>
        <a:xfrm>
          <a:off x="6076950" y="3581400"/>
          <a:ext cx="9525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15</xdr:row>
      <xdr:rowOff>9525</xdr:rowOff>
    </xdr:from>
    <xdr:to>
      <xdr:col>5</xdr:col>
      <xdr:colOff>428625</xdr:colOff>
      <xdr:row>36</xdr:row>
      <xdr:rowOff>0</xdr:rowOff>
    </xdr:to>
    <xdr:sp>
      <xdr:nvSpPr>
        <xdr:cNvPr id="11" name="Line 14"/>
        <xdr:cNvSpPr>
          <a:spLocks/>
        </xdr:cNvSpPr>
      </xdr:nvSpPr>
      <xdr:spPr>
        <a:xfrm>
          <a:off x="5153025" y="3571875"/>
          <a:ext cx="9525" cy="499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15</xdr:row>
      <xdr:rowOff>19050</xdr:rowOff>
    </xdr:from>
    <xdr:to>
      <xdr:col>4</xdr:col>
      <xdr:colOff>447675</xdr:colOff>
      <xdr:row>18</xdr:row>
      <xdr:rowOff>180975</xdr:rowOff>
    </xdr:to>
    <xdr:sp>
      <xdr:nvSpPr>
        <xdr:cNvPr id="12" name="Line 15"/>
        <xdr:cNvSpPr>
          <a:spLocks/>
        </xdr:cNvSpPr>
      </xdr:nvSpPr>
      <xdr:spPr>
        <a:xfrm>
          <a:off x="4219575" y="35814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24</xdr:row>
      <xdr:rowOff>9525</xdr:rowOff>
    </xdr:from>
    <xdr:to>
      <xdr:col>4</xdr:col>
      <xdr:colOff>466725</xdr:colOff>
      <xdr:row>24</xdr:row>
      <xdr:rowOff>228600</xdr:rowOff>
    </xdr:to>
    <xdr:sp>
      <xdr:nvSpPr>
        <xdr:cNvPr id="13" name="Line 16"/>
        <xdr:cNvSpPr>
          <a:spLocks/>
        </xdr:cNvSpPr>
      </xdr:nvSpPr>
      <xdr:spPr>
        <a:xfrm>
          <a:off x="4238625" y="5715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37</xdr:row>
      <xdr:rowOff>0</xdr:rowOff>
    </xdr:from>
    <xdr:to>
      <xdr:col>6</xdr:col>
      <xdr:colOff>485775</xdr:colOff>
      <xdr:row>40</xdr:row>
      <xdr:rowOff>200025</xdr:rowOff>
    </xdr:to>
    <xdr:sp>
      <xdr:nvSpPr>
        <xdr:cNvPr id="14" name="Line 16"/>
        <xdr:cNvSpPr>
          <a:spLocks/>
        </xdr:cNvSpPr>
      </xdr:nvSpPr>
      <xdr:spPr>
        <a:xfrm>
          <a:off x="6105525" y="88011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37</xdr:row>
      <xdr:rowOff>0</xdr:rowOff>
    </xdr:from>
    <xdr:to>
      <xdr:col>5</xdr:col>
      <xdr:colOff>447675</xdr:colOff>
      <xdr:row>40</xdr:row>
      <xdr:rowOff>200025</xdr:rowOff>
    </xdr:to>
    <xdr:sp>
      <xdr:nvSpPr>
        <xdr:cNvPr id="15" name="Line 16"/>
        <xdr:cNvSpPr>
          <a:spLocks/>
        </xdr:cNvSpPr>
      </xdr:nvSpPr>
      <xdr:spPr>
        <a:xfrm>
          <a:off x="5181600" y="88011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39</xdr:row>
      <xdr:rowOff>9525</xdr:rowOff>
    </xdr:from>
    <xdr:to>
      <xdr:col>4</xdr:col>
      <xdr:colOff>466725</xdr:colOff>
      <xdr:row>40</xdr:row>
      <xdr:rowOff>219075</xdr:rowOff>
    </xdr:to>
    <xdr:sp>
      <xdr:nvSpPr>
        <xdr:cNvPr id="16" name="Line 16"/>
        <xdr:cNvSpPr>
          <a:spLocks/>
        </xdr:cNvSpPr>
      </xdr:nvSpPr>
      <xdr:spPr>
        <a:xfrm>
          <a:off x="4238625" y="9286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workbookViewId="0" topLeftCell="A1">
      <selection activeCell="G43" sqref="G43"/>
    </sheetView>
  </sheetViews>
  <sheetFormatPr defaultColWidth="9.00390625" defaultRowHeight="13.5"/>
  <cols>
    <col min="1" max="1" width="14.875" style="1" customWidth="1"/>
    <col min="2" max="4" width="12.125" style="4" customWidth="1"/>
    <col min="5" max="5" width="12.25390625" style="4" customWidth="1"/>
    <col min="6" max="6" width="12.125" style="4" customWidth="1"/>
    <col min="7" max="7" width="14.25390625" style="4" customWidth="1"/>
    <col min="8" max="16384" width="9.00390625" style="1" customWidth="1"/>
  </cols>
  <sheetData>
    <row r="1" spans="1:7" ht="18" customHeight="1">
      <c r="A1" s="103" t="s">
        <v>61</v>
      </c>
      <c r="B1" s="103"/>
      <c r="C1" s="103"/>
      <c r="D1" s="103"/>
      <c r="E1" s="103"/>
      <c r="F1" s="103"/>
      <c r="G1" s="103"/>
    </row>
    <row r="2" spans="1:7" ht="9.75" customHeight="1">
      <c r="A2" s="22"/>
      <c r="B2" s="22"/>
      <c r="C2" s="22"/>
      <c r="D2" s="22"/>
      <c r="E2" s="22"/>
      <c r="F2" s="22"/>
      <c r="G2" s="22"/>
    </row>
    <row r="3" ht="9.75" customHeight="1"/>
    <row r="4" ht="15.75" customHeight="1">
      <c r="A4" s="1" t="s">
        <v>3</v>
      </c>
    </row>
    <row r="5" ht="15.75" customHeight="1">
      <c r="A5" s="1" t="s">
        <v>4</v>
      </c>
    </row>
    <row r="6" ht="15.75" customHeight="1">
      <c r="G6" s="5" t="s">
        <v>2</v>
      </c>
    </row>
    <row r="7" spans="1:7" ht="21.75" customHeight="1">
      <c r="A7" s="104" t="s">
        <v>1</v>
      </c>
      <c r="B7" s="106" t="s">
        <v>5</v>
      </c>
      <c r="C7" s="108" t="s">
        <v>9</v>
      </c>
      <c r="D7" s="8" t="s">
        <v>10</v>
      </c>
      <c r="E7" s="8" t="s">
        <v>11</v>
      </c>
      <c r="F7" s="8" t="s">
        <v>12</v>
      </c>
      <c r="G7" s="110" t="s">
        <v>6</v>
      </c>
    </row>
    <row r="8" spans="1:7" ht="21.75" customHeight="1">
      <c r="A8" s="105"/>
      <c r="B8" s="107"/>
      <c r="C8" s="109"/>
      <c r="D8" s="9" t="s">
        <v>13</v>
      </c>
      <c r="E8" s="9" t="s">
        <v>14</v>
      </c>
      <c r="F8" s="9" t="s">
        <v>15</v>
      </c>
      <c r="G8" s="111"/>
    </row>
    <row r="9" spans="1:7" ht="21.75" customHeight="1">
      <c r="A9" s="7" t="s">
        <v>16</v>
      </c>
      <c r="B9" s="11">
        <v>296850</v>
      </c>
      <c r="C9" s="11"/>
      <c r="D9" s="11">
        <v>3145850</v>
      </c>
      <c r="E9" s="11">
        <v>495525</v>
      </c>
      <c r="F9" s="11">
        <f aca="true" t="shared" si="0" ref="F9:F24">D9+E9</f>
        <v>3641375</v>
      </c>
      <c r="G9" s="12">
        <v>824900</v>
      </c>
    </row>
    <row r="10" spans="1:7" ht="21.75" customHeight="1">
      <c r="A10" s="7" t="s">
        <v>17</v>
      </c>
      <c r="B10" s="11">
        <v>291650</v>
      </c>
      <c r="C10" s="11"/>
      <c r="D10" s="11">
        <f aca="true" t="shared" si="1" ref="D10:D24">D9+B10</f>
        <v>3437500</v>
      </c>
      <c r="E10" s="11">
        <v>574261</v>
      </c>
      <c r="F10" s="11">
        <f t="shared" si="0"/>
        <v>4011761</v>
      </c>
      <c r="G10" s="12">
        <v>855100</v>
      </c>
    </row>
    <row r="11" spans="1:7" ht="21.75" customHeight="1">
      <c r="A11" s="7" t="s">
        <v>18</v>
      </c>
      <c r="B11" s="11">
        <v>260511</v>
      </c>
      <c r="C11" s="11"/>
      <c r="D11" s="11">
        <f t="shared" si="1"/>
        <v>3698011</v>
      </c>
      <c r="E11" s="11">
        <v>651210</v>
      </c>
      <c r="F11" s="11">
        <f t="shared" si="0"/>
        <v>4349221</v>
      </c>
      <c r="G11" s="12">
        <v>842700</v>
      </c>
    </row>
    <row r="12" spans="1:7" ht="21.75" customHeight="1">
      <c r="A12" s="7" t="s">
        <v>19</v>
      </c>
      <c r="B12" s="11">
        <v>240994</v>
      </c>
      <c r="C12" s="11"/>
      <c r="D12" s="11">
        <f t="shared" si="1"/>
        <v>3939005</v>
      </c>
      <c r="E12" s="11">
        <v>727536</v>
      </c>
      <c r="F12" s="11">
        <f t="shared" si="0"/>
        <v>4666541</v>
      </c>
      <c r="G12" s="12">
        <v>904400</v>
      </c>
    </row>
    <row r="13" spans="1:7" ht="21.75" customHeight="1">
      <c r="A13" s="7" t="s">
        <v>20</v>
      </c>
      <c r="B13" s="11">
        <v>195926</v>
      </c>
      <c r="C13" s="11"/>
      <c r="D13" s="11">
        <f t="shared" si="1"/>
        <v>4134931</v>
      </c>
      <c r="E13" s="11">
        <v>803401</v>
      </c>
      <c r="F13" s="11">
        <f t="shared" si="0"/>
        <v>4938332</v>
      </c>
      <c r="G13" s="12">
        <v>948200</v>
      </c>
    </row>
    <row r="14" spans="1:7" ht="21.75" customHeight="1">
      <c r="A14" s="7" t="s">
        <v>21</v>
      </c>
      <c r="B14" s="11">
        <v>193460</v>
      </c>
      <c r="C14" s="11"/>
      <c r="D14" s="11">
        <f t="shared" si="1"/>
        <v>4328391</v>
      </c>
      <c r="E14" s="11">
        <v>879308</v>
      </c>
      <c r="F14" s="11">
        <f t="shared" si="0"/>
        <v>5207699</v>
      </c>
      <c r="G14" s="12">
        <v>1128900</v>
      </c>
    </row>
    <row r="15" spans="1:7" ht="21.75" customHeight="1">
      <c r="A15" s="7" t="s">
        <v>22</v>
      </c>
      <c r="B15" s="11">
        <v>176893</v>
      </c>
      <c r="C15" s="11"/>
      <c r="D15" s="11">
        <f t="shared" si="1"/>
        <v>4505284</v>
      </c>
      <c r="E15" s="11">
        <v>948790</v>
      </c>
      <c r="F15" s="11">
        <f t="shared" si="0"/>
        <v>5454074</v>
      </c>
      <c r="G15" s="12">
        <v>1051200</v>
      </c>
    </row>
    <row r="16" spans="1:7" ht="21.75" customHeight="1">
      <c r="A16" s="7" t="s">
        <v>23</v>
      </c>
      <c r="B16" s="11">
        <v>257171</v>
      </c>
      <c r="C16" s="11"/>
      <c r="D16" s="11">
        <f t="shared" si="1"/>
        <v>4762455</v>
      </c>
      <c r="E16" s="11">
        <v>1014122</v>
      </c>
      <c r="F16" s="11">
        <f t="shared" si="0"/>
        <v>5776577</v>
      </c>
      <c r="G16" s="12">
        <v>1160000</v>
      </c>
    </row>
    <row r="17" spans="1:7" ht="21.75" customHeight="1">
      <c r="A17" s="7" t="s">
        <v>24</v>
      </c>
      <c r="B17" s="11">
        <v>170500</v>
      </c>
      <c r="C17" s="11"/>
      <c r="D17" s="11">
        <f t="shared" si="1"/>
        <v>4932955</v>
      </c>
      <c r="E17" s="11">
        <v>1073597</v>
      </c>
      <c r="F17" s="11">
        <f t="shared" si="0"/>
        <v>6006552</v>
      </c>
      <c r="G17" s="12">
        <v>1009900</v>
      </c>
    </row>
    <row r="18" spans="1:7" ht="21.75" customHeight="1">
      <c r="A18" s="7" t="s">
        <v>25</v>
      </c>
      <c r="B18" s="11">
        <v>180007</v>
      </c>
      <c r="C18" s="11"/>
      <c r="D18" s="11">
        <f t="shared" si="1"/>
        <v>5112962</v>
      </c>
      <c r="E18" s="11">
        <v>1127511</v>
      </c>
      <c r="F18" s="11">
        <f t="shared" si="0"/>
        <v>6240473</v>
      </c>
      <c r="G18" s="12">
        <v>1127700</v>
      </c>
    </row>
    <row r="19" spans="1:7" ht="21.75" customHeight="1">
      <c r="A19" s="7" t="s">
        <v>26</v>
      </c>
      <c r="B19" s="11">
        <v>139143</v>
      </c>
      <c r="C19" s="11"/>
      <c r="D19" s="11">
        <f t="shared" si="1"/>
        <v>5252105</v>
      </c>
      <c r="E19" s="11">
        <v>1175588</v>
      </c>
      <c r="F19" s="11">
        <f t="shared" si="0"/>
        <v>6427693</v>
      </c>
      <c r="G19" s="12">
        <v>1156500</v>
      </c>
    </row>
    <row r="20" spans="1:7" ht="21.75" customHeight="1">
      <c r="A20" s="7" t="s">
        <v>27</v>
      </c>
      <c r="B20" s="11">
        <v>141599</v>
      </c>
      <c r="C20" s="11"/>
      <c r="D20" s="11">
        <f t="shared" si="1"/>
        <v>5393704</v>
      </c>
      <c r="E20" s="11">
        <v>1219019</v>
      </c>
      <c r="F20" s="11">
        <f t="shared" si="0"/>
        <v>6612723</v>
      </c>
      <c r="G20" s="12">
        <v>1112000</v>
      </c>
    </row>
    <row r="21" spans="1:7" ht="21.75" customHeight="1">
      <c r="A21" s="7" t="s">
        <v>28</v>
      </c>
      <c r="B21" s="11">
        <v>157088</v>
      </c>
      <c r="C21" s="11"/>
      <c r="D21" s="11">
        <f t="shared" si="1"/>
        <v>5550792</v>
      </c>
      <c r="E21" s="11">
        <v>1258435</v>
      </c>
      <c r="F21" s="11">
        <f t="shared" si="0"/>
        <v>6809227</v>
      </c>
      <c r="G21" s="12">
        <v>787800</v>
      </c>
    </row>
    <row r="22" spans="1:7" ht="21.75" customHeight="1">
      <c r="A22" s="7" t="s">
        <v>29</v>
      </c>
      <c r="B22" s="11">
        <v>129474</v>
      </c>
      <c r="C22" s="11"/>
      <c r="D22" s="11">
        <f t="shared" si="1"/>
        <v>5680266</v>
      </c>
      <c r="E22" s="11">
        <v>1292201</v>
      </c>
      <c r="F22" s="11">
        <f t="shared" si="0"/>
        <v>6972467</v>
      </c>
      <c r="G22" s="12">
        <v>783300</v>
      </c>
    </row>
    <row r="23" spans="1:7" ht="21.75" customHeight="1">
      <c r="A23" s="7" t="s">
        <v>30</v>
      </c>
      <c r="B23" s="11">
        <v>97149</v>
      </c>
      <c r="C23" s="11"/>
      <c r="D23" s="11">
        <f t="shared" si="1"/>
        <v>5777415</v>
      </c>
      <c r="E23" s="11">
        <v>1319812</v>
      </c>
      <c r="F23" s="11">
        <f t="shared" si="0"/>
        <v>7097227</v>
      </c>
      <c r="G23" s="12">
        <v>1024500</v>
      </c>
    </row>
    <row r="24" spans="1:7" ht="21.75" customHeight="1">
      <c r="A24" s="13" t="s">
        <v>35</v>
      </c>
      <c r="B24" s="14">
        <v>15584</v>
      </c>
      <c r="C24" s="11"/>
      <c r="D24" s="11">
        <f t="shared" si="1"/>
        <v>5792999</v>
      </c>
      <c r="E24" s="11">
        <v>1341775</v>
      </c>
      <c r="F24" s="11">
        <f t="shared" si="0"/>
        <v>7134774</v>
      </c>
      <c r="G24" s="15">
        <v>445700</v>
      </c>
    </row>
    <row r="25" spans="1:7" ht="21.75" customHeight="1">
      <c r="A25" s="7" t="s">
        <v>36</v>
      </c>
      <c r="B25" s="27">
        <v>35972</v>
      </c>
      <c r="C25" s="11"/>
      <c r="D25" s="29">
        <v>5828971</v>
      </c>
      <c r="E25" s="14">
        <v>1358740</v>
      </c>
      <c r="F25" s="29">
        <v>7187711</v>
      </c>
      <c r="G25" s="12">
        <v>1113500</v>
      </c>
    </row>
    <row r="26" spans="1:7" ht="21.75" customHeight="1">
      <c r="A26" s="16" t="s">
        <v>37</v>
      </c>
      <c r="B26" s="26">
        <v>63460</v>
      </c>
      <c r="C26" s="11"/>
      <c r="D26" s="26">
        <v>5892431</v>
      </c>
      <c r="E26" s="17">
        <v>1374709</v>
      </c>
      <c r="F26" s="26">
        <f aca="true" t="shared" si="2" ref="F26:F31">D26+E26</f>
        <v>7267140</v>
      </c>
      <c r="G26" s="18">
        <v>610600</v>
      </c>
    </row>
    <row r="27" spans="1:7" ht="21.75" customHeight="1">
      <c r="A27" s="7" t="s">
        <v>38</v>
      </c>
      <c r="B27" s="27">
        <v>72240</v>
      </c>
      <c r="C27" s="11"/>
      <c r="D27" s="27">
        <v>5964671</v>
      </c>
      <c r="E27" s="11">
        <v>1391155</v>
      </c>
      <c r="F27" s="27">
        <f t="shared" si="2"/>
        <v>7355826</v>
      </c>
      <c r="G27" s="18">
        <v>375500</v>
      </c>
    </row>
    <row r="28" spans="1:7" ht="21.75" customHeight="1">
      <c r="A28" s="21" t="s">
        <v>39</v>
      </c>
      <c r="B28" s="23">
        <v>78360</v>
      </c>
      <c r="C28" s="20"/>
      <c r="D28" s="23">
        <v>6043030</v>
      </c>
      <c r="E28" s="20">
        <v>1411575</v>
      </c>
      <c r="F28" s="23">
        <f t="shared" si="2"/>
        <v>7454605</v>
      </c>
      <c r="G28" s="19">
        <v>554100</v>
      </c>
    </row>
    <row r="29" spans="1:7" ht="21.75" customHeight="1">
      <c r="A29" s="32" t="s">
        <v>40</v>
      </c>
      <c r="B29" s="35">
        <v>71860</v>
      </c>
      <c r="C29" s="33"/>
      <c r="D29" s="35">
        <v>6114891</v>
      </c>
      <c r="E29" s="33">
        <v>30667</v>
      </c>
      <c r="F29" s="35">
        <f t="shared" si="2"/>
        <v>6145558</v>
      </c>
      <c r="G29" s="34">
        <v>112700</v>
      </c>
    </row>
    <row r="30" spans="1:7" ht="21.75" customHeight="1">
      <c r="A30" s="21" t="s">
        <v>42</v>
      </c>
      <c r="B30" s="23">
        <v>101940</v>
      </c>
      <c r="C30" s="20"/>
      <c r="D30" s="23">
        <f>D29+B30</f>
        <v>6216831</v>
      </c>
      <c r="E30" s="20">
        <v>41537</v>
      </c>
      <c r="F30" s="23">
        <f t="shared" si="2"/>
        <v>6258368</v>
      </c>
      <c r="G30" s="19">
        <v>36300</v>
      </c>
    </row>
    <row r="31" spans="1:7" ht="21.75" customHeight="1">
      <c r="A31" s="32" t="s">
        <v>52</v>
      </c>
      <c r="B31" s="35">
        <v>94040</v>
      </c>
      <c r="C31" s="33"/>
      <c r="D31" s="35">
        <f>D30+B31</f>
        <v>6310871</v>
      </c>
      <c r="E31" s="33">
        <v>44187</v>
      </c>
      <c r="F31" s="35">
        <f t="shared" si="2"/>
        <v>6355058</v>
      </c>
      <c r="G31" s="34">
        <v>0</v>
      </c>
    </row>
    <row r="32" spans="1:7" ht="21.75" customHeight="1">
      <c r="A32" s="21" t="s">
        <v>55</v>
      </c>
      <c r="B32" s="23">
        <v>15839</v>
      </c>
      <c r="C32" s="20">
        <v>4289800</v>
      </c>
      <c r="D32" s="23">
        <f>D31+B32-C32</f>
        <v>2036910</v>
      </c>
      <c r="E32" s="20">
        <v>6211</v>
      </c>
      <c r="F32" s="23">
        <f>D32+E32</f>
        <v>2043121</v>
      </c>
      <c r="G32" s="19">
        <v>29900</v>
      </c>
    </row>
    <row r="33" spans="1:7" ht="21.75" customHeight="1">
      <c r="A33" s="21" t="s">
        <v>58</v>
      </c>
      <c r="B33" s="23">
        <v>0</v>
      </c>
      <c r="C33" s="20">
        <v>0</v>
      </c>
      <c r="D33" s="23">
        <f>D32+B33-C33</f>
        <v>2036910</v>
      </c>
      <c r="E33" s="20">
        <v>8803</v>
      </c>
      <c r="F33" s="23">
        <f>D33+E33</f>
        <v>2045713</v>
      </c>
      <c r="G33" s="19">
        <v>0</v>
      </c>
    </row>
    <row r="34" spans="1:7" ht="21.75" customHeight="1">
      <c r="A34" s="21" t="s">
        <v>59</v>
      </c>
      <c r="B34" s="23">
        <v>431</v>
      </c>
      <c r="C34" s="20">
        <v>0</v>
      </c>
      <c r="D34" s="23">
        <f>D33+B34-C34</f>
        <v>2037341</v>
      </c>
      <c r="E34" s="20">
        <v>10650</v>
      </c>
      <c r="F34" s="23">
        <f>D34+E34</f>
        <v>2047991</v>
      </c>
      <c r="G34" s="19">
        <v>0</v>
      </c>
    </row>
    <row r="35" spans="1:7" ht="18.75" customHeight="1">
      <c r="A35" s="96" t="s">
        <v>60</v>
      </c>
      <c r="B35" s="97">
        <v>0</v>
      </c>
      <c r="C35" s="98">
        <v>2037341</v>
      </c>
      <c r="D35" s="99">
        <f>D34+B35-C35</f>
        <v>0</v>
      </c>
      <c r="E35" s="100">
        <v>0</v>
      </c>
      <c r="F35" s="99">
        <f>D35+E35</f>
        <v>0</v>
      </c>
      <c r="G35" s="101">
        <v>0</v>
      </c>
    </row>
    <row r="36" spans="1:7" ht="15.75" customHeight="1">
      <c r="A36" s="30"/>
      <c r="B36" s="31"/>
      <c r="C36" s="31"/>
      <c r="D36" s="31"/>
      <c r="E36" s="31"/>
      <c r="F36" s="31"/>
      <c r="G36" s="31"/>
    </row>
    <row r="37" ht="15.75" customHeight="1">
      <c r="A37" s="3" t="s">
        <v>0</v>
      </c>
    </row>
    <row r="38" ht="15.75" customHeight="1">
      <c r="A38" s="3" t="s">
        <v>41</v>
      </c>
    </row>
    <row r="39" ht="15.75" customHeight="1">
      <c r="A39" s="3" t="s">
        <v>56</v>
      </c>
    </row>
    <row r="40" ht="13.5">
      <c r="A40" s="3" t="s">
        <v>57</v>
      </c>
    </row>
    <row r="41" ht="13.5">
      <c r="A41" s="3" t="s">
        <v>62</v>
      </c>
    </row>
  </sheetData>
  <sheetProtection/>
  <mergeCells count="5">
    <mergeCell ref="A1:G1"/>
    <mergeCell ref="A7:A8"/>
    <mergeCell ref="B7:B8"/>
    <mergeCell ref="C7:C8"/>
    <mergeCell ref="G7:G8"/>
  </mergeCells>
  <printOptions/>
  <pageMargins left="0.7874015748031497" right="0.5905511811023623" top="0.7874015748031497" bottom="0.5511811023622047" header="0" footer="0.3937007874015748"/>
  <pageSetup fitToHeight="1" fitToWidth="1" horizontalDpi="300" verticalDpi="300" orientation="portrait" paperSize="9" scale="97" r:id="rId1"/>
  <headerFooter alignWithMargins="0">
    <oddFooter>&amp;C&amp;"ＭＳ Ｐ明朝,標準"-85-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0" zoomScaleSheetLayoutView="80" workbookViewId="0" topLeftCell="A1">
      <selection activeCell="H43" sqref="H43"/>
    </sheetView>
  </sheetViews>
  <sheetFormatPr defaultColWidth="9.00390625" defaultRowHeight="13.5"/>
  <cols>
    <col min="1" max="1" width="12.625" style="39" customWidth="1"/>
    <col min="2" max="3" width="12.625" style="4" customWidth="1"/>
    <col min="4" max="4" width="11.625" style="45" customWidth="1"/>
    <col min="5" max="5" width="12.625" style="71" customWidth="1"/>
    <col min="6" max="6" width="11.625" style="4" customWidth="1"/>
    <col min="7" max="7" width="12.625" style="4" customWidth="1"/>
    <col min="8" max="8" width="5.25390625" style="4" customWidth="1"/>
    <col min="9" max="9" width="14.25390625" style="4" customWidth="1"/>
    <col min="10" max="10" width="3.625" style="1" customWidth="1"/>
    <col min="11" max="16384" width="9.00390625" style="1" customWidth="1"/>
  </cols>
  <sheetData>
    <row r="1" ht="15.75" customHeight="1">
      <c r="A1" s="1" t="s">
        <v>43</v>
      </c>
    </row>
    <row r="2" spans="1:7" ht="15.75" customHeight="1">
      <c r="A2" s="39" t="s">
        <v>7</v>
      </c>
      <c r="F2" s="1"/>
      <c r="G2" s="28" t="s">
        <v>2</v>
      </c>
    </row>
    <row r="3" spans="1:8" ht="15.75" customHeight="1">
      <c r="A3" s="114" t="s">
        <v>1</v>
      </c>
      <c r="B3" s="116" t="s">
        <v>5</v>
      </c>
      <c r="C3" s="117" t="s">
        <v>6</v>
      </c>
      <c r="D3" s="118" t="s">
        <v>44</v>
      </c>
      <c r="E3" s="119"/>
      <c r="F3" s="112" t="s">
        <v>45</v>
      </c>
      <c r="G3" s="113"/>
      <c r="H3" s="6"/>
    </row>
    <row r="4" spans="1:8" ht="27" customHeight="1">
      <c r="A4" s="115"/>
      <c r="B4" s="107"/>
      <c r="C4" s="107"/>
      <c r="D4" s="46" t="s">
        <v>46</v>
      </c>
      <c r="E4" s="47" t="s">
        <v>51</v>
      </c>
      <c r="F4" s="36" t="s">
        <v>46</v>
      </c>
      <c r="G4" s="75" t="s">
        <v>51</v>
      </c>
      <c r="H4" s="6"/>
    </row>
    <row r="5" spans="1:10" ht="18.75" customHeight="1">
      <c r="A5" s="40" t="s">
        <v>31</v>
      </c>
      <c r="B5" s="25">
        <v>380000</v>
      </c>
      <c r="C5" s="24">
        <v>266800</v>
      </c>
      <c r="D5" s="67">
        <v>0.035</v>
      </c>
      <c r="E5" s="68">
        <v>0.035</v>
      </c>
      <c r="F5" s="54" t="s">
        <v>48</v>
      </c>
      <c r="G5" s="55" t="s">
        <v>48</v>
      </c>
      <c r="H5" s="6"/>
      <c r="J5" s="10"/>
    </row>
    <row r="6" spans="1:8" ht="18.75" customHeight="1">
      <c r="A6" s="40">
        <v>55</v>
      </c>
      <c r="B6" s="25">
        <v>327200</v>
      </c>
      <c r="C6" s="24">
        <v>233900</v>
      </c>
      <c r="D6" s="67"/>
      <c r="E6" s="68"/>
      <c r="F6" s="54"/>
      <c r="G6" s="55"/>
      <c r="H6" s="6"/>
    </row>
    <row r="7" spans="1:8" ht="18.75" customHeight="1">
      <c r="A7" s="40">
        <v>56</v>
      </c>
      <c r="B7" s="25">
        <v>217200</v>
      </c>
      <c r="C7" s="24">
        <v>277900</v>
      </c>
      <c r="D7" s="67"/>
      <c r="E7" s="68"/>
      <c r="F7" s="54"/>
      <c r="G7" s="55"/>
      <c r="H7" s="6"/>
    </row>
    <row r="8" spans="1:8" ht="18.75" customHeight="1">
      <c r="A8" s="40">
        <v>57</v>
      </c>
      <c r="B8" s="25">
        <v>250000</v>
      </c>
      <c r="C8" s="24">
        <v>423400</v>
      </c>
      <c r="D8" s="67"/>
      <c r="E8" s="68"/>
      <c r="F8" s="54"/>
      <c r="G8" s="55"/>
      <c r="H8" s="6"/>
    </row>
    <row r="9" spans="1:8" ht="18.75" customHeight="1">
      <c r="A9" s="40">
        <v>58</v>
      </c>
      <c r="B9" s="25">
        <v>300000</v>
      </c>
      <c r="C9" s="24">
        <v>566100</v>
      </c>
      <c r="D9" s="67">
        <v>0.035</v>
      </c>
      <c r="E9" s="64">
        <v>0.0175</v>
      </c>
      <c r="F9" s="54" t="s">
        <v>49</v>
      </c>
      <c r="G9" s="55" t="s">
        <v>49</v>
      </c>
      <c r="H9" s="6"/>
    </row>
    <row r="10" spans="1:8" ht="18.75" customHeight="1">
      <c r="A10" s="40">
        <v>59</v>
      </c>
      <c r="B10" s="25">
        <v>335600</v>
      </c>
      <c r="C10" s="24">
        <v>666300</v>
      </c>
      <c r="D10" s="67"/>
      <c r="E10" s="72"/>
      <c r="F10" s="54"/>
      <c r="G10" s="55"/>
      <c r="H10" s="6"/>
    </row>
    <row r="11" spans="1:8" ht="18.75" customHeight="1">
      <c r="A11" s="40">
        <v>60</v>
      </c>
      <c r="B11" s="25">
        <v>374000</v>
      </c>
      <c r="C11" s="24">
        <v>780200</v>
      </c>
      <c r="D11" s="67"/>
      <c r="E11" s="72"/>
      <c r="F11" s="54"/>
      <c r="G11" s="55"/>
      <c r="H11" s="6"/>
    </row>
    <row r="12" spans="1:8" ht="18.75" customHeight="1">
      <c r="A12" s="40">
        <v>61</v>
      </c>
      <c r="B12" s="25">
        <v>325000</v>
      </c>
      <c r="C12" s="24">
        <v>849000</v>
      </c>
      <c r="D12" s="67"/>
      <c r="E12" s="72"/>
      <c r="F12" s="54"/>
      <c r="G12" s="55"/>
      <c r="H12" s="6"/>
    </row>
    <row r="13" spans="1:8" ht="18.75" customHeight="1">
      <c r="A13" s="41">
        <v>62</v>
      </c>
      <c r="B13" s="37">
        <v>340000</v>
      </c>
      <c r="C13" s="38">
        <v>851900</v>
      </c>
      <c r="D13" s="69"/>
      <c r="E13" s="73"/>
      <c r="F13" s="56"/>
      <c r="G13" s="57"/>
      <c r="H13" s="6"/>
    </row>
    <row r="14" spans="1:9" s="2" customFormat="1" ht="18.75" customHeight="1">
      <c r="A14" s="79"/>
      <c r="B14" s="80"/>
      <c r="C14" s="81"/>
      <c r="D14" s="82" t="s">
        <v>47</v>
      </c>
      <c r="E14" s="83" t="s">
        <v>33</v>
      </c>
      <c r="F14" s="84" t="s">
        <v>47</v>
      </c>
      <c r="G14" s="85" t="s">
        <v>33</v>
      </c>
      <c r="H14" s="6"/>
      <c r="I14" s="6"/>
    </row>
    <row r="15" spans="1:8" ht="18.75" customHeight="1">
      <c r="A15" s="86">
        <v>63</v>
      </c>
      <c r="B15" s="87">
        <f>'P85'!B9:B9</f>
        <v>296850</v>
      </c>
      <c r="C15" s="88">
        <f>'P85'!G9</f>
        <v>824900</v>
      </c>
      <c r="D15" s="89">
        <v>0</v>
      </c>
      <c r="E15" s="90">
        <v>0.0175</v>
      </c>
      <c r="F15" s="91" t="s">
        <v>50</v>
      </c>
      <c r="G15" s="92" t="s">
        <v>49</v>
      </c>
      <c r="H15" s="6"/>
    </row>
    <row r="16" spans="1:8" ht="18.75" customHeight="1">
      <c r="A16" s="40" t="s">
        <v>32</v>
      </c>
      <c r="B16" s="25">
        <f>'P85'!B10:B10</f>
        <v>291650</v>
      </c>
      <c r="C16" s="24">
        <f>'P85'!G10</f>
        <v>855100</v>
      </c>
      <c r="D16" s="67"/>
      <c r="E16" s="64"/>
      <c r="F16" s="54"/>
      <c r="G16" s="55"/>
      <c r="H16" s="6"/>
    </row>
    <row r="17" spans="1:8" ht="18.75" customHeight="1">
      <c r="A17" s="40">
        <v>2</v>
      </c>
      <c r="B17" s="25">
        <f>'P85'!B11:B11</f>
        <v>260511</v>
      </c>
      <c r="C17" s="24">
        <f>'P85'!G11</f>
        <v>842700</v>
      </c>
      <c r="D17" s="67"/>
      <c r="E17" s="64"/>
      <c r="F17" s="54"/>
      <c r="G17" s="55"/>
      <c r="H17" s="6"/>
    </row>
    <row r="18" spans="1:8" ht="18.75" customHeight="1">
      <c r="A18" s="40">
        <v>3</v>
      </c>
      <c r="B18" s="25">
        <f>'P85'!B12:B12</f>
        <v>240994</v>
      </c>
      <c r="C18" s="24">
        <f>'P85'!G12</f>
        <v>904400</v>
      </c>
      <c r="D18" s="67"/>
      <c r="E18" s="64"/>
      <c r="F18" s="54"/>
      <c r="G18" s="55"/>
      <c r="H18" s="6"/>
    </row>
    <row r="19" spans="1:8" ht="18.75" customHeight="1">
      <c r="A19" s="40">
        <v>4</v>
      </c>
      <c r="B19" s="25">
        <f>'P85'!B13:B13</f>
        <v>195926</v>
      </c>
      <c r="C19" s="24">
        <f>'P85'!G13</f>
        <v>948200</v>
      </c>
      <c r="D19" s="67"/>
      <c r="E19" s="64"/>
      <c r="F19" s="54"/>
      <c r="G19" s="55"/>
      <c r="H19" s="6"/>
    </row>
    <row r="20" spans="1:8" ht="18.75" customHeight="1">
      <c r="A20" s="40">
        <v>5</v>
      </c>
      <c r="B20" s="25">
        <f>'P85'!B14:B14</f>
        <v>193460</v>
      </c>
      <c r="C20" s="24">
        <f>'P85'!G14</f>
        <v>1128900</v>
      </c>
      <c r="D20" s="67"/>
      <c r="E20" s="64">
        <v>0.0107</v>
      </c>
      <c r="F20" s="54"/>
      <c r="G20" s="55"/>
      <c r="H20" s="6"/>
    </row>
    <row r="21" spans="1:8" ht="18.75" customHeight="1">
      <c r="A21" s="40">
        <v>6</v>
      </c>
      <c r="B21" s="25">
        <f>'P85'!B15:B15</f>
        <v>176893</v>
      </c>
      <c r="C21" s="24">
        <f>'P85'!G15</f>
        <v>1051200</v>
      </c>
      <c r="D21" s="67"/>
      <c r="E21" s="64">
        <v>0.0116</v>
      </c>
      <c r="F21" s="54"/>
      <c r="G21" s="55"/>
      <c r="H21" s="6"/>
    </row>
    <row r="22" spans="1:8" ht="18.75" customHeight="1">
      <c r="A22" s="40">
        <v>7</v>
      </c>
      <c r="B22" s="25">
        <f>'P85'!B16:B16</f>
        <v>257171</v>
      </c>
      <c r="C22" s="24">
        <f>'P85'!G16</f>
        <v>1160000</v>
      </c>
      <c r="D22" s="67"/>
      <c r="E22" s="64">
        <v>0.0085</v>
      </c>
      <c r="F22" s="54"/>
      <c r="G22" s="55"/>
      <c r="H22" s="6"/>
    </row>
    <row r="23" spans="1:8" ht="18.75" customHeight="1">
      <c r="A23" s="40">
        <v>8</v>
      </c>
      <c r="B23" s="25">
        <f>'P85'!B17:B17</f>
        <v>170500</v>
      </c>
      <c r="C23" s="24">
        <f>'P85'!G17</f>
        <v>1009900</v>
      </c>
      <c r="D23" s="67"/>
      <c r="E23" s="64">
        <v>0.007</v>
      </c>
      <c r="F23" s="54"/>
      <c r="G23" s="55"/>
      <c r="H23" s="6"/>
    </row>
    <row r="24" spans="1:8" ht="18.75" customHeight="1">
      <c r="A24" s="40">
        <v>9</v>
      </c>
      <c r="B24" s="25">
        <f>'P85'!B18:B18</f>
        <v>180007</v>
      </c>
      <c r="C24" s="24">
        <f>'P85'!G18</f>
        <v>1127700</v>
      </c>
      <c r="D24" s="67"/>
      <c r="E24" s="64">
        <v>0.0052</v>
      </c>
      <c r="F24" s="54"/>
      <c r="G24" s="55"/>
      <c r="H24" s="6"/>
    </row>
    <row r="25" spans="1:8" ht="18.75" customHeight="1">
      <c r="A25" s="40">
        <v>10</v>
      </c>
      <c r="B25" s="25">
        <f>'P85'!B19:B19</f>
        <v>139143</v>
      </c>
      <c r="C25" s="24">
        <f>'P85'!G19</f>
        <v>1156500</v>
      </c>
      <c r="D25" s="76"/>
      <c r="E25" s="64"/>
      <c r="F25" s="54"/>
      <c r="G25" s="55"/>
      <c r="H25" s="6"/>
    </row>
    <row r="26" spans="1:8" ht="18.75" customHeight="1">
      <c r="A26" s="40">
        <v>11</v>
      </c>
      <c r="B26" s="25">
        <f>'P85'!B20:B20</f>
        <v>141599</v>
      </c>
      <c r="C26" s="24">
        <f>'P85'!G20</f>
        <v>1112000</v>
      </c>
      <c r="D26" s="76"/>
      <c r="E26" s="64">
        <v>0.005</v>
      </c>
      <c r="F26" s="54"/>
      <c r="G26" s="55"/>
      <c r="H26" s="6"/>
    </row>
    <row r="27" spans="1:8" ht="18.75" customHeight="1">
      <c r="A27" s="40">
        <v>12</v>
      </c>
      <c r="B27" s="25">
        <f>'P85'!B21:B21</f>
        <v>157088</v>
      </c>
      <c r="C27" s="24">
        <f>'P85'!G21</f>
        <v>787800</v>
      </c>
      <c r="D27" s="76"/>
      <c r="E27" s="64">
        <v>0.004</v>
      </c>
      <c r="F27" s="54"/>
      <c r="G27" s="55"/>
      <c r="H27" s="6"/>
    </row>
    <row r="28" spans="1:8" ht="18.75" customHeight="1">
      <c r="A28" s="40">
        <v>13</v>
      </c>
      <c r="B28" s="25">
        <f>'P85'!B22:B22</f>
        <v>129474</v>
      </c>
      <c r="C28" s="24">
        <f>'P85'!G22</f>
        <v>783300</v>
      </c>
      <c r="D28" s="76"/>
      <c r="E28" s="64">
        <v>0.0027</v>
      </c>
      <c r="F28" s="54"/>
      <c r="G28" s="55"/>
      <c r="H28" s="6"/>
    </row>
    <row r="29" spans="1:8" ht="18.75" customHeight="1">
      <c r="A29" s="40">
        <v>14</v>
      </c>
      <c r="B29" s="25">
        <f>'P85'!B23:B23</f>
        <v>97149</v>
      </c>
      <c r="C29" s="24">
        <f>'P85'!G23</f>
        <v>1024500</v>
      </c>
      <c r="D29" s="76"/>
      <c r="E29" s="64">
        <v>0.0012</v>
      </c>
      <c r="F29" s="54"/>
      <c r="G29" s="55"/>
      <c r="H29" s="6"/>
    </row>
    <row r="30" spans="1:8" ht="18.75" customHeight="1">
      <c r="A30" s="40">
        <v>15</v>
      </c>
      <c r="B30" s="25">
        <f>'P85'!B24:B24</f>
        <v>15584</v>
      </c>
      <c r="C30" s="24">
        <f>'P85'!G24</f>
        <v>445700</v>
      </c>
      <c r="D30" s="76"/>
      <c r="E30" s="64">
        <v>0.0025</v>
      </c>
      <c r="F30" s="54"/>
      <c r="G30" s="55"/>
      <c r="H30" s="6"/>
    </row>
    <row r="31" spans="1:8" ht="18.75" customHeight="1">
      <c r="A31" s="40">
        <v>16</v>
      </c>
      <c r="B31" s="25">
        <f>'P85'!B25:B25</f>
        <v>35972</v>
      </c>
      <c r="C31" s="24">
        <f>'P85'!G25</f>
        <v>1113500</v>
      </c>
      <c r="D31" s="76"/>
      <c r="E31" s="64">
        <v>0.0027</v>
      </c>
      <c r="F31" s="54"/>
      <c r="G31" s="55"/>
      <c r="H31" s="6"/>
    </row>
    <row r="32" spans="1:8" ht="18.75" customHeight="1">
      <c r="A32" s="42">
        <v>17</v>
      </c>
      <c r="B32" s="25">
        <f>'P85'!B26:B26</f>
        <v>63460</v>
      </c>
      <c r="C32" s="24">
        <f>'P85'!G26</f>
        <v>610600</v>
      </c>
      <c r="D32" s="76"/>
      <c r="E32" s="64">
        <v>0.0035</v>
      </c>
      <c r="F32" s="54"/>
      <c r="G32" s="55"/>
      <c r="H32" s="6"/>
    </row>
    <row r="33" spans="1:8" ht="18.75" customHeight="1">
      <c r="A33" s="42">
        <v>18</v>
      </c>
      <c r="B33" s="25">
        <f>'P85'!B27:B27</f>
        <v>72240</v>
      </c>
      <c r="C33" s="24">
        <f>'P85'!G27</f>
        <v>375500</v>
      </c>
      <c r="D33" s="76"/>
      <c r="E33" s="64">
        <v>0.0035</v>
      </c>
      <c r="F33" s="54"/>
      <c r="G33" s="55"/>
      <c r="H33" s="6"/>
    </row>
    <row r="34" spans="1:8" ht="18.75" customHeight="1">
      <c r="A34" s="43">
        <v>19</v>
      </c>
      <c r="B34" s="25">
        <f>'P85'!B28:B28</f>
        <v>78360</v>
      </c>
      <c r="C34" s="24">
        <f>'P85'!G28</f>
        <v>554100</v>
      </c>
      <c r="D34" s="77"/>
      <c r="E34" s="65">
        <v>0.0027</v>
      </c>
      <c r="F34" s="58"/>
      <c r="G34" s="59"/>
      <c r="H34" s="6"/>
    </row>
    <row r="35" spans="1:8" ht="18.75" customHeight="1">
      <c r="A35" s="44">
        <v>20</v>
      </c>
      <c r="B35" s="25">
        <f>'P85'!B29:B29</f>
        <v>71860</v>
      </c>
      <c r="C35" s="24">
        <f>'P85'!G29</f>
        <v>112700</v>
      </c>
      <c r="D35" s="78"/>
      <c r="E35" s="66">
        <v>0.0025</v>
      </c>
      <c r="F35" s="60"/>
      <c r="G35" s="61"/>
      <c r="H35" s="6"/>
    </row>
    <row r="36" spans="1:8" ht="18.75" customHeight="1">
      <c r="A36" s="48">
        <v>21</v>
      </c>
      <c r="B36" s="49">
        <f>'P85'!B30:B30</f>
        <v>101940</v>
      </c>
      <c r="C36" s="50">
        <f>'P85'!G30</f>
        <v>36300</v>
      </c>
      <c r="D36" s="77"/>
      <c r="E36" s="65">
        <v>0.0022</v>
      </c>
      <c r="F36" s="58"/>
      <c r="G36" s="59"/>
      <c r="H36" s="6"/>
    </row>
    <row r="37" spans="1:8" ht="18.75" customHeight="1">
      <c r="A37" s="48">
        <v>22</v>
      </c>
      <c r="B37" s="25">
        <f>'P85'!B31:B31</f>
        <v>94040</v>
      </c>
      <c r="C37" s="24">
        <f>'P85'!G31</f>
        <v>0</v>
      </c>
      <c r="D37" s="78"/>
      <c r="E37" s="66">
        <v>0.0022</v>
      </c>
      <c r="F37" s="60" t="s">
        <v>53</v>
      </c>
      <c r="G37" s="61" t="s">
        <v>54</v>
      </c>
      <c r="H37" s="6"/>
    </row>
    <row r="38" spans="1:8" ht="18.75" customHeight="1">
      <c r="A38" s="43">
        <v>23</v>
      </c>
      <c r="B38" s="25">
        <f>'P85'!B32:B32</f>
        <v>15839</v>
      </c>
      <c r="C38" s="24">
        <f>'P85'!G32</f>
        <v>29900</v>
      </c>
      <c r="D38" s="77"/>
      <c r="E38" s="65">
        <v>0.0017</v>
      </c>
      <c r="F38" s="58"/>
      <c r="G38" s="59"/>
      <c r="H38" s="6"/>
    </row>
    <row r="39" spans="1:8" ht="18.75" customHeight="1">
      <c r="A39" s="43">
        <v>24</v>
      </c>
      <c r="B39" s="25">
        <v>0</v>
      </c>
      <c r="C39" s="24">
        <v>0</v>
      </c>
      <c r="D39" s="102"/>
      <c r="E39" s="65">
        <v>0.001</v>
      </c>
      <c r="F39" s="58"/>
      <c r="G39" s="59"/>
      <c r="H39" s="6"/>
    </row>
    <row r="40" spans="1:8" ht="18.75" customHeight="1">
      <c r="A40" s="43">
        <v>25</v>
      </c>
      <c r="B40" s="25">
        <v>431</v>
      </c>
      <c r="C40" s="24">
        <v>0</v>
      </c>
      <c r="D40" s="102"/>
      <c r="E40" s="65"/>
      <c r="F40" s="58"/>
      <c r="G40" s="59"/>
      <c r="H40" s="6"/>
    </row>
    <row r="41" spans="1:8" ht="18.75" customHeight="1" thickBot="1">
      <c r="A41" s="44">
        <v>26</v>
      </c>
      <c r="B41" s="93">
        <v>0</v>
      </c>
      <c r="C41" s="94">
        <v>0</v>
      </c>
      <c r="D41" s="95"/>
      <c r="E41" s="66"/>
      <c r="F41" s="60"/>
      <c r="G41" s="61"/>
      <c r="H41" s="6"/>
    </row>
    <row r="42" spans="1:7" ht="18.75" customHeight="1" thickTop="1">
      <c r="A42" s="51" t="s">
        <v>8</v>
      </c>
      <c r="B42" s="52">
        <f>SUM(B5:B41)</f>
        <v>6327141</v>
      </c>
      <c r="C42" s="53">
        <f>SUM(C5:C41)</f>
        <v>22910900</v>
      </c>
      <c r="D42" s="70"/>
      <c r="E42" s="74"/>
      <c r="F42" s="62"/>
      <c r="G42" s="63"/>
    </row>
    <row r="43" ht="19.5" customHeight="1">
      <c r="A43" s="3" t="s">
        <v>34</v>
      </c>
    </row>
  </sheetData>
  <sheetProtection/>
  <mergeCells count="5">
    <mergeCell ref="F3:G3"/>
    <mergeCell ref="A3:A4"/>
    <mergeCell ref="B3:B4"/>
    <mergeCell ref="C3:C4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2"/>
  <headerFooter alignWithMargins="0">
    <oddFooter>&amp;C&amp;"ＭＳ Ｐ明朝,標準"－86－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厚</dc:creator>
  <cp:keywords/>
  <dc:description/>
  <cp:lastModifiedBy> </cp:lastModifiedBy>
  <cp:lastPrinted>2017-06-23T13:17:00Z</cp:lastPrinted>
  <dcterms:created xsi:type="dcterms:W3CDTF">2001-09-08T21:38:47Z</dcterms:created>
  <dcterms:modified xsi:type="dcterms:W3CDTF">2018-07-05T06:05:36Z</dcterms:modified>
  <cp:category/>
  <cp:version/>
  <cp:contentType/>
  <cp:contentStatus/>
</cp:coreProperties>
</file>