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21" windowWidth="10230" windowHeight="7200" tabRatio="599" activeTab="0"/>
  </bookViews>
  <sheets>
    <sheet name="173" sheetId="1" r:id="rId1"/>
  </sheets>
  <definedNames>
    <definedName name="_xlnm.Print_Area" localSheetId="0">'173'!$A$1:$K$47</definedName>
  </definedNames>
  <calcPr fullCalcOnLoad="1"/>
</workbook>
</file>

<file path=xl/sharedStrings.xml><?xml version="1.0" encoding="utf-8"?>
<sst xmlns="http://schemas.openxmlformats.org/spreadsheetml/2006/main" count="138" uniqueCount="37">
  <si>
    <t>計</t>
  </si>
  <si>
    <t>-</t>
  </si>
  <si>
    <t>小学校</t>
  </si>
  <si>
    <t>中学校</t>
  </si>
  <si>
    <t>高等学校</t>
  </si>
  <si>
    <t>幼稚園</t>
  </si>
  <si>
    <t>専修学校</t>
  </si>
  <si>
    <t>特別支援学校</t>
  </si>
  <si>
    <t>建物敷地その他</t>
  </si>
  <si>
    <t>計</t>
  </si>
  <si>
    <t>…</t>
  </si>
  <si>
    <t>実習　　　　　実験地</t>
  </si>
  <si>
    <t>年    度
学    校</t>
  </si>
  <si>
    <t>公立</t>
  </si>
  <si>
    <t>私立</t>
  </si>
  <si>
    <t>(1) 公  立</t>
  </si>
  <si>
    <t>単位　㎡</t>
  </si>
  <si>
    <t>総　 数</t>
  </si>
  <si>
    <t>設　　置　　者　　所　　有</t>
  </si>
  <si>
    <t>屋外
運動場</t>
  </si>
  <si>
    <t>学校法人</t>
  </si>
  <si>
    <t>個人</t>
  </si>
  <si>
    <t>各種学校</t>
  </si>
  <si>
    <t>その他法人</t>
  </si>
  <si>
    <t>実習　　実験地</t>
  </si>
  <si>
    <t>建物敷地   その他</t>
  </si>
  <si>
    <t>屋外　　　　運動場</t>
  </si>
  <si>
    <t>資料  福島県教育委員会財務課施設財産室（業務資料）、福島県統計調査課｢学校基本調査報告書｣</t>
  </si>
  <si>
    <t>借                 　用</t>
  </si>
  <si>
    <t>173  学　校　土　地　面　積　</t>
  </si>
  <si>
    <t>平成18年度</t>
  </si>
  <si>
    <t>-</t>
  </si>
  <si>
    <t>注１  専修学校及び各種学校以外は私立分のみを計上している。</t>
  </si>
  <si>
    <t>　２　総数及び設置者所有計を除く屋外運動場、実習実験地、建物敷地その他別内訳には各種学校を含まない。</t>
  </si>
  <si>
    <t>…</t>
  </si>
  <si>
    <t>(2) 私  立（専修学校、各種学校の公立を含む）</t>
  </si>
  <si>
    <t>教育・文化（371）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</si>
</sst>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#\ \ ##0"/>
    <numFmt numFmtId="179" formatCode="#\ \ ###\ \ ##0"/>
    <numFmt numFmtId="180" formatCode="#\ ###\ ##0"/>
    <numFmt numFmtId="181" formatCode="#,##0;\-#,##0;\-"/>
  </numFmts>
  <fonts count="49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178" fontId="8" fillId="0" borderId="12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178" fontId="8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/>
    </xf>
    <xf numFmtId="0" fontId="8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178" fontId="7" fillId="0" borderId="0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distributed" vertical="center"/>
    </xf>
    <xf numFmtId="180" fontId="11" fillId="0" borderId="0" xfId="0" applyNumberFormat="1" applyFont="1" applyFill="1" applyAlignment="1">
      <alignment vertical="center"/>
    </xf>
    <xf numFmtId="180" fontId="14" fillId="0" borderId="1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SheetLayoutView="100" zoomScalePageLayoutView="0" workbookViewId="0" topLeftCell="A1">
      <selection activeCell="A1" sqref="A1"/>
    </sheetView>
  </sheetViews>
  <sheetFormatPr defaultColWidth="11.00390625" defaultRowHeight="12.75"/>
  <cols>
    <col min="1" max="1" width="2.75390625" style="3" customWidth="1"/>
    <col min="2" max="2" width="9.25390625" style="3" customWidth="1"/>
    <col min="3" max="5" width="10.375" style="3" customWidth="1"/>
    <col min="6" max="6" width="8.125" style="3" customWidth="1"/>
    <col min="7" max="7" width="10.375" style="3" customWidth="1"/>
    <col min="8" max="8" width="9.125" style="3" customWidth="1"/>
    <col min="9" max="10" width="8.125" style="3" customWidth="1"/>
    <col min="11" max="11" width="8.00390625" style="3" customWidth="1"/>
    <col min="12" max="16384" width="11.00390625" style="3" customWidth="1"/>
  </cols>
  <sheetData>
    <row r="1" spans="2:11" ht="13.5" customHeight="1">
      <c r="B1" s="1"/>
      <c r="C1" s="2"/>
      <c r="D1" s="2"/>
      <c r="E1" s="2"/>
      <c r="F1" s="2"/>
      <c r="G1" s="2"/>
      <c r="H1" s="2"/>
      <c r="I1" s="51" t="s">
        <v>36</v>
      </c>
      <c r="J1" s="51"/>
      <c r="K1" s="51"/>
    </row>
    <row r="2" spans="1:28" s="5" customFormat="1" ht="30" customHeight="1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M2" s="4"/>
      <c r="O2" s="4"/>
      <c r="Q2" s="4"/>
      <c r="S2" s="4"/>
      <c r="U2" s="4"/>
      <c r="X2" s="4"/>
      <c r="Z2" s="4"/>
      <c r="AB2" s="4"/>
    </row>
    <row r="3" spans="1:11" ht="15.75" customHeight="1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40" t="s">
        <v>16</v>
      </c>
    </row>
    <row r="4" spans="1:11" ht="18" customHeight="1">
      <c r="A4" s="65" t="s">
        <v>12</v>
      </c>
      <c r="B4" s="66"/>
      <c r="C4" s="57" t="s">
        <v>17</v>
      </c>
      <c r="D4" s="61" t="s">
        <v>18</v>
      </c>
      <c r="E4" s="62"/>
      <c r="F4" s="62"/>
      <c r="G4" s="63"/>
      <c r="H4" s="59" t="s">
        <v>28</v>
      </c>
      <c r="I4" s="60"/>
      <c r="J4" s="60"/>
      <c r="K4" s="60"/>
    </row>
    <row r="5" spans="1:11" ht="36" customHeight="1">
      <c r="A5" s="67"/>
      <c r="B5" s="68"/>
      <c r="C5" s="58"/>
      <c r="D5" s="37" t="s">
        <v>0</v>
      </c>
      <c r="E5" s="38" t="s">
        <v>19</v>
      </c>
      <c r="F5" s="38" t="s">
        <v>24</v>
      </c>
      <c r="G5" s="38" t="s">
        <v>25</v>
      </c>
      <c r="H5" s="39" t="s">
        <v>9</v>
      </c>
      <c r="I5" s="38" t="s">
        <v>26</v>
      </c>
      <c r="J5" s="38" t="s">
        <v>11</v>
      </c>
      <c r="K5" s="50" t="s">
        <v>8</v>
      </c>
    </row>
    <row r="6" spans="2:11" ht="4.5" customHeight="1">
      <c r="B6" s="6"/>
      <c r="C6" s="7"/>
      <c r="D6" s="6"/>
      <c r="E6" s="8"/>
      <c r="F6" s="8"/>
      <c r="G6" s="8"/>
      <c r="H6" s="9"/>
      <c r="I6" s="8"/>
      <c r="J6" s="8"/>
      <c r="K6" s="8"/>
    </row>
    <row r="7" spans="1:11" s="11" customFormat="1" ht="17.25" customHeight="1">
      <c r="A7" s="52" t="s">
        <v>30</v>
      </c>
      <c r="B7" s="53"/>
      <c r="C7" s="22">
        <v>26556435</v>
      </c>
      <c r="D7" s="23">
        <v>25976495</v>
      </c>
      <c r="E7" s="24">
        <v>10242466</v>
      </c>
      <c r="F7" s="30" t="s">
        <v>1</v>
      </c>
      <c r="G7" s="24">
        <v>15734029</v>
      </c>
      <c r="H7" s="24">
        <v>579940</v>
      </c>
      <c r="I7" s="24" t="s">
        <v>10</v>
      </c>
      <c r="J7" s="24" t="s">
        <v>10</v>
      </c>
      <c r="K7" s="24" t="s">
        <v>10</v>
      </c>
    </row>
    <row r="8" spans="1:11" s="11" customFormat="1" ht="17.25" customHeight="1">
      <c r="A8" s="52">
        <v>19</v>
      </c>
      <c r="B8" s="53"/>
      <c r="C8" s="22">
        <v>26609479</v>
      </c>
      <c r="D8" s="23">
        <v>26014171</v>
      </c>
      <c r="E8" s="24">
        <v>10246894</v>
      </c>
      <c r="F8" s="30" t="s">
        <v>1</v>
      </c>
      <c r="G8" s="24">
        <v>15767277</v>
      </c>
      <c r="H8" s="24">
        <v>595308</v>
      </c>
      <c r="I8" s="24" t="s">
        <v>10</v>
      </c>
      <c r="J8" s="24" t="s">
        <v>10</v>
      </c>
      <c r="K8" s="24" t="s">
        <v>10</v>
      </c>
    </row>
    <row r="9" spans="1:11" s="11" customFormat="1" ht="17.25" customHeight="1">
      <c r="A9" s="52">
        <v>20</v>
      </c>
      <c r="B9" s="53"/>
      <c r="C9" s="45">
        <v>26470023</v>
      </c>
      <c r="D9" s="45">
        <v>25880127</v>
      </c>
      <c r="E9" s="45">
        <v>10200977</v>
      </c>
      <c r="F9" s="30" t="s">
        <v>1</v>
      </c>
      <c r="G9" s="45">
        <v>15679150</v>
      </c>
      <c r="H9" s="45">
        <v>589896</v>
      </c>
      <c r="I9" s="25" t="s">
        <v>10</v>
      </c>
      <c r="J9" s="25" t="s">
        <v>10</v>
      </c>
      <c r="K9" s="25" t="s">
        <v>10</v>
      </c>
    </row>
    <row r="10" spans="1:11" s="11" customFormat="1" ht="17.25" customHeight="1">
      <c r="A10" s="52">
        <v>21</v>
      </c>
      <c r="B10" s="53"/>
      <c r="C10" s="45">
        <v>26429084</v>
      </c>
      <c r="D10" s="45">
        <v>25813244</v>
      </c>
      <c r="E10" s="45">
        <v>10154616</v>
      </c>
      <c r="F10" s="30" t="s">
        <v>1</v>
      </c>
      <c r="G10" s="45">
        <v>15658628</v>
      </c>
      <c r="H10" s="45">
        <v>615840</v>
      </c>
      <c r="I10" s="25" t="s">
        <v>10</v>
      </c>
      <c r="J10" s="25" t="s">
        <v>10</v>
      </c>
      <c r="K10" s="25" t="s">
        <v>10</v>
      </c>
    </row>
    <row r="11" spans="1:11" s="11" customFormat="1" ht="17.25" customHeight="1">
      <c r="A11" s="69">
        <v>22</v>
      </c>
      <c r="B11" s="70"/>
      <c r="C11" s="31">
        <f>D11+H11</f>
        <v>26315860</v>
      </c>
      <c r="D11" s="31">
        <v>25703938</v>
      </c>
      <c r="E11" s="31">
        <v>10027401</v>
      </c>
      <c r="F11" s="48" t="s">
        <v>1</v>
      </c>
      <c r="G11" s="31">
        <v>15676537</v>
      </c>
      <c r="H11" s="31">
        <v>611922</v>
      </c>
      <c r="I11" s="49" t="s">
        <v>10</v>
      </c>
      <c r="J11" s="49" t="s">
        <v>10</v>
      </c>
      <c r="K11" s="49" t="s">
        <v>10</v>
      </c>
    </row>
    <row r="12" spans="1:11" s="11" customFormat="1" ht="17.25" customHeight="1">
      <c r="A12" s="41"/>
      <c r="B12" s="21"/>
      <c r="C12" s="26"/>
      <c r="D12" s="27"/>
      <c r="E12" s="27"/>
      <c r="F12" s="30"/>
      <c r="G12" s="25"/>
      <c r="H12" s="28"/>
      <c r="I12" s="29"/>
      <c r="J12" s="29"/>
      <c r="K12" s="29"/>
    </row>
    <row r="13" spans="1:11" s="11" customFormat="1" ht="17.25" customHeight="1">
      <c r="A13" s="52" t="s">
        <v>2</v>
      </c>
      <c r="B13" s="53"/>
      <c r="C13" s="45">
        <f>D13+H13</f>
        <v>9528331</v>
      </c>
      <c r="D13" s="25">
        <v>9376279</v>
      </c>
      <c r="E13" s="25">
        <v>4474158</v>
      </c>
      <c r="F13" s="30" t="s">
        <v>1</v>
      </c>
      <c r="G13" s="45">
        <v>4902121</v>
      </c>
      <c r="H13" s="25">
        <v>152052</v>
      </c>
      <c r="I13" s="25" t="s">
        <v>10</v>
      </c>
      <c r="J13" s="25" t="s">
        <v>10</v>
      </c>
      <c r="K13" s="25" t="s">
        <v>10</v>
      </c>
    </row>
    <row r="14" spans="1:11" s="11" customFormat="1" ht="17.25" customHeight="1">
      <c r="A14" s="52" t="s">
        <v>3</v>
      </c>
      <c r="B14" s="53"/>
      <c r="C14" s="45">
        <f>D14+H14</f>
        <v>6643178</v>
      </c>
      <c r="D14" s="25">
        <v>6539065</v>
      </c>
      <c r="E14" s="25">
        <v>3394234</v>
      </c>
      <c r="F14" s="30" t="s">
        <v>1</v>
      </c>
      <c r="G14" s="45">
        <v>3144831</v>
      </c>
      <c r="H14" s="25">
        <v>104113</v>
      </c>
      <c r="I14" s="25" t="s">
        <v>10</v>
      </c>
      <c r="J14" s="25" t="s">
        <v>10</v>
      </c>
      <c r="K14" s="25" t="s">
        <v>10</v>
      </c>
    </row>
    <row r="15" spans="1:11" s="11" customFormat="1" ht="17.25" customHeight="1">
      <c r="A15" s="52" t="s">
        <v>4</v>
      </c>
      <c r="B15" s="53"/>
      <c r="C15" s="45">
        <f>D15+H15</f>
        <v>9137230</v>
      </c>
      <c r="D15" s="25">
        <v>8889999</v>
      </c>
      <c r="E15" s="25">
        <v>1807018</v>
      </c>
      <c r="F15" s="30" t="s">
        <v>1</v>
      </c>
      <c r="G15" s="45">
        <v>7082981</v>
      </c>
      <c r="H15" s="25">
        <v>247231</v>
      </c>
      <c r="I15" s="25" t="s">
        <v>10</v>
      </c>
      <c r="J15" s="25" t="s">
        <v>10</v>
      </c>
      <c r="K15" s="25" t="s">
        <v>10</v>
      </c>
    </row>
    <row r="16" spans="1:11" s="11" customFormat="1" ht="17.25" customHeight="1">
      <c r="A16" s="54" t="s">
        <v>7</v>
      </c>
      <c r="B16" s="55"/>
      <c r="C16" s="45">
        <f>D16+H16</f>
        <v>319502</v>
      </c>
      <c r="D16" s="25">
        <v>279424</v>
      </c>
      <c r="E16" s="25">
        <v>68308</v>
      </c>
      <c r="F16" s="30" t="s">
        <v>1</v>
      </c>
      <c r="G16" s="45">
        <v>211116</v>
      </c>
      <c r="H16" s="25">
        <v>40078</v>
      </c>
      <c r="I16" s="25" t="s">
        <v>10</v>
      </c>
      <c r="J16" s="25" t="s">
        <v>10</v>
      </c>
      <c r="K16" s="25" t="s">
        <v>10</v>
      </c>
    </row>
    <row r="17" spans="1:11" s="11" customFormat="1" ht="17.25" customHeight="1">
      <c r="A17" s="52" t="s">
        <v>5</v>
      </c>
      <c r="B17" s="53"/>
      <c r="C17" s="45">
        <f>D17+H17</f>
        <v>687619</v>
      </c>
      <c r="D17" s="25">
        <v>619171</v>
      </c>
      <c r="E17" s="25">
        <v>283683</v>
      </c>
      <c r="F17" s="30" t="s">
        <v>1</v>
      </c>
      <c r="G17" s="45">
        <v>335488</v>
      </c>
      <c r="H17" s="25">
        <v>68448</v>
      </c>
      <c r="I17" s="25" t="s">
        <v>10</v>
      </c>
      <c r="J17" s="25" t="s">
        <v>10</v>
      </c>
      <c r="K17" s="25" t="s">
        <v>10</v>
      </c>
    </row>
    <row r="18" spans="2:11" ht="4.5" customHeight="1">
      <c r="B18" s="12"/>
      <c r="C18" s="13"/>
      <c r="D18" s="14"/>
      <c r="E18" s="14"/>
      <c r="F18" s="14"/>
      <c r="G18" s="14"/>
      <c r="H18" s="14"/>
      <c r="I18" s="14"/>
      <c r="J18" s="14"/>
      <c r="K18" s="14"/>
    </row>
    <row r="19" spans="1:11" ht="21" customHeight="1">
      <c r="A19" s="35"/>
      <c r="B19" s="10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.75" customHeight="1">
      <c r="A20" s="42" t="s">
        <v>35</v>
      </c>
      <c r="B20" s="42"/>
      <c r="C20" s="43"/>
      <c r="D20" s="43"/>
      <c r="E20" s="43"/>
      <c r="F20" s="43"/>
      <c r="G20" s="43"/>
      <c r="H20" s="43"/>
      <c r="I20" s="43"/>
      <c r="J20" s="43"/>
      <c r="K20" s="40" t="s">
        <v>16</v>
      </c>
    </row>
    <row r="21" spans="1:11" ht="18" customHeight="1">
      <c r="A21" s="65" t="s">
        <v>12</v>
      </c>
      <c r="B21" s="66"/>
      <c r="C21" s="57" t="s">
        <v>17</v>
      </c>
      <c r="D21" s="61" t="s">
        <v>18</v>
      </c>
      <c r="E21" s="62"/>
      <c r="F21" s="62"/>
      <c r="G21" s="63"/>
      <c r="H21" s="59" t="s">
        <v>28</v>
      </c>
      <c r="I21" s="60"/>
      <c r="J21" s="60"/>
      <c r="K21" s="60"/>
    </row>
    <row r="22" spans="1:11" ht="36" customHeight="1">
      <c r="A22" s="67"/>
      <c r="B22" s="68"/>
      <c r="C22" s="58"/>
      <c r="D22" s="37" t="s">
        <v>0</v>
      </c>
      <c r="E22" s="38" t="s">
        <v>19</v>
      </c>
      <c r="F22" s="38" t="s">
        <v>24</v>
      </c>
      <c r="G22" s="38" t="s">
        <v>25</v>
      </c>
      <c r="H22" s="39" t="s">
        <v>9</v>
      </c>
      <c r="I22" s="38" t="s">
        <v>26</v>
      </c>
      <c r="J22" s="38" t="s">
        <v>11</v>
      </c>
      <c r="K22" s="50" t="s">
        <v>8</v>
      </c>
    </row>
    <row r="23" spans="2:11" ht="4.5" customHeight="1">
      <c r="B23" s="33"/>
      <c r="C23" s="20"/>
      <c r="D23" s="20"/>
      <c r="E23" s="20"/>
      <c r="F23" s="20"/>
      <c r="G23" s="20"/>
      <c r="H23" s="20"/>
      <c r="I23" s="20"/>
      <c r="J23" s="20"/>
      <c r="K23" s="20"/>
    </row>
    <row r="24" spans="1:11" s="11" customFormat="1" ht="17.25" customHeight="1">
      <c r="A24" s="52" t="s">
        <v>30</v>
      </c>
      <c r="B24" s="53"/>
      <c r="C24" s="22">
        <v>1552242</v>
      </c>
      <c r="D24" s="24">
        <v>1155485</v>
      </c>
      <c r="E24" s="24">
        <v>478447</v>
      </c>
      <c r="F24" s="24">
        <v>41540</v>
      </c>
      <c r="G24" s="24">
        <v>596591</v>
      </c>
      <c r="H24" s="24">
        <v>396757</v>
      </c>
      <c r="I24" s="24">
        <v>191307</v>
      </c>
      <c r="J24" s="24">
        <v>4616</v>
      </c>
      <c r="K24" s="24">
        <v>180117</v>
      </c>
    </row>
    <row r="25" spans="1:11" s="11" customFormat="1" ht="17.25" customHeight="1">
      <c r="A25" s="52">
        <v>19</v>
      </c>
      <c r="B25" s="53"/>
      <c r="C25" s="22">
        <v>1573871</v>
      </c>
      <c r="D25" s="24">
        <v>1163687</v>
      </c>
      <c r="E25" s="24">
        <v>476834</v>
      </c>
      <c r="F25" s="24">
        <v>41825</v>
      </c>
      <c r="G25" s="24">
        <v>606273</v>
      </c>
      <c r="H25" s="24">
        <v>410184</v>
      </c>
      <c r="I25" s="24">
        <v>199423</v>
      </c>
      <c r="J25" s="24">
        <v>4616</v>
      </c>
      <c r="K25" s="24">
        <v>185428</v>
      </c>
    </row>
    <row r="26" spans="1:11" s="11" customFormat="1" ht="17.25" customHeight="1">
      <c r="A26" s="52">
        <v>20</v>
      </c>
      <c r="B26" s="53"/>
      <c r="C26" s="22">
        <v>1642460</v>
      </c>
      <c r="D26" s="24">
        <v>1177764</v>
      </c>
      <c r="E26" s="24">
        <v>473769</v>
      </c>
      <c r="F26" s="24">
        <v>42961</v>
      </c>
      <c r="G26" s="24">
        <v>623309</v>
      </c>
      <c r="H26" s="24">
        <v>464696</v>
      </c>
      <c r="I26" s="24">
        <v>211065</v>
      </c>
      <c r="J26" s="24">
        <v>4359</v>
      </c>
      <c r="K26" s="24">
        <v>228555</v>
      </c>
    </row>
    <row r="27" spans="1:11" s="11" customFormat="1" ht="17.25" customHeight="1">
      <c r="A27" s="52">
        <v>21</v>
      </c>
      <c r="B27" s="53"/>
      <c r="C27" s="22">
        <v>1652458</v>
      </c>
      <c r="D27" s="24">
        <v>1174668</v>
      </c>
      <c r="E27" s="24">
        <v>471577</v>
      </c>
      <c r="F27" s="24">
        <v>40549</v>
      </c>
      <c r="G27" s="24">
        <v>624817</v>
      </c>
      <c r="H27" s="24">
        <v>477790</v>
      </c>
      <c r="I27" s="24">
        <v>215446</v>
      </c>
      <c r="J27" s="24">
        <v>3697</v>
      </c>
      <c r="K27" s="24">
        <v>237930</v>
      </c>
    </row>
    <row r="28" spans="1:11" s="32" customFormat="1" ht="17.25" customHeight="1">
      <c r="A28" s="69">
        <v>22</v>
      </c>
      <c r="B28" s="70"/>
      <c r="C28" s="46">
        <f>SUM(C30,C31,C32,C33,C34,C38,C41)</f>
        <v>1677184</v>
      </c>
      <c r="D28" s="47">
        <f aca="true" t="shared" si="0" ref="D28:K28">SUM(D30,D31,D32,D33,D34,D38,D41)</f>
        <v>1183517</v>
      </c>
      <c r="E28" s="47">
        <f t="shared" si="0"/>
        <v>473474</v>
      </c>
      <c r="F28" s="47">
        <f t="shared" si="0"/>
        <v>33050</v>
      </c>
      <c r="G28" s="47">
        <f t="shared" si="0"/>
        <v>639268</v>
      </c>
      <c r="H28" s="47">
        <f t="shared" si="0"/>
        <v>493667</v>
      </c>
      <c r="I28" s="47">
        <f t="shared" si="0"/>
        <v>215494</v>
      </c>
      <c r="J28" s="47">
        <f t="shared" si="0"/>
        <v>1283</v>
      </c>
      <c r="K28" s="47">
        <f t="shared" si="0"/>
        <v>256173</v>
      </c>
    </row>
    <row r="29" spans="1:11" s="11" customFormat="1" ht="17.25" customHeight="1">
      <c r="A29" s="41"/>
      <c r="B29" s="21"/>
      <c r="C29" s="22"/>
      <c r="D29" s="24"/>
      <c r="E29" s="24"/>
      <c r="F29" s="24"/>
      <c r="G29" s="24"/>
      <c r="H29" s="24"/>
      <c r="I29" s="24"/>
      <c r="J29" s="24"/>
      <c r="K29" s="24"/>
    </row>
    <row r="30" spans="1:11" s="11" customFormat="1" ht="17.25" customHeight="1">
      <c r="A30" s="52" t="s">
        <v>2</v>
      </c>
      <c r="B30" s="53"/>
      <c r="C30" s="22">
        <f>SUM(D30,H30)</f>
        <v>24423</v>
      </c>
      <c r="D30" s="24">
        <f>SUM(E30:G30)</f>
        <v>24423</v>
      </c>
      <c r="E30" s="24">
        <v>14461</v>
      </c>
      <c r="F30" s="24" t="s">
        <v>31</v>
      </c>
      <c r="G30" s="24">
        <v>9962</v>
      </c>
      <c r="H30" s="24" t="s">
        <v>31</v>
      </c>
      <c r="I30" s="24" t="s">
        <v>31</v>
      </c>
      <c r="J30" s="24" t="s">
        <v>31</v>
      </c>
      <c r="K30" s="24" t="s">
        <v>31</v>
      </c>
    </row>
    <row r="31" spans="1:11" s="11" customFormat="1" ht="17.25" customHeight="1">
      <c r="A31" s="52" t="s">
        <v>3</v>
      </c>
      <c r="B31" s="53"/>
      <c r="C31" s="22">
        <f>SUM(D31,H31)</f>
        <v>25666</v>
      </c>
      <c r="D31" s="24">
        <f aca="true" t="shared" si="1" ref="D31:D40">SUM(E31:G31)</f>
        <v>23486</v>
      </c>
      <c r="E31" s="24">
        <v>2235</v>
      </c>
      <c r="F31" s="24" t="s">
        <v>31</v>
      </c>
      <c r="G31" s="24">
        <v>21251</v>
      </c>
      <c r="H31" s="24">
        <f aca="true" t="shared" si="2" ref="H31:H40">SUM(I31:K31)</f>
        <v>2180</v>
      </c>
      <c r="I31" s="24" t="s">
        <v>31</v>
      </c>
      <c r="J31" s="24" t="s">
        <v>31</v>
      </c>
      <c r="K31" s="24">
        <v>2180</v>
      </c>
    </row>
    <row r="32" spans="1:11" s="11" customFormat="1" ht="17.25" customHeight="1">
      <c r="A32" s="52" t="s">
        <v>4</v>
      </c>
      <c r="B32" s="53"/>
      <c r="C32" s="22">
        <f>SUM(D32,H32)</f>
        <v>761346</v>
      </c>
      <c r="D32" s="24">
        <f t="shared" si="1"/>
        <v>637734</v>
      </c>
      <c r="E32" s="24">
        <v>292270</v>
      </c>
      <c r="F32" s="24">
        <v>18897</v>
      </c>
      <c r="G32" s="24">
        <v>326567</v>
      </c>
      <c r="H32" s="24">
        <f t="shared" si="2"/>
        <v>123612</v>
      </c>
      <c r="I32" s="24">
        <v>71203</v>
      </c>
      <c r="J32" s="24" t="s">
        <v>31</v>
      </c>
      <c r="K32" s="24">
        <v>52409</v>
      </c>
    </row>
    <row r="33" spans="1:11" s="11" customFormat="1" ht="17.25" customHeight="1">
      <c r="A33" s="54" t="s">
        <v>7</v>
      </c>
      <c r="B33" s="55"/>
      <c r="C33" s="22" t="s">
        <v>31</v>
      </c>
      <c r="D33" s="24" t="s">
        <v>31</v>
      </c>
      <c r="E33" s="24" t="s">
        <v>31</v>
      </c>
      <c r="F33" s="24" t="s">
        <v>31</v>
      </c>
      <c r="G33" s="24" t="s">
        <v>31</v>
      </c>
      <c r="H33" s="24" t="s">
        <v>31</v>
      </c>
      <c r="I33" s="24" t="s">
        <v>31</v>
      </c>
      <c r="J33" s="24" t="s">
        <v>31</v>
      </c>
      <c r="K33" s="24" t="s">
        <v>31</v>
      </c>
    </row>
    <row r="34" spans="1:11" s="11" customFormat="1" ht="17.25" customHeight="1">
      <c r="A34" s="52" t="s">
        <v>5</v>
      </c>
      <c r="B34" s="53"/>
      <c r="C34" s="22">
        <f>SUM(D34,H34)</f>
        <v>542338</v>
      </c>
      <c r="D34" s="24">
        <f t="shared" si="1"/>
        <v>323192</v>
      </c>
      <c r="E34" s="24">
        <f>SUM(E35:E37)</f>
        <v>140895</v>
      </c>
      <c r="F34" s="24">
        <f>SUM(F35:F37)</f>
        <v>13183</v>
      </c>
      <c r="G34" s="24">
        <f>SUM(G35:G37)</f>
        <v>169114</v>
      </c>
      <c r="H34" s="24">
        <f t="shared" si="2"/>
        <v>219146</v>
      </c>
      <c r="I34" s="24">
        <f>SUM(I35:I37)</f>
        <v>99211</v>
      </c>
      <c r="J34" s="24">
        <f>SUM(J35:J37)</f>
        <v>1180</v>
      </c>
      <c r="K34" s="24">
        <f>SUM(K35:K37)</f>
        <v>118755</v>
      </c>
    </row>
    <row r="35" spans="1:11" s="11" customFormat="1" ht="17.25" customHeight="1">
      <c r="A35" s="41"/>
      <c r="B35" s="34" t="s">
        <v>20</v>
      </c>
      <c r="C35" s="22">
        <f>SUM(D35,H35)</f>
        <v>510078</v>
      </c>
      <c r="D35" s="24">
        <f t="shared" si="1"/>
        <v>294940</v>
      </c>
      <c r="E35" s="24">
        <v>124028</v>
      </c>
      <c r="F35" s="24">
        <v>12524</v>
      </c>
      <c r="G35" s="24">
        <v>158388</v>
      </c>
      <c r="H35" s="24">
        <f t="shared" si="2"/>
        <v>215138</v>
      </c>
      <c r="I35" s="24">
        <v>96145</v>
      </c>
      <c r="J35" s="24">
        <v>1180</v>
      </c>
      <c r="K35" s="24">
        <v>117813</v>
      </c>
    </row>
    <row r="36" spans="1:11" s="11" customFormat="1" ht="17.25" customHeight="1">
      <c r="A36" s="41"/>
      <c r="B36" s="44" t="s">
        <v>23</v>
      </c>
      <c r="C36" s="22">
        <f aca="true" t="shared" si="3" ref="C36:C43">SUM(D36,H36)</f>
        <v>20406</v>
      </c>
      <c r="D36" s="24">
        <f t="shared" si="1"/>
        <v>19001</v>
      </c>
      <c r="E36" s="24">
        <v>11626</v>
      </c>
      <c r="F36" s="24">
        <v>659</v>
      </c>
      <c r="G36" s="24">
        <v>6716</v>
      </c>
      <c r="H36" s="24">
        <f t="shared" si="2"/>
        <v>1405</v>
      </c>
      <c r="I36" s="24">
        <v>463</v>
      </c>
      <c r="J36" s="24" t="s">
        <v>31</v>
      </c>
      <c r="K36" s="24">
        <v>942</v>
      </c>
    </row>
    <row r="37" spans="1:11" s="11" customFormat="1" ht="17.25" customHeight="1">
      <c r="A37" s="41"/>
      <c r="B37" s="34" t="s">
        <v>21</v>
      </c>
      <c r="C37" s="22">
        <f t="shared" si="3"/>
        <v>11854</v>
      </c>
      <c r="D37" s="24">
        <f t="shared" si="1"/>
        <v>9251</v>
      </c>
      <c r="E37" s="24">
        <v>5241</v>
      </c>
      <c r="F37" s="24" t="s">
        <v>31</v>
      </c>
      <c r="G37" s="24">
        <v>4010</v>
      </c>
      <c r="H37" s="24">
        <f t="shared" si="2"/>
        <v>2603</v>
      </c>
      <c r="I37" s="24">
        <v>2603</v>
      </c>
      <c r="J37" s="24" t="s">
        <v>31</v>
      </c>
      <c r="K37" s="24" t="s">
        <v>31</v>
      </c>
    </row>
    <row r="38" spans="1:11" s="11" customFormat="1" ht="17.25" customHeight="1">
      <c r="A38" s="52" t="s">
        <v>6</v>
      </c>
      <c r="B38" s="53"/>
      <c r="C38" s="22">
        <f t="shared" si="3"/>
        <v>264969</v>
      </c>
      <c r="D38" s="24">
        <f t="shared" si="1"/>
        <v>136957</v>
      </c>
      <c r="E38" s="24">
        <f>SUM(E39:E40)</f>
        <v>23613</v>
      </c>
      <c r="F38" s="24">
        <f>SUM(F39:F40)</f>
        <v>970</v>
      </c>
      <c r="G38" s="24">
        <f>SUM(G39:G40)</f>
        <v>112374</v>
      </c>
      <c r="H38" s="24">
        <f t="shared" si="2"/>
        <v>128012</v>
      </c>
      <c r="I38" s="24">
        <f>SUM(I39:I40)</f>
        <v>45080</v>
      </c>
      <c r="J38" s="24">
        <f>SUM(J39:J40)</f>
        <v>103</v>
      </c>
      <c r="K38" s="24">
        <f>SUM(K39:K40)</f>
        <v>82829</v>
      </c>
    </row>
    <row r="39" spans="1:11" s="11" customFormat="1" ht="17.25" customHeight="1">
      <c r="A39" s="41"/>
      <c r="B39" s="34" t="s">
        <v>13</v>
      </c>
      <c r="C39" s="22">
        <f t="shared" si="3"/>
        <v>63821</v>
      </c>
      <c r="D39" s="24">
        <f t="shared" si="1"/>
        <v>43433</v>
      </c>
      <c r="E39" s="24" t="s">
        <v>31</v>
      </c>
      <c r="F39" s="24" t="s">
        <v>31</v>
      </c>
      <c r="G39" s="24">
        <v>43433</v>
      </c>
      <c r="H39" s="24">
        <f t="shared" si="2"/>
        <v>20388</v>
      </c>
      <c r="I39" s="24">
        <v>512</v>
      </c>
      <c r="J39" s="24" t="s">
        <v>31</v>
      </c>
      <c r="K39" s="24">
        <v>19876</v>
      </c>
    </row>
    <row r="40" spans="1:11" s="11" customFormat="1" ht="17.25" customHeight="1">
      <c r="A40" s="41"/>
      <c r="B40" s="34" t="s">
        <v>14</v>
      </c>
      <c r="C40" s="22">
        <f t="shared" si="3"/>
        <v>201148</v>
      </c>
      <c r="D40" s="24">
        <f t="shared" si="1"/>
        <v>93524</v>
      </c>
      <c r="E40" s="24">
        <v>23613</v>
      </c>
      <c r="F40" s="24">
        <v>970</v>
      </c>
      <c r="G40" s="24">
        <v>68941</v>
      </c>
      <c r="H40" s="24">
        <f t="shared" si="2"/>
        <v>107624</v>
      </c>
      <c r="I40" s="24">
        <v>44568</v>
      </c>
      <c r="J40" s="24">
        <v>103</v>
      </c>
      <c r="K40" s="24">
        <v>62953</v>
      </c>
    </row>
    <row r="41" spans="1:11" s="11" customFormat="1" ht="17.25" customHeight="1">
      <c r="A41" s="52" t="s">
        <v>22</v>
      </c>
      <c r="B41" s="53"/>
      <c r="C41" s="22">
        <f t="shared" si="3"/>
        <v>58442</v>
      </c>
      <c r="D41" s="24">
        <f>SUM(D42:D43)</f>
        <v>37725</v>
      </c>
      <c r="E41" s="24" t="s">
        <v>34</v>
      </c>
      <c r="F41" s="24" t="s">
        <v>34</v>
      </c>
      <c r="G41" s="24" t="s">
        <v>34</v>
      </c>
      <c r="H41" s="24">
        <f>SUM(H42:H43)</f>
        <v>20717</v>
      </c>
      <c r="I41" s="24" t="s">
        <v>34</v>
      </c>
      <c r="J41" s="24" t="s">
        <v>34</v>
      </c>
      <c r="K41" s="24" t="s">
        <v>34</v>
      </c>
    </row>
    <row r="42" spans="1:11" s="11" customFormat="1" ht="17.25" customHeight="1">
      <c r="A42" s="41"/>
      <c r="B42" s="34" t="s">
        <v>13</v>
      </c>
      <c r="C42" s="22">
        <f t="shared" si="3"/>
        <v>500</v>
      </c>
      <c r="D42" s="24" t="s">
        <v>31</v>
      </c>
      <c r="E42" s="24" t="s">
        <v>31</v>
      </c>
      <c r="F42" s="24" t="s">
        <v>31</v>
      </c>
      <c r="G42" s="24" t="s">
        <v>31</v>
      </c>
      <c r="H42" s="24">
        <v>500</v>
      </c>
      <c r="I42" s="24" t="s">
        <v>34</v>
      </c>
      <c r="J42" s="24" t="s">
        <v>34</v>
      </c>
      <c r="K42" s="24" t="s">
        <v>34</v>
      </c>
    </row>
    <row r="43" spans="1:11" s="11" customFormat="1" ht="17.25" customHeight="1">
      <c r="A43" s="41"/>
      <c r="B43" s="34" t="s">
        <v>14</v>
      </c>
      <c r="C43" s="22">
        <f t="shared" si="3"/>
        <v>57942</v>
      </c>
      <c r="D43" s="24">
        <v>37725</v>
      </c>
      <c r="E43" s="24" t="s">
        <v>34</v>
      </c>
      <c r="F43" s="24" t="s">
        <v>34</v>
      </c>
      <c r="G43" s="24" t="s">
        <v>34</v>
      </c>
      <c r="H43" s="24">
        <v>20217</v>
      </c>
      <c r="I43" s="24" t="s">
        <v>34</v>
      </c>
      <c r="J43" s="24" t="s">
        <v>34</v>
      </c>
      <c r="K43" s="24" t="s">
        <v>34</v>
      </c>
    </row>
    <row r="44" spans="2:11" s="11" customFormat="1" ht="4.5" customHeight="1">
      <c r="B44" s="16"/>
      <c r="C44" s="17"/>
      <c r="D44" s="18"/>
      <c r="E44" s="18"/>
      <c r="F44" s="18"/>
      <c r="G44" s="18"/>
      <c r="H44" s="18"/>
      <c r="I44" s="18"/>
      <c r="J44" s="18"/>
      <c r="K44" s="18"/>
    </row>
    <row r="45" spans="1:11" s="2" customFormat="1" ht="12" customHeight="1">
      <c r="A45" s="64" t="s">
        <v>32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11" s="2" customFormat="1" ht="12" customHeight="1">
      <c r="A46" s="3" t="s">
        <v>33</v>
      </c>
      <c r="B46" s="19"/>
      <c r="C46" s="3"/>
      <c r="D46" s="3"/>
      <c r="E46" s="3"/>
      <c r="F46" s="3"/>
      <c r="G46" s="3"/>
      <c r="H46" s="3"/>
      <c r="I46" s="3"/>
      <c r="J46" s="3"/>
      <c r="K46" s="3"/>
    </row>
    <row r="47" spans="1:11" s="2" customFormat="1" ht="12" customHeight="1">
      <c r="A47" s="19" t="s">
        <v>27</v>
      </c>
      <c r="B47" s="19"/>
      <c r="C47" s="3"/>
      <c r="D47" s="3"/>
      <c r="E47" s="3"/>
      <c r="F47" s="3"/>
      <c r="G47" s="3"/>
      <c r="H47" s="3"/>
      <c r="I47" s="3"/>
      <c r="J47" s="3"/>
      <c r="K47" s="3"/>
    </row>
  </sheetData>
  <sheetProtection/>
  <mergeCells count="33">
    <mergeCell ref="C21:C22"/>
    <mergeCell ref="D21:G21"/>
    <mergeCell ref="H21:K21"/>
    <mergeCell ref="A21:B22"/>
    <mergeCell ref="A24:B24"/>
    <mergeCell ref="A25:B25"/>
    <mergeCell ref="A26:B26"/>
    <mergeCell ref="A27:B27"/>
    <mergeCell ref="A34:B34"/>
    <mergeCell ref="A38:B38"/>
    <mergeCell ref="A41:B41"/>
    <mergeCell ref="A28:B28"/>
    <mergeCell ref="A30:B30"/>
    <mergeCell ref="A31:B31"/>
    <mergeCell ref="A32:B32"/>
    <mergeCell ref="A17:B17"/>
    <mergeCell ref="A45:K45"/>
    <mergeCell ref="A4:B5"/>
    <mergeCell ref="A7:B7"/>
    <mergeCell ref="A8:B8"/>
    <mergeCell ref="A9:B9"/>
    <mergeCell ref="A10:B10"/>
    <mergeCell ref="A11:B11"/>
    <mergeCell ref="A13:B13"/>
    <mergeCell ref="A33:B33"/>
    <mergeCell ref="I1:K1"/>
    <mergeCell ref="A14:B14"/>
    <mergeCell ref="A15:B15"/>
    <mergeCell ref="A16:B16"/>
    <mergeCell ref="A2:K2"/>
    <mergeCell ref="C4:C5"/>
    <mergeCell ref="H4:K4"/>
    <mergeCell ref="D4:G4"/>
  </mergeCells>
  <printOptions/>
  <pageMargins left="0.7874015748031497" right="0.7874015748031497" top="0.7874015748031497" bottom="0.5905511811023623" header="0.31496062992125984" footer="0.5118110236220472"/>
  <pageSetup firstPageNumber="9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F-Admin</cp:lastModifiedBy>
  <cp:lastPrinted>2011-02-24T04:46:51Z</cp:lastPrinted>
  <dcterms:created xsi:type="dcterms:W3CDTF">2005-12-08T06:38:18Z</dcterms:created>
  <dcterms:modified xsi:type="dcterms:W3CDTF">2012-03-07T06:31:25Z</dcterms:modified>
  <cp:category/>
  <cp:version/>
  <cp:contentType/>
  <cp:contentStatus/>
</cp:coreProperties>
</file>