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BW35" i="9"/>
  <c r="BW36" i="9" s="1"/>
  <c r="BW37" i="9" s="1"/>
  <c r="BW38" i="9" s="1"/>
  <c r="BW39" i="9" s="1"/>
  <c r="BW40" i="9" s="1"/>
  <c r="BW41" i="9" s="1"/>
  <c r="BW42" i="9" s="1"/>
  <c r="AM35" i="9"/>
  <c r="CO34" i="9"/>
  <c r="BW34" i="9"/>
  <c r="C34" i="9"/>
  <c r="C35" i="9" s="1"/>
  <c r="U34" i="9" l="1"/>
  <c r="U35" i="9" s="1"/>
  <c r="U36" i="9" s="1"/>
  <c r="U37" i="9" s="1"/>
  <c r="AM34" i="9"/>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<sst xmlns="http://schemas.openxmlformats.org/spreadsheetml/2006/main" count="1038" uniqueCount="566">
  <si>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</si>
  <si>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</si>
  <si>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</si>
  <si>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</si>
  <si>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</si>
  <si>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</si>
  <si>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</si>
  <si>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</si>
  <si>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</si>
  <si>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</si>
  <si>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</si>
  <si>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</si>
  <si>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</si>
  <si>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</si>
  <si>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</si>
  <si>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</si>
  <si>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</si>
  <si>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</si>
  <si>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</si>
  <si>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</si>
  <si>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</si>
  <si>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</si>
  <si>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</si>
  <si>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</si>
  <si>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</si>
  <si>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</si>
  <si>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</si>
  <si>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</si>
  <si>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</si>
  <si>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</si>
  <si>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</si>
  <si>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</si>
  <si>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</si>
  <si>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</si>
  <si>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</si>
  <si>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</si>
  <si>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</si>
  <si>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</si>
  <si>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</si>
  <si>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</si>
  <si>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</si>
  <si>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</si>
  <si>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</si>
  <si>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</si>
  <si>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</si>
  <si>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</si>
  <si>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</si>
  <si>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</si>
  <si>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</si>
  <si>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</si>
  <si>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</si>
  <si>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</si>
  <si>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</si>
  <si>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</si>
  <si>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</si>
  <si>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</si>
  <si>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</si>
  <si>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</si>
  <si>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</si>
  <si>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</si>
  <si>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</si>
  <si>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</si>
  <si>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</si>
  <si>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</si>
  <si>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</si>
  <si>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</si>
  <si>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</si>
  <si>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</si>
  <si>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</si>
  <si>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</si>
  <si>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</si>
  <si>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</si>
  <si>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</si>
  <si>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</si>
  <si>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</si>
  <si>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</si>
  <si>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</si>
  <si>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</si>
  <si>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</si>
  <si>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</si>
  <si>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</si>
  <si>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</si>
  <si>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</si>
  <si>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</si>
  <si>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</si>
  <si>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</si>
  <si>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</si>
  <si>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</si>
  <si>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</si>
  <si>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</si>
  <si>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</si>
  <si>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</si>
  <si>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</si>
  <si>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</si>
  <si>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</si>
  <si>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</si>
  <si>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</si>
  <si>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</si>
  <si>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</si>
  <si>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</si>
  <si>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</si>
  <si>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</si>
  <si>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</si>
  <si>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</si>
  <si>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</si>
  <si>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</si>
  <si>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</si>
  <si>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</si>
  <si>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</si>
  <si>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</si>
  <si>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</si>
  <si>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</si>
  <si>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</si>
  <si>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</si>
  <si>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</si>
  <si>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</si>
  <si>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</si>
  <si>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</si>
  <si>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</si>
  <si>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</si>
  <si>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</si>
  <si>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</si>
  <si>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</si>
  <si>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</si>
  <si>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</si>
  <si>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</si>
  <si>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</si>
  <si>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</si>
  <si>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</si>
  <si>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</si>
  <si>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</si>
  <si>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</si>
  <si>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</si>
  <si>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</si>
  <si>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</si>
  <si>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</si>
  <si>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</si>
  <si>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</si>
  <si>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</si>
  <si>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</si>
  <si>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</si>
  <si>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</si>
  <si>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</si>
  <si>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</si>
  <si>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</si>
  <si>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</si>
  <si>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</si>
  <si>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</si>
  <si>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</si>
  <si>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</si>
  <si>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</si>
  <si>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</si>
  <si>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</si>
  <si>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</si>
  <si>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</si>
  <si>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</si>
  <si>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</si>
  <si>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</si>
  <si>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</si>
  <si>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</si>
  <si>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</si>
  <si>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</si>
  <si>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</si>
  <si>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</si>
  <si>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</si>
  <si>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</si>
  <si>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</si>
  <si>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</si>
  <si>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</si>
  <si>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</si>
  <si>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</si>
  <si>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</si>
  <si>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</si>
  <si>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</si>
  <si>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</si>
  <si>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</si>
  <si>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</si>
  <si>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</si>
  <si>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</si>
  <si>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</si>
  <si>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</si>
  <si>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</si>
  <si>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</si>
  <si>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</si>
  <si>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</si>
  <si>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</si>
  <si>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</si>
  <si>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</si>
  <si>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</si>
  <si>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</si>
  <si>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</si>
  <si>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</si>
  <si>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福島県浪江町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</si>
  <si>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</si>
  <si>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</si>
  <si>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</si>
  <si>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</si>
  <si>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</si>
  <si>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</si>
  <si>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</si>
  <si>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</si>
  <si>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</si>
  <si>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</si>
  <si>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</si>
  <si>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</si>
  <si>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</si>
  <si>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</si>
  <si>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</si>
  <si>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</si>
  <si>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</si>
  <si>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</si>
  <si>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</si>
  <si>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</si>
  <si>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</si>
  <si>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</si>
  <si>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</si>
  <si>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</si>
  <si>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</si>
  <si>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</si>
  <si>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</si>
  <si>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</si>
  <si>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</si>
  <si>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</si>
  <si>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</si>
  <si>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</si>
  <si>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</si>
  <si>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</si>
  <si>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</si>
  <si>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</si>
  <si>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</si>
  <si>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</si>
  <si>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</si>
  <si>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</si>
  <si>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</si>
  <si>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</si>
  <si>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</si>
  <si>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</si>
  <si>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</si>
  <si>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</si>
  <si>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</si>
  <si>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</si>
  <si>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</si>
  <si>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</si>
  <si>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</si>
  <si>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</si>
  <si>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</si>
  <si>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</si>
  <si>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</si>
  <si>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</si>
  <si>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</si>
  <si>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</si>
  <si>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</si>
  <si>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</si>
  <si>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</si>
  <si>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</si>
  <si>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</si>
  <si>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</si>
  <si>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</si>
  <si>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</si>
  <si>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</si>
  <si>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</si>
  <si>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</si>
  <si>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</si>
  <si>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</si>
  <si>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</si>
  <si>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</si>
  <si>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</si>
  <si>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</si>
  <si>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</si>
  <si>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</si>
  <si>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</si>
  <si>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</si>
  <si>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</si>
  <si>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</si>
  <si>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</si>
  <si>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</si>
  <si>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</si>
  <si>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</si>
  <si>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</si>
  <si>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</si>
  <si>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</si>
  <si>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</si>
  <si>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</si>
  <si>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</si>
  <si>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</si>
  <si>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</si>
  <si>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</si>
  <si>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</si>
  <si>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</si>
  <si>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</si>
  <si>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</si>
  <si>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</si>
  <si>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</si>
  <si>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</si>
  <si>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</si>
  <si>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</si>
  <si>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</si>
  <si>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</si>
  <si>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</si>
  <si>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</si>
  <si>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</si>
  <si>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</si>
  <si>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</si>
  <si>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</si>
  <si>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</si>
  <si>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</si>
  <si>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</si>
  <si>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</si>
  <si>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</si>
  <si>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</si>
  <si>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</si>
  <si>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</si>
  <si>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</si>
  <si>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</si>
  <si>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</si>
  <si>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</si>
  <si>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</si>
  <si>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</si>
  <si>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</si>
  <si>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</si>
  <si>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</si>
  <si>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</si>
  <si>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</si>
  <si>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</si>
  <si>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</si>
  <si>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</si>
  <si>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</si>
  <si>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</si>
  <si>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</si>
  <si>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</si>
  <si>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</si>
  <si>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</si>
  <si>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</si>
  <si>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</si>
  <si>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</si>
  <si>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</si>
  <si>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</si>
  <si>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</si>
  <si>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</si>
  <si>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</si>
  <si>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福島県浪江町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</si>
  <si>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</si>
  <si>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</si>
  <si>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</si>
  <si>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</si>
  <si>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</si>
  <si>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</si>
  <si>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</si>
  <si>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</si>
  <si>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</si>
  <si>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</si>
  <si>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</si>
  <si>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</si>
  <si>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</si>
  <si>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</si>
  <si>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</si>
  <si>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</si>
  <si>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</si>
  <si>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</si>
  <si>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</si>
  <si>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</si>
  <si>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</si>
  <si>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</si>
  <si>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</si>
  <si>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</si>
  <si>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</si>
  <si>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</si>
  <si>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</si>
  <si>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</si>
  <si>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</si>
  <si>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</si>
  <si>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</si>
  <si>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</si>
  <si>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</si>
  <si>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</si>
  <si>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</si>
  <si>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</si>
  <si>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</si>
  <si>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</si>
  <si>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</si>
  <si>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</si>
  <si>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</si>
  <si>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</si>
  <si>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</si>
  <si>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</si>
  <si>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宅地造成事業</t>
    <phoneticPr fontId="5"/>
  </si>
  <si>
    <t>工業団地造成事業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</si>
  <si>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</si>
  <si>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</si>
  <si>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</si>
  <si>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</si>
  <si>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</si>
  <si>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</si>
  <si>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</si>
  <si>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</si>
  <si>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</si>
  <si>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</si>
  <si>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</si>
  <si>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</si>
  <si>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</si>
  <si>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</si>
  <si>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</si>
  <si>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</si>
  <si>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</si>
  <si>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</si>
  <si>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</si>
  <si>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</si>
  <si>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</si>
  <si>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</si>
  <si>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</si>
  <si>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</si>
  <si>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</si>
  <si>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</si>
  <si>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</si>
  <si>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</si>
  <si>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</si>
  <si>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</si>
  <si>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</si>
  <si>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</si>
  <si>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</si>
  <si>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</si>
  <si>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</si>
  <si>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</si>
  <si>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</si>
  <si>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</si>
  <si>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</si>
  <si>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</si>
  <si>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</si>
  <si>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</si>
  <si>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</si>
  <si>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</si>
  <si>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</si>
  <si>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</si>
  <si>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</si>
  <si>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</si>
  <si>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</si>
  <si>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</si>
  <si>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</si>
  <si>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</si>
  <si>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</si>
  <si>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</si>
  <si>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</si>
  <si>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</si>
  <si>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</si>
  <si>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</si>
  <si>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</si>
  <si>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</si>
  <si>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t>
    <phoneticPr fontId="5"/>
  </si>
  <si>
    <t>(Ｆ)</t>
    <phoneticPr fontId="5"/>
  </si>
  <si>
    <t>上水道事業</t>
    <phoneticPr fontId="5"/>
  </si>
  <si>
    <t>将来負担比率（(Ｅ)－(Ｆ)）／（(Ｃ)－(Ｄ)）×１００</t>
    <rPh sb="0" eb="2">
      <t>ショウライ</t>
    </rPh>
    <rPh sb="2" eb="4">
      <t>フタン</t>
    </rPh>
    <rPh sb="4" eb="6">
      <t>ヒリツ</t>
    </rPh>
    <phoneticPr fontId="5"/>
  </si>
  <si>
    <t>介護保険事業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</si>
  <si>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</si>
  <si>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</si>
  <si>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</si>
  <si>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</si>
  <si>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</si>
  <si>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</si>
  <si>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</si>
  <si>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</si>
  <si>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</si>
  <si>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</si>
  <si>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</si>
  <si>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</si>
  <si>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</si>
  <si>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</si>
  <si>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</si>
  <si>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</si>
  <si>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</si>
  <si>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</si>
  <si>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</si>
  <si>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</si>
  <si>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</si>
  <si>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</si>
  <si>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</si>
  <si>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</si>
  <si>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</si>
  <si>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</si>
  <si>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</si>
  <si>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</si>
  <si>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</si>
  <si>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</si>
  <si>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</si>
  <si>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</si>
  <si>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</si>
  <si>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</si>
  <si>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</si>
  <si>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</si>
  <si>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</si>
  <si>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</si>
  <si>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</si>
  <si>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</si>
  <si>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</si>
  <si>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</si>
  <si>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</si>
  <si>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</si>
  <si>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</si>
  <si>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</si>
  <si>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</si>
  <si>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</si>
  <si>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</si>
  <si>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</si>
  <si>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</si>
  <si>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</si>
  <si>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</si>
  <si>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</si>
  <si>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</si>
  <si>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</si>
  <si>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</si>
  <si>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</si>
  <si>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</si>
  <si>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</si>
  <si>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</si>
  <si>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</si>
  <si>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</si>
  <si>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</si>
  <si>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</si>
  <si>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</si>
  <si>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</si>
  <si>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</si>
  <si>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</si>
  <si>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</si>
  <si>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</si>
  <si>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</si>
  <si>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</si>
  <si>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</si>
  <si>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</si>
  <si>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</si>
  <si>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</si>
  <si>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</si>
  <si>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</si>
  <si>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</si>
  <si>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</si>
  <si>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</si>
  <si>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</si>
  <si>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4.33</t>
  </si>
  <si>
    <t>国民健康保険事業</t>
  </si>
  <si>
    <t>上水道事業</t>
  </si>
  <si>
    <t>一般会計</t>
  </si>
  <si>
    <t>介護保険事業</t>
  </si>
  <si>
    <t>農業集落排水事業</t>
  </si>
  <si>
    <t>宅地造成事業</t>
  </si>
  <si>
    <t>公共下水道事業</t>
  </si>
  <si>
    <t>国民健康保険直営診療施設事業</t>
  </si>
  <si>
    <t>その他会計（赤字）</t>
  </si>
  <si>
    <t>その他会計（黒字）</t>
  </si>
  <si>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</si>
  <si>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双葉地方広域市町村圏組合(下水特会</t>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</si>
  <si>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</si>
  <si>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福島県市町村総合事務組合(消防補償等特会)</t>
    <rPh sb="0" eb="3">
      <t>フクシマケン</t>
    </rPh>
    <rPh sb="3" eb="6">
      <t>シチョウソン</t>
    </rPh>
    <rPh sb="6" eb="8">
      <t>ソウゴウ</t>
    </rPh>
    <rPh sb="8" eb="10">
      <t>ジム</t>
    </rPh>
    <rPh sb="10" eb="12">
      <t>クミアイ</t>
    </rPh>
    <rPh sb="13" eb="15">
      <t>ショウボウ</t>
    </rPh>
    <rPh sb="15" eb="17">
      <t>ホショウ</t>
    </rPh>
    <rPh sb="17" eb="18">
      <t>トウ</t>
    </rPh>
    <rPh sb="18" eb="19">
      <t>トク</t>
    </rPh>
    <rPh sb="19" eb="20">
      <t>カイ</t>
    </rPh>
    <phoneticPr fontId="2"/>
  </si>
  <si>
    <t>福島県市町村総合事務組合(消防賞じゅつ金特会)</t>
    <rPh sb="0" eb="3">
      <t>フクシマケン</t>
    </rPh>
    <rPh sb="3" eb="6">
      <t>シチョウソン</t>
    </rPh>
    <rPh sb="6" eb="8">
      <t>ソウゴウ</t>
    </rPh>
    <rPh sb="8" eb="10">
      <t>ジム</t>
    </rPh>
    <rPh sb="10" eb="12">
      <t>クミアイ</t>
    </rPh>
    <rPh sb="13" eb="15">
      <t>ショウボウ</t>
    </rPh>
    <rPh sb="15" eb="16">
      <t>ショウ</t>
    </rPh>
    <rPh sb="19" eb="20">
      <t>キン</t>
    </rPh>
    <rPh sb="20" eb="21">
      <t>トク</t>
    </rPh>
    <rPh sb="21" eb="22">
      <t>カイ</t>
    </rPh>
    <phoneticPr fontId="2"/>
  </si>
  <si>
    <t>福島県市町村総合事務組合(非常勤職員公務災害補償特会)</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トク</t>
    </rPh>
    <rPh sb="25" eb="26">
      <t>カイ</t>
    </rPh>
    <phoneticPr fontId="2"/>
  </si>
  <si>
    <t>福島県市町村総合事務組合(自治会館管理特会)</t>
    <rPh sb="0" eb="3">
      <t>フクシマケン</t>
    </rPh>
    <rPh sb="3" eb="6">
      <t>シチョウソン</t>
    </rPh>
    <rPh sb="6" eb="8">
      <t>ソウゴウ</t>
    </rPh>
    <rPh sb="8" eb="10">
      <t>ジム</t>
    </rPh>
    <rPh sb="10" eb="12">
      <t>クミアイ</t>
    </rPh>
    <rPh sb="13" eb="15">
      <t>ジチ</t>
    </rPh>
    <rPh sb="15" eb="17">
      <t>カイカン</t>
    </rPh>
    <rPh sb="17" eb="19">
      <t>カンリ</t>
    </rPh>
    <rPh sb="19" eb="20">
      <t>トク</t>
    </rPh>
    <rPh sb="20" eb="21">
      <t>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</si>
  <si>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</si>
  <si>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</si>
  <si>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</si>
  <si>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</si>
  <si>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</si>
  <si>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</si>
  <si>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</si>
  <si>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</si>
  <si>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</si>
  <si>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</si>
  <si>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検出されなかった。この要因としては、浪江町復旧・復興基金の増額や、平成２７年度に帰還環境整備交付金基金を新規に創設するなど、長期にわたる復興需要に対応するための大規模基金によって、
充当可能財源が将来負担額を上回ったためである。また実質公債費比率は、新規起債の抑制、償還の推進等により徐々に改善が見られる。</t>
    <rPh sb="0" eb="2">
      <t>ショウライ</t>
    </rPh>
    <rPh sb="2" eb="4">
      <t>フタン</t>
    </rPh>
    <rPh sb="4" eb="6">
      <t>ヒリツ</t>
    </rPh>
    <rPh sb="7" eb="9">
      <t>ケンシュツ</t>
    </rPh>
    <rPh sb="18" eb="20">
      <t>ヨウイン</t>
    </rPh>
    <rPh sb="25" eb="28">
      <t>ナミエマチ</t>
    </rPh>
    <rPh sb="28" eb="30">
      <t>フッキュウ</t>
    </rPh>
    <rPh sb="31" eb="33">
      <t>フッコウ</t>
    </rPh>
    <rPh sb="33" eb="35">
      <t>キキン</t>
    </rPh>
    <rPh sb="36" eb="38">
      <t>ゾウガク</t>
    </rPh>
    <rPh sb="40" eb="42">
      <t>ヘイセイ</t>
    </rPh>
    <rPh sb="44" eb="46">
      <t>ネンド</t>
    </rPh>
    <rPh sb="47" eb="49">
      <t>キカン</t>
    </rPh>
    <rPh sb="49" eb="51">
      <t>カンキョウ</t>
    </rPh>
    <rPh sb="51" eb="53">
      <t>セイビ</t>
    </rPh>
    <rPh sb="53" eb="56">
      <t>コウフキン</t>
    </rPh>
    <rPh sb="56" eb="58">
      <t>キキン</t>
    </rPh>
    <rPh sb="59" eb="61">
      <t>シンキ</t>
    </rPh>
    <rPh sb="62" eb="64">
      <t>ソウセツ</t>
    </rPh>
    <rPh sb="69" eb="71">
      <t>チョウキ</t>
    </rPh>
    <rPh sb="75" eb="77">
      <t>フッコウ</t>
    </rPh>
    <rPh sb="77" eb="79">
      <t>ジュヨウ</t>
    </rPh>
    <rPh sb="80" eb="82">
      <t>タイオウ</t>
    </rPh>
    <rPh sb="87" eb="90">
      <t>ダイキボ</t>
    </rPh>
    <rPh sb="90" eb="92">
      <t>キキン</t>
    </rPh>
    <rPh sb="98" eb="100">
      <t>ジュウトウ</t>
    </rPh>
    <rPh sb="100" eb="102">
      <t>カノウ</t>
    </rPh>
    <rPh sb="102" eb="104">
      <t>ザイゲン</t>
    </rPh>
    <rPh sb="105" eb="107">
      <t>ショウライ</t>
    </rPh>
    <rPh sb="107" eb="109">
      <t>フタン</t>
    </rPh>
    <rPh sb="109" eb="110">
      <t>ガク</t>
    </rPh>
    <rPh sb="111" eb="113">
      <t>ウワマワ</t>
    </rPh>
    <rPh sb="123" eb="125">
      <t>ジッシツ</t>
    </rPh>
    <rPh sb="125" eb="128">
      <t>コウサイヒ</t>
    </rPh>
    <rPh sb="128" eb="130">
      <t>ヒリツ</t>
    </rPh>
    <rPh sb="132" eb="134">
      <t>シンキ</t>
    </rPh>
    <rPh sb="134" eb="136">
      <t>キサイ</t>
    </rPh>
    <rPh sb="137" eb="139">
      <t>ヨクセイ</t>
    </rPh>
    <rPh sb="140" eb="142">
      <t>ショウカン</t>
    </rPh>
    <rPh sb="143" eb="145">
      <t>スイシン</t>
    </rPh>
    <rPh sb="145" eb="146">
      <t>ナド</t>
    </rPh>
    <rPh sb="149" eb="151">
      <t>ジョジョ</t>
    </rPh>
    <rPh sb="152" eb="154">
      <t>カイゼン</t>
    </rPh>
    <rPh sb="155" eb="156">
      <t>ミ</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</si>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</sst>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245039</c:v>
                </c:pt>
              </c:numCache>
            </c:numRef>
          </c:val>
          <c:smooth val="0"/>
          <c:extLst xmlns:c16r2="http://schemas.microsoft.com/office/drawing/2015/06/chart">
            <c:ext xmlns:c16="http://schemas.microsoft.com/office/drawing/2014/chart" uri="{C3380CC4-5D6E-409C-BE32-E72D297353CC}">
              <c16:uniqueId val="{00000000-219E-4A36-9506-B02FAC0665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43199</c:v>
                </c:pt>
                <c:pt idx="1">
                  <c:v>27314</c:v>
                </c:pt>
                <c:pt idx="2">
                  <c:v>11349</c:v>
                </c:pt>
                <c:pt idx="3">
                  <c:v>146362</c:v>
                </c:pt>
                <c:pt idx="4">
                  <c:v>126979</c:v>
                </c:pt>
              </c:numCache>
            </c:numRef>
          </c:val>
          <c:smooth val="0"/>
          <c:extLst xmlns:c16r2="http://schemas.microsoft.com/office/drawing/2015/06/chart">
            <c:ext xmlns:c16="http://schemas.microsoft.com/office/drawing/2014/chart" uri="{C3380CC4-5D6E-409C-BE32-E72D297353CC}">
              <c16:uniqueId val="{00000001-219E-4A36-9506-B02FAC066549}"/>
            </c:ext>
          </c:extLst>
        </c:ser>
        <c:dLbls>
          <c:showLegendKey val="0"/>
          <c:showVal val="0"/>
          <c:showCatName val="0"/>
          <c:showSerName val="0"/>
          <c:showPercent val="0"/>
          <c:showBubbleSize val="0"/>
        </c:dLbls>
        <c:marker val="1"/>
        <c:smooth val="0"/>
        <c:axId val="108625920"/>
        <c:axId val="108627456"/>
      </c:lineChart>
      <c:catAx>
        <c:axId val="108625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27456"/>
        <c:crosses val="autoZero"/>
        <c:auto val="1"/>
        <c:lblAlgn val="ctr"/>
        <c:lblOffset val="100"/>
        <c:tickLblSkip val="1"/>
        <c:tickMarkSkip val="1"/>
        <c:noMultiLvlLbl val="0"/>
      </c:catAx>
      <c:valAx>
        <c:axId val="10862745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2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8.25</c:v>
                </c:pt>
                <c:pt idx="1">
                  <c:v>8.6</c:v>
                </c:pt>
                <c:pt idx="2">
                  <c:v>11.43</c:v>
                </c:pt>
                <c:pt idx="3">
                  <c:v>14.87</c:v>
                </c:pt>
                <c:pt idx="4">
                  <c:v>8.3800000000000008</c:v>
                </c:pt>
              </c:numCache>
            </c:numRef>
          </c:val>
          <c:extLst xmlns:c16r2="http://schemas.microsoft.com/office/drawing/2015/06/chart">
            <c:ext xmlns:c16="http://schemas.microsoft.com/office/drawing/2014/chart" uri="{C3380CC4-5D6E-409C-BE32-E72D297353CC}">
              <c16:uniqueId val="{00000000-47F2-405B-8CF7-A90BCD9D97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22.95</c:v>
                </c:pt>
                <c:pt idx="1">
                  <c:v>26.95</c:v>
                </c:pt>
                <c:pt idx="2">
                  <c:v>31.45</c:v>
                </c:pt>
                <c:pt idx="3">
                  <c:v>26.2</c:v>
                </c:pt>
                <c:pt idx="4">
                  <c:v>27.69</c:v>
                </c:pt>
              </c:numCache>
            </c:numRef>
          </c:val>
          <c:extLst xmlns:c16r2="http://schemas.microsoft.com/office/drawing/2015/06/chart">
            <c:ext xmlns:c16="http://schemas.microsoft.com/office/drawing/2014/chart" uri="{C3380CC4-5D6E-409C-BE32-E72D297353CC}">
              <c16:uniqueId val="{00000001-47F2-405B-8CF7-A90BCD9D97EB}"/>
            </c:ext>
          </c:extLst>
        </c:ser>
        <c:dLbls>
          <c:showLegendKey val="0"/>
          <c:showVal val="0"/>
          <c:showCatName val="0"/>
          <c:showSerName val="0"/>
          <c:showPercent val="0"/>
          <c:showBubbleSize val="0"/>
        </c:dLbls>
        <c:gapWidth val="250"/>
        <c:overlap val="100"/>
        <c:axId val="106714624"/>
        <c:axId val="10671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8.4</c:v>
                </c:pt>
                <c:pt idx="1">
                  <c:v>4.5199999999999996</c:v>
                </c:pt>
                <c:pt idx="2">
                  <c:v>7.12</c:v>
                </c:pt>
                <c:pt idx="3">
                  <c:v>0.83</c:v>
                </c:pt>
                <c:pt idx="4">
                  <c:v>-4.33</c:v>
                </c:pt>
              </c:numCache>
            </c:numRef>
          </c:val>
          <c:smooth val="0"/>
          <c:extLst xmlns:c16r2="http://schemas.microsoft.com/office/drawing/2015/06/chart">
            <c:ext xmlns:c16="http://schemas.microsoft.com/office/drawing/2014/chart" uri="{C3380CC4-5D6E-409C-BE32-E72D297353CC}">
              <c16:uniqueId val="{00000002-47F2-405B-8CF7-A90BCD9D97EB}"/>
            </c:ext>
          </c:extLst>
        </c:ser>
        <c:dLbls>
          <c:showLegendKey val="0"/>
          <c:showVal val="0"/>
          <c:showCatName val="0"/>
          <c:showSerName val="0"/>
          <c:showPercent val="0"/>
          <c:showBubbleSize val="0"/>
        </c:dLbls>
        <c:marker val="1"/>
        <c:smooth val="0"/>
        <c:axId val="106714624"/>
        <c:axId val="106716544"/>
      </c:lineChart>
      <c:catAx>
        <c:axId val="10671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716544"/>
        <c:crosses val="autoZero"/>
        <c:auto val="1"/>
        <c:lblAlgn val="ctr"/>
        <c:lblOffset val="100"/>
        <c:tickLblSkip val="1"/>
        <c:tickMarkSkip val="1"/>
        <c:noMultiLvlLbl val="0"/>
      </c:catAx>
      <c:valAx>
        <c:axId val="10671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1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0.16</c:v>
                </c:pt>
                <c:pt idx="4">
                  <c:v>#N/A</c:v>
                </c:pt>
                <c:pt idx="5">
                  <c:v>0.16</c:v>
                </c:pt>
                <c:pt idx="6">
                  <c:v>#N/A</c:v>
                </c:pt>
                <c:pt idx="7">
                  <c:v>0.95</c:v>
                </c:pt>
                <c:pt idx="8">
                  <c:v>#N/A</c:v>
                </c:pt>
                <c:pt idx="9">
                  <c:v>0.22</c:v>
                </c:pt>
              </c:numCache>
            </c:numRef>
          </c:val>
          <c:extLst xmlns:c16r2="http://schemas.microsoft.com/office/drawing/2015/06/chart">
            <c:ext xmlns:c16="http://schemas.microsoft.com/office/drawing/2014/chart" uri="{C3380CC4-5D6E-409C-BE32-E72D297353CC}">
              <c16:uniqueId val="{00000000-E5F8-4361-B872-4BF06F6C1E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5F8-4361-B872-4BF06F6C1E28}"/>
            </c:ext>
          </c:extLst>
        </c:ser>
        <c:ser>
          <c:idx val="2"/>
          <c:order val="2"/>
          <c:tx>
            <c:strRef>
              <c:f>データシート!$A$29</c:f>
              <c:strCache>
                <c:ptCount val="1"/>
                <c:pt idx="0">
                  <c:v>国民健康保険直営診療施設事業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0.64</c:v>
                </c:pt>
                <c:pt idx="2">
                  <c:v>#N/A</c:v>
                </c:pt>
                <c:pt idx="3">
                  <c:v>1.03</c:v>
                </c:pt>
                <c:pt idx="4">
                  <c:v>#N/A</c:v>
                </c:pt>
                <c:pt idx="5">
                  <c:v>1.29</c:v>
                </c:pt>
                <c:pt idx="6">
                  <c:v>#N/A</c:v>
                </c:pt>
                <c:pt idx="7">
                  <c:v>1.36</c:v>
                </c:pt>
                <c:pt idx="8">
                  <c:v>#N/A</c:v>
                </c:pt>
                <c:pt idx="9">
                  <c:v>0.67</c:v>
                </c:pt>
              </c:numCache>
            </c:numRef>
          </c:val>
          <c:extLst xmlns:c16r2="http://schemas.microsoft.com/office/drawing/2015/06/chart">
            <c:ext xmlns:c16="http://schemas.microsoft.com/office/drawing/2014/chart" uri="{C3380CC4-5D6E-409C-BE32-E72D297353CC}">
              <c16:uniqueId val="{00000002-E5F8-4361-B872-4BF06F6C1E28}"/>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0.16</c:v>
                </c:pt>
                <c:pt idx="4">
                  <c:v>#N/A</c:v>
                </c:pt>
                <c:pt idx="5">
                  <c:v>0.13</c:v>
                </c:pt>
                <c:pt idx="6">
                  <c:v>#N/A</c:v>
                </c:pt>
                <c:pt idx="7">
                  <c:v>0.69</c:v>
                </c:pt>
                <c:pt idx="8">
                  <c:v>#N/A</c:v>
                </c:pt>
                <c:pt idx="9">
                  <c:v>0.73</c:v>
                </c:pt>
              </c:numCache>
            </c:numRef>
          </c:val>
          <c:extLst xmlns:c16r2="http://schemas.microsoft.com/office/drawing/2015/06/chart">
            <c:ext xmlns:c16="http://schemas.microsoft.com/office/drawing/2014/chart" uri="{C3380CC4-5D6E-409C-BE32-E72D297353CC}">
              <c16:uniqueId val="{00000003-E5F8-4361-B872-4BF06F6C1E28}"/>
            </c:ext>
          </c:extLst>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0.97</c:v>
                </c:pt>
                <c:pt idx="2">
                  <c:v>#N/A</c:v>
                </c:pt>
                <c:pt idx="3">
                  <c:v>0.97</c:v>
                </c:pt>
                <c:pt idx="4">
                  <c:v>#N/A</c:v>
                </c:pt>
                <c:pt idx="5">
                  <c:v>0.97</c:v>
                </c:pt>
                <c:pt idx="6">
                  <c:v>#N/A</c:v>
                </c:pt>
                <c:pt idx="7">
                  <c:v>0.95</c:v>
                </c:pt>
                <c:pt idx="8">
                  <c:v>#N/A</c:v>
                </c:pt>
                <c:pt idx="9">
                  <c:v>0.94</c:v>
                </c:pt>
              </c:numCache>
            </c:numRef>
          </c:val>
          <c:extLst xmlns:c16r2="http://schemas.microsoft.com/office/drawing/2015/06/chart">
            <c:ext xmlns:c16="http://schemas.microsoft.com/office/drawing/2014/chart" uri="{C3380CC4-5D6E-409C-BE32-E72D297353CC}">
              <c16:uniqueId val="{00000004-E5F8-4361-B872-4BF06F6C1E28}"/>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0.08</c:v>
                </c:pt>
                <c:pt idx="4">
                  <c:v>#N/A</c:v>
                </c:pt>
                <c:pt idx="5">
                  <c:v>0.01</c:v>
                </c:pt>
                <c:pt idx="6">
                  <c:v>#N/A</c:v>
                </c:pt>
                <c:pt idx="7">
                  <c:v>0.05</c:v>
                </c:pt>
                <c:pt idx="8">
                  <c:v>#N/A</c:v>
                </c:pt>
                <c:pt idx="9">
                  <c:v>2.57</c:v>
                </c:pt>
              </c:numCache>
            </c:numRef>
          </c:val>
          <c:extLst xmlns:c16r2="http://schemas.microsoft.com/office/drawing/2015/06/chart">
            <c:ext xmlns:c16="http://schemas.microsoft.com/office/drawing/2014/chart" uri="{C3380CC4-5D6E-409C-BE32-E72D297353CC}">
              <c16:uniqueId val="{00000005-E5F8-4361-B872-4BF06F6C1E28}"/>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6.79</c:v>
                </c:pt>
                <c:pt idx="2">
                  <c:v>#N/A</c:v>
                </c:pt>
                <c:pt idx="3">
                  <c:v>3.48</c:v>
                </c:pt>
                <c:pt idx="4">
                  <c:v>#N/A</c:v>
                </c:pt>
                <c:pt idx="5">
                  <c:v>6.03</c:v>
                </c:pt>
                <c:pt idx="6">
                  <c:v>#N/A</c:v>
                </c:pt>
                <c:pt idx="7">
                  <c:v>2.58</c:v>
                </c:pt>
                <c:pt idx="8">
                  <c:v>#N/A</c:v>
                </c:pt>
                <c:pt idx="9">
                  <c:v>3.05</c:v>
                </c:pt>
              </c:numCache>
            </c:numRef>
          </c:val>
          <c:extLst xmlns:c16r2="http://schemas.microsoft.com/office/drawing/2015/06/chart">
            <c:ext xmlns:c16="http://schemas.microsoft.com/office/drawing/2014/chart" uri="{C3380CC4-5D6E-409C-BE32-E72D297353CC}">
              <c16:uniqueId val="{00000006-E5F8-4361-B872-4BF06F6C1E2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8.25</c:v>
                </c:pt>
                <c:pt idx="2">
                  <c:v>#N/A</c:v>
                </c:pt>
                <c:pt idx="3">
                  <c:v>8.58</c:v>
                </c:pt>
                <c:pt idx="4">
                  <c:v>#N/A</c:v>
                </c:pt>
                <c:pt idx="5">
                  <c:v>11.43</c:v>
                </c:pt>
                <c:pt idx="6">
                  <c:v>#N/A</c:v>
                </c:pt>
                <c:pt idx="7">
                  <c:v>14.92</c:v>
                </c:pt>
                <c:pt idx="8">
                  <c:v>#N/A</c:v>
                </c:pt>
                <c:pt idx="9">
                  <c:v>8.3800000000000008</c:v>
                </c:pt>
              </c:numCache>
            </c:numRef>
          </c:val>
          <c:extLst xmlns:c16r2="http://schemas.microsoft.com/office/drawing/2015/06/chart">
            <c:ext xmlns:c16="http://schemas.microsoft.com/office/drawing/2014/chart" uri="{C3380CC4-5D6E-409C-BE32-E72D297353CC}">
              <c16:uniqueId val="{00000007-E5F8-4361-B872-4BF06F6C1E28}"/>
            </c:ext>
          </c:extLst>
        </c:ser>
        <c:ser>
          <c:idx val="8"/>
          <c:order val="8"/>
          <c:tx>
            <c:strRef>
              <c:f>データシート!$A$35</c:f>
              <c:strCache>
                <c:ptCount val="1"/>
                <c:pt idx="0">
                  <c:v>上水道事業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8.3800000000000008</c:v>
                </c:pt>
                <c:pt idx="2">
                  <c:v>#N/A</c:v>
                </c:pt>
                <c:pt idx="3">
                  <c:v>4.8600000000000003</c:v>
                </c:pt>
                <c:pt idx="4">
                  <c:v>#N/A</c:v>
                </c:pt>
                <c:pt idx="5">
                  <c:v>11.3</c:v>
                </c:pt>
                <c:pt idx="6">
                  <c:v>#N/A</c:v>
                </c:pt>
                <c:pt idx="7">
                  <c:v>11.69</c:v>
                </c:pt>
                <c:pt idx="8">
                  <c:v>#N/A</c:v>
                </c:pt>
                <c:pt idx="9">
                  <c:v>11.19</c:v>
                </c:pt>
              </c:numCache>
            </c:numRef>
          </c:val>
          <c:extLst xmlns:c16r2="http://schemas.microsoft.com/office/drawing/2015/06/chart">
            <c:ext xmlns:c16="http://schemas.microsoft.com/office/drawing/2014/chart" uri="{C3380CC4-5D6E-409C-BE32-E72D297353CC}">
              <c16:uniqueId val="{00000008-E5F8-4361-B872-4BF06F6C1E28}"/>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8.2200000000000006</c:v>
                </c:pt>
                <c:pt idx="2">
                  <c:v>#N/A</c:v>
                </c:pt>
                <c:pt idx="3">
                  <c:v>20.47</c:v>
                </c:pt>
                <c:pt idx="4">
                  <c:v>#N/A</c:v>
                </c:pt>
                <c:pt idx="5">
                  <c:v>14.1</c:v>
                </c:pt>
                <c:pt idx="6">
                  <c:v>#N/A</c:v>
                </c:pt>
                <c:pt idx="7">
                  <c:v>12.36</c:v>
                </c:pt>
                <c:pt idx="8">
                  <c:v>#N/A</c:v>
                </c:pt>
                <c:pt idx="9">
                  <c:v>14.79</c:v>
                </c:pt>
              </c:numCache>
            </c:numRef>
          </c:val>
          <c:extLst xmlns:c16r2="http://schemas.microsoft.com/office/drawing/2015/06/chart">
            <c:ext xmlns:c16="http://schemas.microsoft.com/office/drawing/2014/chart" uri="{C3380CC4-5D6E-409C-BE32-E72D297353CC}">
              <c16:uniqueId val="{00000009-E5F8-4361-B872-4BF06F6C1E28}"/>
            </c:ext>
          </c:extLst>
        </c:ser>
        <c:dLbls>
          <c:showLegendKey val="0"/>
          <c:showVal val="0"/>
          <c:showCatName val="0"/>
          <c:showSerName val="0"/>
          <c:showPercent val="0"/>
          <c:showBubbleSize val="0"/>
        </c:dLbls>
        <c:gapWidth val="150"/>
        <c:overlap val="100"/>
        <c:axId val="119143424"/>
        <c:axId val="119153408"/>
      </c:barChart>
      <c:catAx>
        <c:axId val="1191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53408"/>
        <c:crosses val="autoZero"/>
        <c:auto val="1"/>
        <c:lblAlgn val="ctr"/>
        <c:lblOffset val="100"/>
        <c:tickLblSkip val="1"/>
        <c:tickMarkSkip val="1"/>
        <c:noMultiLvlLbl val="0"/>
      </c:catAx>
      <c:valAx>
        <c:axId val="11915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4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607</c:v>
                </c:pt>
                <c:pt idx="5">
                  <c:v>644</c:v>
                </c:pt>
                <c:pt idx="8">
                  <c:v>646</c:v>
                </c:pt>
                <c:pt idx="11">
                  <c:v>647</c:v>
                </c:pt>
                <c:pt idx="14">
                  <c:v>620</c:v>
                </c:pt>
              </c:numCache>
            </c:numRef>
          </c:val>
          <c:extLst xmlns:c16r2="http://schemas.microsoft.com/office/drawing/2015/06/chart">
            <c:ext xmlns:c16="http://schemas.microsoft.com/office/drawing/2014/chart" uri="{C3380CC4-5D6E-409C-BE32-E72D297353CC}">
              <c16:uniqueId val="{00000000-4D30-41E9-A695-1ED39D64D2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D30-41E9-A695-1ED39D64D2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209</c:v>
                </c:pt>
                <c:pt idx="3">
                  <c:v>215</c:v>
                </c:pt>
                <c:pt idx="6">
                  <c:v>173</c:v>
                </c:pt>
                <c:pt idx="9">
                  <c:v>38</c:v>
                </c:pt>
                <c:pt idx="12">
                  <c:v>38</c:v>
                </c:pt>
              </c:numCache>
            </c:numRef>
          </c:val>
          <c:extLst xmlns:c16r2="http://schemas.microsoft.com/office/drawing/2015/06/chart">
            <c:ext xmlns:c16="http://schemas.microsoft.com/office/drawing/2014/chart" uri="{C3380CC4-5D6E-409C-BE32-E72D297353CC}">
              <c16:uniqueId val="{00000002-4D30-41E9-A695-1ED39D64D2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46</c:v>
                </c:pt>
                <c:pt idx="3">
                  <c:v>40</c:v>
                </c:pt>
                <c:pt idx="6">
                  <c:v>18</c:v>
                </c:pt>
                <c:pt idx="9">
                  <c:v>41</c:v>
                </c:pt>
                <c:pt idx="12">
                  <c:v>24</c:v>
                </c:pt>
              </c:numCache>
            </c:numRef>
          </c:val>
          <c:extLst xmlns:c16r2="http://schemas.microsoft.com/office/drawing/2015/06/chart">
            <c:ext xmlns:c16="http://schemas.microsoft.com/office/drawing/2014/chart" uri="{C3380CC4-5D6E-409C-BE32-E72D297353CC}">
              <c16:uniqueId val="{00000003-4D30-41E9-A695-1ED39D64D2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334</c:v>
                </c:pt>
                <c:pt idx="3">
                  <c:v>345</c:v>
                </c:pt>
                <c:pt idx="6">
                  <c:v>334</c:v>
                </c:pt>
                <c:pt idx="9">
                  <c:v>305</c:v>
                </c:pt>
                <c:pt idx="12">
                  <c:v>337</c:v>
                </c:pt>
              </c:numCache>
            </c:numRef>
          </c:val>
          <c:extLst xmlns:c16r2="http://schemas.microsoft.com/office/drawing/2015/06/chart">
            <c:ext xmlns:c16="http://schemas.microsoft.com/office/drawing/2014/chart" uri="{C3380CC4-5D6E-409C-BE32-E72D297353CC}">
              <c16:uniqueId val="{00000004-4D30-41E9-A695-1ED39D64D2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D30-41E9-A695-1ED39D64D2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D30-41E9-A695-1ED39D64D2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766</c:v>
                </c:pt>
                <c:pt idx="3">
                  <c:v>669</c:v>
                </c:pt>
                <c:pt idx="6">
                  <c:v>682</c:v>
                </c:pt>
                <c:pt idx="9">
                  <c:v>688</c:v>
                </c:pt>
                <c:pt idx="12">
                  <c:v>602</c:v>
                </c:pt>
              </c:numCache>
            </c:numRef>
          </c:val>
          <c:extLst xmlns:c16r2="http://schemas.microsoft.com/office/drawing/2015/06/chart">
            <c:ext xmlns:c16="http://schemas.microsoft.com/office/drawing/2014/chart" uri="{C3380CC4-5D6E-409C-BE32-E72D297353CC}">
              <c16:uniqueId val="{00000007-4D30-41E9-A695-1ED39D64D225}"/>
            </c:ext>
          </c:extLst>
        </c:ser>
        <c:dLbls>
          <c:showLegendKey val="0"/>
          <c:showVal val="0"/>
          <c:showCatName val="0"/>
          <c:showSerName val="0"/>
          <c:showPercent val="0"/>
          <c:showBubbleSize val="0"/>
        </c:dLbls>
        <c:gapWidth val="100"/>
        <c:overlap val="100"/>
        <c:axId val="119298304"/>
        <c:axId val="11930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748</c:v>
                </c:pt>
                <c:pt idx="2">
                  <c:v>#N/A</c:v>
                </c:pt>
                <c:pt idx="3">
                  <c:v>#N/A</c:v>
                </c:pt>
                <c:pt idx="4">
                  <c:v>625</c:v>
                </c:pt>
                <c:pt idx="5">
                  <c:v>#N/A</c:v>
                </c:pt>
                <c:pt idx="6">
                  <c:v>#N/A</c:v>
                </c:pt>
                <c:pt idx="7">
                  <c:v>561</c:v>
                </c:pt>
                <c:pt idx="8">
                  <c:v>#N/A</c:v>
                </c:pt>
                <c:pt idx="9">
                  <c:v>#N/A</c:v>
                </c:pt>
                <c:pt idx="10">
                  <c:v>425</c:v>
                </c:pt>
                <c:pt idx="11">
                  <c:v>#N/A</c:v>
                </c:pt>
                <c:pt idx="12">
                  <c:v>#N/A</c:v>
                </c:pt>
                <c:pt idx="13">
                  <c:v>381</c:v>
                </c:pt>
                <c:pt idx="14">
                  <c:v>#N/A</c:v>
                </c:pt>
              </c:numCache>
            </c:numRef>
          </c:val>
          <c:smooth val="0"/>
          <c:extLst xmlns:c16r2="http://schemas.microsoft.com/office/drawing/2015/06/chart">
            <c:ext xmlns:c16="http://schemas.microsoft.com/office/drawing/2014/chart" uri="{C3380CC4-5D6E-409C-BE32-E72D297353CC}">
              <c16:uniqueId val="{00000008-4D30-41E9-A695-1ED39D64D225}"/>
            </c:ext>
          </c:extLst>
        </c:ser>
        <c:dLbls>
          <c:showLegendKey val="0"/>
          <c:showVal val="0"/>
          <c:showCatName val="0"/>
          <c:showSerName val="0"/>
          <c:showPercent val="0"/>
          <c:showBubbleSize val="0"/>
        </c:dLbls>
        <c:marker val="1"/>
        <c:smooth val="0"/>
        <c:axId val="119298304"/>
        <c:axId val="119300480"/>
      </c:lineChart>
      <c:catAx>
        <c:axId val="11929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00480"/>
        <c:crosses val="autoZero"/>
        <c:auto val="1"/>
        <c:lblAlgn val="ctr"/>
        <c:lblOffset val="100"/>
        <c:tickLblSkip val="1"/>
        <c:tickMarkSkip val="1"/>
        <c:noMultiLvlLbl val="0"/>
      </c:catAx>
      <c:valAx>
        <c:axId val="11930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9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7077</c:v>
                </c:pt>
                <c:pt idx="5">
                  <c:v>6959</c:v>
                </c:pt>
                <c:pt idx="8">
                  <c:v>6794</c:v>
                </c:pt>
                <c:pt idx="11">
                  <c:v>6389</c:v>
                </c:pt>
                <c:pt idx="14">
                  <c:v>5212</c:v>
                </c:pt>
              </c:numCache>
            </c:numRef>
          </c:val>
          <c:extLst xmlns:c16r2="http://schemas.microsoft.com/office/drawing/2015/06/chart">
            <c:ext xmlns:c16="http://schemas.microsoft.com/office/drawing/2014/chart" uri="{C3380CC4-5D6E-409C-BE32-E72D297353CC}">
              <c16:uniqueId val="{00000000-F745-42BD-A3F9-478239273F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c:v>
                </c:pt>
                <c:pt idx="5">
                  <c:v>1</c:v>
                </c:pt>
                <c:pt idx="8">
                  <c:v>0</c:v>
                </c:pt>
                <c:pt idx="11">
                  <c:v>0</c:v>
                </c:pt>
                <c:pt idx="14">
                  <c:v>0</c:v>
                </c:pt>
              </c:numCache>
            </c:numRef>
          </c:val>
          <c:extLst xmlns:c16r2="http://schemas.microsoft.com/office/drawing/2015/06/chart">
            <c:ext xmlns:c16="http://schemas.microsoft.com/office/drawing/2014/chart" uri="{C3380CC4-5D6E-409C-BE32-E72D297353CC}">
              <c16:uniqueId val="{00000001-F745-42BD-A3F9-478239273F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6206</c:v>
                </c:pt>
                <c:pt idx="5">
                  <c:v>7052</c:v>
                </c:pt>
                <c:pt idx="8">
                  <c:v>9174</c:v>
                </c:pt>
                <c:pt idx="11">
                  <c:v>10538</c:v>
                </c:pt>
                <c:pt idx="14">
                  <c:v>11801</c:v>
                </c:pt>
              </c:numCache>
            </c:numRef>
          </c:val>
          <c:extLst xmlns:c16r2="http://schemas.microsoft.com/office/drawing/2015/06/chart">
            <c:ext xmlns:c16="http://schemas.microsoft.com/office/drawing/2014/chart" uri="{C3380CC4-5D6E-409C-BE32-E72D297353CC}">
              <c16:uniqueId val="{00000002-F745-42BD-A3F9-478239273F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745-42BD-A3F9-478239273F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745-42BD-A3F9-478239273F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c:v>
                </c:pt>
                <c:pt idx="3">
                  <c:v>24</c:v>
                </c:pt>
                <c:pt idx="6">
                  <c:v>0</c:v>
                </c:pt>
                <c:pt idx="9">
                  <c:v>0</c:v>
                </c:pt>
                <c:pt idx="12">
                  <c:v>0</c:v>
                </c:pt>
              </c:numCache>
            </c:numRef>
          </c:val>
          <c:extLst xmlns:c16r2="http://schemas.microsoft.com/office/drawing/2015/06/chart">
            <c:ext xmlns:c16="http://schemas.microsoft.com/office/drawing/2014/chart" uri="{C3380CC4-5D6E-409C-BE32-E72D297353CC}">
              <c16:uniqueId val="{00000005-F745-42BD-A3F9-478239273F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2180</c:v>
                </c:pt>
                <c:pt idx="3">
                  <c:v>1900</c:v>
                </c:pt>
                <c:pt idx="6">
                  <c:v>1714</c:v>
                </c:pt>
                <c:pt idx="9">
                  <c:v>1528</c:v>
                </c:pt>
                <c:pt idx="12">
                  <c:v>1472</c:v>
                </c:pt>
              </c:numCache>
            </c:numRef>
          </c:val>
          <c:extLst xmlns:c16r2="http://schemas.microsoft.com/office/drawing/2015/06/chart">
            <c:ext xmlns:c16="http://schemas.microsoft.com/office/drawing/2014/chart" uri="{C3380CC4-5D6E-409C-BE32-E72D297353CC}">
              <c16:uniqueId val="{00000006-F745-42BD-A3F9-478239273F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517</c:v>
                </c:pt>
                <c:pt idx="3">
                  <c:v>491</c:v>
                </c:pt>
                <c:pt idx="6">
                  <c:v>464</c:v>
                </c:pt>
                <c:pt idx="9">
                  <c:v>421</c:v>
                </c:pt>
                <c:pt idx="12">
                  <c:v>378</c:v>
                </c:pt>
              </c:numCache>
            </c:numRef>
          </c:val>
          <c:extLst xmlns:c16r2="http://schemas.microsoft.com/office/drawing/2015/06/chart">
            <c:ext xmlns:c16="http://schemas.microsoft.com/office/drawing/2014/chart" uri="{C3380CC4-5D6E-409C-BE32-E72D297353CC}">
              <c16:uniqueId val="{00000007-F745-42BD-A3F9-478239273F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3880</c:v>
                </c:pt>
                <c:pt idx="3">
                  <c:v>3757</c:v>
                </c:pt>
                <c:pt idx="6">
                  <c:v>3522</c:v>
                </c:pt>
                <c:pt idx="9">
                  <c:v>3235</c:v>
                </c:pt>
                <c:pt idx="12">
                  <c:v>3019</c:v>
                </c:pt>
              </c:numCache>
            </c:numRef>
          </c:val>
          <c:extLst xmlns:c16r2="http://schemas.microsoft.com/office/drawing/2015/06/chart">
            <c:ext xmlns:c16="http://schemas.microsoft.com/office/drawing/2014/chart" uri="{C3380CC4-5D6E-409C-BE32-E72D297353CC}">
              <c16:uniqueId val="{00000008-F745-42BD-A3F9-478239273F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619</c:v>
                </c:pt>
                <c:pt idx="3">
                  <c:v>470</c:v>
                </c:pt>
                <c:pt idx="6">
                  <c:v>308</c:v>
                </c:pt>
                <c:pt idx="9">
                  <c:v>276</c:v>
                </c:pt>
                <c:pt idx="12">
                  <c:v>252</c:v>
                </c:pt>
              </c:numCache>
            </c:numRef>
          </c:val>
          <c:extLst xmlns:c16r2="http://schemas.microsoft.com/office/drawing/2015/06/chart">
            <c:ext xmlns:c16="http://schemas.microsoft.com/office/drawing/2014/chart" uri="{C3380CC4-5D6E-409C-BE32-E72D297353CC}">
              <c16:uniqueId val="{00000009-F745-42BD-A3F9-478239273F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5806</c:v>
                </c:pt>
                <c:pt idx="3">
                  <c:v>5610</c:v>
                </c:pt>
                <c:pt idx="6">
                  <c:v>5403</c:v>
                </c:pt>
                <c:pt idx="9">
                  <c:v>4789</c:v>
                </c:pt>
                <c:pt idx="12">
                  <c:v>4250</c:v>
                </c:pt>
              </c:numCache>
            </c:numRef>
          </c:val>
          <c:extLst xmlns:c16r2="http://schemas.microsoft.com/office/drawing/2015/06/chart">
            <c:ext xmlns:c16="http://schemas.microsoft.com/office/drawing/2014/chart" uri="{C3380CC4-5D6E-409C-BE32-E72D297353CC}">
              <c16:uniqueId val="{0000000A-F745-42BD-A3F9-478239273F96}"/>
            </c:ext>
          </c:extLst>
        </c:ser>
        <c:dLbls>
          <c:showLegendKey val="0"/>
          <c:showVal val="0"/>
          <c:showCatName val="0"/>
          <c:showSerName val="0"/>
          <c:showPercent val="0"/>
          <c:showBubbleSize val="0"/>
        </c:dLbls>
        <c:gapWidth val="100"/>
        <c:overlap val="100"/>
        <c:axId val="125367808"/>
        <c:axId val="12536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745-42BD-A3F9-478239273F96}"/>
            </c:ext>
          </c:extLst>
        </c:ser>
        <c:dLbls>
          <c:showLegendKey val="0"/>
          <c:showVal val="0"/>
          <c:showCatName val="0"/>
          <c:showSerName val="0"/>
          <c:showPercent val="0"/>
          <c:showBubbleSize val="0"/>
        </c:dLbls>
        <c:marker val="1"/>
        <c:smooth val="0"/>
        <c:axId val="125367808"/>
        <c:axId val="125369728"/>
      </c:lineChart>
      <c:catAx>
        <c:axId val="1253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369728"/>
        <c:crosses val="autoZero"/>
        <c:auto val="1"/>
        <c:lblAlgn val="ctr"/>
        <c:lblOffset val="100"/>
        <c:tickLblSkip val="1"/>
        <c:tickMarkSkip val="1"/>
        <c:noMultiLvlLbl val="0"/>
      </c:catAx>
      <c:valAx>
        <c:axId val="12536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6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{D8A46CAF-199B-4334-90C0-32B6E44D32E7}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3FAB-4DF8-94D4-37293466E43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{F70A01EE-F61B-442A-A4B8-8D0E835CF301}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3FAB-4DF8-94D4-37293466E43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{1AF4C689-39C1-432A-8106-5FD8E630FE1C}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3FAB-4DF8-94D4-37293466E43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{E4B57374-79F4-4F93-875B-C4A7302F3E1B}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3FAB-4DF8-94D4-37293466E43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{858CF345-BA63-4ADE-8720-956C71CC9956}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3FAB-4DF8-94D4-37293466E43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3FAB-4DF8-94D4-37293466E43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{604E2D7A-F045-4762-A854-27AF6BC7125B}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3FAB-4DF8-94D4-37293466E43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{D5394AB0-590D-4BDF-9286-026188AD7823}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3FAB-4DF8-94D4-37293466E43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{E0769CA8-ED53-4322-8D9C-A8A3FE92C79E}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3FAB-4DF8-94D4-37293466E43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{F6C9440C-C848-4224-B8AA-C556EE240D87}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3FAB-4DF8-94D4-37293466E43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{A1C7939E-AB98-4341-ABD8-7615968B0FC7}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3FAB-4DF8-94D4-37293466E43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3FAB-4DF8-94D4-37293466E430}"/>
            </c:ext>
          </c:extLst>
        </c:ser>
        <c:dLbls>
          <c:showLegendKey val="0"/>
          <c:showVal val="0"/>
          <c:showCatName val="0"/>
          <c:showSerName val="0"/>
          <c:showPercent val="0"/>
          <c:showBubbleSize val="0"/>
        </c:dLbls>
        <c:axId val="125470592"/>
        <c:axId val="125173760"/>
      </c:scatterChart>
      <c:valAx>
        <c:axId val="125470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73760"/>
        <c:crosses val="autoZero"/>
        <c:crossBetween val="midCat"/>
      </c:valAx>
      <c:valAx>
        <c:axId val="125173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470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{E6BDF1E2-A404-442B-A797-3B3CE8431828}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E39-4BF1-A4D8-880097AE207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{ECD9F139-D7B6-47C2-9277-223AC1EBE1AE}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E39-4BF1-A4D8-880097AE207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{C8B6C8B2-214D-473A-AB67-7A1052F18AAD}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E39-4BF1-A4D8-880097AE207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{B7DE1E48-496A-482D-ACCC-B8FA6975768C}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E39-4BF1-A4D8-880097AE207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{1C563C17-E74B-4312-AA35-4E769FDA5DC5}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E39-4BF1-A4D8-880097AE207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14.4</c:v>
                </c:pt>
                <c:pt idx="2">
                  <c:v>14.5</c:v>
                </c:pt>
                <c:pt idx="3">
                  <c:v>12</c:v>
                </c:pt>
                <c:pt idx="4">
                  <c:v>10.1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2E39-4BF1-A4D8-880097AE207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{48D96ED5-8D50-4634-9384-13C729118136}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E39-4BF1-A4D8-880097AE2078}"/>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{38ACEF33-6288-433F-86AA-E7389787F202}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E39-4BF1-A4D8-880097AE2078}"/>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{717AAA07-9789-4D4D-8286-E2FC7B4FDEA6}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E39-4BF1-A4D8-880097AE2078}"/>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{7BF52767-A267-44D1-985C-FD95F8058813}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E39-4BF1-A4D8-880097AE2078}"/>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{04063A2B-6A70-4693-9F7A-96A60941DDB6}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E39-4BF1-A4D8-880097AE207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7.2</c:v>
                </c:pt>
              </c:numCache>
            </c:numRef>
          </c:xVal>
          <c:yVal>
            <c:numRef>
              <c:f>公会計指標分析・財政指標組合せ分析表!$K$77:$O$77</c:f>
              <c:numCache>
                <c:formatCode>#,##0.0;"▲ "#,##0.0</c:formatCode>
                <c:ptCount val="5"/>
                <c:pt idx="0">
                  <c:v>40.200000000000003</c:v>
                </c:pt>
                <c:pt idx="1">
                  <c:v>30.7</c:v>
                </c:pt>
                <c:pt idx="2">
                  <c:v>22.3</c:v>
                </c:pt>
                <c:pt idx="3">
                  <c:v>20.3</c:v>
                </c:pt>
                <c:pt idx="4">
                  <c:v>0</c:v>
                </c:pt>
              </c:numCache>
            </c:numRef>
          </c:yVal>
          <c:smooth val="0"/>
          <c:extLst xmlns:c16r2="http://schemas.microsoft.com/office/drawing/2015/06/chart">
            <c:ext xmlns:c16="http://schemas.microsoft.com/office/drawing/2014/chart" uri="{C3380CC4-5D6E-409C-BE32-E72D297353CC}">
              <c16:uniqueId val="{0000000B-2E39-4BF1-A4D8-880097AE2078}"/>
            </c:ext>
          </c:extLst>
        </c:ser>
        <c:dLbls>
          <c:showLegendKey val="0"/>
          <c:showVal val="0"/>
          <c:showCatName val="0"/>
          <c:showSerName val="0"/>
          <c:showPercent val="0"/>
          <c:showBubbleSize val="0"/>
        </c:dLbls>
        <c:axId val="125236736"/>
        <c:axId val="125238656"/>
      </c:scatterChart>
      <c:valAx>
        <c:axId val="125236736"/>
        <c:scaling>
          <c:orientation val="minMax"/>
          <c:max val="10.4"/>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238656"/>
        <c:crosses val="autoZero"/>
        <c:crossBetween val="midCat"/>
      </c:valAx>
      <c:valAx>
        <c:axId val="125238656"/>
        <c:scaling>
          <c:orientation val="minMax"/>
          <c:max val="4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23673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については、震災の影響により、経常一般財源の大きな割合を占める地方税が、震災の影響もあり減免または課税免除の措置をとったため、これにかわる財源としての震災復興特別交付税が臨時一般財源の扱いとなり分母の減少が大きくなり、平成２３年度において経常収支比率の大幅な増加がみ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平成２４年度以降は、新規起債の抑制、償還の進捗等の分子の減少要因が増えたことから、徐々に改善が見られる状態である。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将来負担比率は検出されなかった。</a:t>
          </a:r>
          <a:endParaRPr lang="ja-JP" altLang="ja-JP" sz="1400">
            <a:effectLst/>
          </a:endParaRPr>
        </a:p>
        <a:p>
          <a:r>
            <a:rPr kumimoji="1" lang="ja-JP" altLang="ja-JP" sz="1400">
              <a:solidFill>
                <a:schemeClr val="dk1"/>
              </a:solidFill>
              <a:effectLst/>
              <a:latin typeface="+mn-lt"/>
              <a:ea typeface="+mn-ea"/>
              <a:cs typeface="+mn-cs"/>
            </a:rPr>
            <a:t>この要因としては、浪江町復旧・復興基金の増額や、平成２７年度に帰還環境整備交付金基金を新規に創設するなど、長期にわたる復興需要に対応するための大規模基金によって、充当可能財源が将来負担額を上回ったためである。</a:t>
          </a:r>
          <a:endParaRPr lang="ja-JP" altLang="ja-JP" sz="1400">
            <a:effectLst/>
          </a:endParaRPr>
        </a:p>
        <a:p>
          <a:r>
            <a:rPr kumimoji="1" lang="ja-JP" altLang="ja-JP" sz="1400">
              <a:solidFill>
                <a:schemeClr val="dk1"/>
              </a:solidFill>
              <a:effectLst/>
              <a:latin typeface="+mn-lt"/>
              <a:ea typeface="+mn-ea"/>
              <a:cs typeface="+mn-cs"/>
            </a:rPr>
            <a:t>基金については、復興事業の進捗状況によっては著しく減少するものであるから、将来負担比率については、一時的なものとして考え今後注意していきたい。</a:t>
          </a:r>
          <a:endParaRPr lang="ja-JP" altLang="ja-JP" sz="1400">
            <a:effectLst/>
          </a:endParaRPr>
        </a:p>
        <a:p>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18,777
18,732
223.14
14,052,335
13,386,309
439,340
5,240,081
4,249,624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18,777
18,732
223.14
14,052,335
13,386,309
439,340
5,240,081
4,249,624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18,777
18,732
223.14
14,052,335
13,386,309
439,340
5,240,081
4,249,624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18,777
18,732
223.14
14,052,335
13,386,309
439,340
5,240,081
4,249,624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平成２７年度は基準財政収入額、基準財政重要額ともに増加したが、増加幅も同程度であったことから財政力指数は平成２５年度より横ばいとなっている。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103294</xdr:rowOff>
    </xdr:from>
    <xdr:to>
      <xdr:col>7</xdr:col>
      <xdr:colOff>152400</xdr:colOff>
      <xdr:row>43</xdr:row>
      <xdr:rowOff>111337</xdr:rowOff>
    </xdr:to>
    <xdr:cxnSp macro="">
      <xdr:nvCxnSpPr>
        <xdr:cNvPr id="67" name="直線コネクタ 66"/>
        <xdr:cNvCxnSpPr/>
      </xdr:nvCxnSpPr>
      <xdr:spPr>
        <a:xfrm flipV="1">
          <a:off x="4114800" y="74756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103294</xdr:rowOff>
    </xdr:from>
    <xdr:to>
      <xdr:col>6</xdr:col>
      <xdr:colOff>0</xdr:colOff>
      <xdr:row>43</xdr:row>
      <xdr:rowOff>111337</xdr:rowOff>
    </xdr:to>
    <xdr:cxnSp macro="">
      <xdr:nvCxnSpPr>
        <xdr:cNvPr id="70" name="直線コネクタ 69"/>
        <xdr:cNvCxnSpPr/>
      </xdr:nvCxnSpPr>
      <xdr:spPr>
        <a:xfrm>
          <a:off x="3225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30904</xdr:rowOff>
    </xdr:from>
    <xdr:to>
      <xdr:col>6</xdr:col>
      <xdr:colOff>50800</xdr:colOff>
      <xdr:row>42</xdr:row>
      <xdr:rowOff>132504</xdr:rowOff>
    </xdr:to>
    <xdr:sp macro="" textlink="">
      <xdr:nvSpPr>
        <xdr:cNvPr id="71" name="フローチャート : 判断 70"/>
        <xdr:cNvSpPr/>
      </xdr:nvSpPr>
      <xdr:spPr>
        <a:xfrm>
          <a:off x="4064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142681</xdr:rowOff>
    </xdr:from>
    <xdr:ext cx="736600" cy="259045"/>
    <xdr:sp macro="" textlink="">
      <xdr:nvSpPr>
        <xdr:cNvPr id="72" name="テキスト ボックス 71"/>
        <xdr:cNvSpPr txBox="1"/>
      </xdr:nvSpPr>
      <xdr:spPr>
        <a:xfrm>
          <a:off x="3733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79163</xdr:rowOff>
    </xdr:from>
    <xdr:to>
      <xdr:col>4</xdr:col>
      <xdr:colOff>482600</xdr:colOff>
      <xdr:row>43</xdr:row>
      <xdr:rowOff>103294</xdr:rowOff>
    </xdr:to>
    <xdr:cxnSp macro="">
      <xdr:nvCxnSpPr>
        <xdr:cNvPr id="73" name="直線コネクタ 72"/>
        <xdr:cNvCxnSpPr/>
      </xdr:nvCxnSpPr>
      <xdr:spPr>
        <a:xfrm>
          <a:off x="2336800" y="74515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30904</xdr:rowOff>
    </xdr:from>
    <xdr:to>
      <xdr:col>4</xdr:col>
      <xdr:colOff>533400</xdr:colOff>
      <xdr:row>42</xdr:row>
      <xdr:rowOff>132504</xdr:rowOff>
    </xdr:to>
    <xdr:sp macro="" textlink="">
      <xdr:nvSpPr>
        <xdr:cNvPr id="74" name="フローチャート : 判断 73"/>
        <xdr:cNvSpPr/>
      </xdr:nvSpPr>
      <xdr:spPr>
        <a:xfrm>
          <a:off x="3175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142681</xdr:rowOff>
    </xdr:from>
    <xdr:ext cx="762000" cy="259045"/>
    <xdr:sp macro="" textlink="">
      <xdr:nvSpPr>
        <xdr:cNvPr id="75" name="テキスト ボックス 74"/>
        <xdr:cNvSpPr txBox="1"/>
      </xdr:nvSpPr>
      <xdr:spPr>
        <a:xfrm>
          <a:off x="2844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71120</xdr:rowOff>
    </xdr:from>
    <xdr:to>
      <xdr:col>3</xdr:col>
      <xdr:colOff>279400</xdr:colOff>
      <xdr:row>43</xdr:row>
      <xdr:rowOff>79163</xdr:rowOff>
    </xdr:to>
    <xdr:cxnSp macro="">
      <xdr:nvCxnSpPr>
        <xdr:cNvPr id="76" name="直線コネクタ 75"/>
        <xdr:cNvCxnSpPr/>
      </xdr:nvCxnSpPr>
      <xdr:spPr>
        <a:xfrm>
          <a:off x="1447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30904</xdr:rowOff>
    </xdr:from>
    <xdr:to>
      <xdr:col>3</xdr:col>
      <xdr:colOff>330200</xdr:colOff>
      <xdr:row>42</xdr:row>
      <xdr:rowOff>132504</xdr:rowOff>
    </xdr:to>
    <xdr:sp macro="" textlink="">
      <xdr:nvSpPr>
        <xdr:cNvPr id="77" name="フローチャート : 判断 76"/>
        <xdr:cNvSpPr/>
      </xdr:nvSpPr>
      <xdr:spPr>
        <a:xfrm>
          <a:off x="2286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142681</xdr:rowOff>
    </xdr:from>
    <xdr:ext cx="762000" cy="259045"/>
    <xdr:sp macro="" textlink="">
      <xdr:nvSpPr>
        <xdr:cNvPr id="78" name="テキスト ボックス 77"/>
        <xdr:cNvSpPr txBox="1"/>
      </xdr:nvSpPr>
      <xdr:spPr>
        <a:xfrm>
          <a:off x="1955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79" name="フローチャート : 判断 78"/>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0" name="テキスト ボックス 79"/>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86" name="円/楕円 85"/>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69021</xdr:rowOff>
    </xdr:from>
    <xdr:ext cx="762000" cy="259045"/>
    <xdr:sp macro="" textlink="">
      <xdr:nvSpPr>
        <xdr:cNvPr id="87" name="財政力該当値テキスト"/>
        <xdr:cNvSpPr txBox="1"/>
      </xdr:nvSpPr>
      <xdr:spPr>
        <a:xfrm>
          <a:off x="50419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60537</xdr:rowOff>
    </xdr:from>
    <xdr:to>
      <xdr:col>6</xdr:col>
      <xdr:colOff>50800</xdr:colOff>
      <xdr:row>43</xdr:row>
      <xdr:rowOff>162137</xdr:rowOff>
    </xdr:to>
    <xdr:sp macro="" textlink="">
      <xdr:nvSpPr>
        <xdr:cNvPr id="88" name="円/楕円 87"/>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146914</xdr:rowOff>
    </xdr:from>
    <xdr:ext cx="736600" cy="259045"/>
    <xdr:sp macro="" textlink="">
      <xdr:nvSpPr>
        <xdr:cNvPr id="89" name="テキスト ボックス 88"/>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52494</xdr:rowOff>
    </xdr:from>
    <xdr:to>
      <xdr:col>4</xdr:col>
      <xdr:colOff>533400</xdr:colOff>
      <xdr:row>43</xdr:row>
      <xdr:rowOff>154094</xdr:rowOff>
    </xdr:to>
    <xdr:sp macro="" textlink="">
      <xdr:nvSpPr>
        <xdr:cNvPr id="90" name="円/楕円 89"/>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138871</xdr:rowOff>
    </xdr:from>
    <xdr:ext cx="762000" cy="259045"/>
    <xdr:sp macro="" textlink="">
      <xdr:nvSpPr>
        <xdr:cNvPr id="91" name="テキスト ボックス 90"/>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28363</xdr:rowOff>
    </xdr:from>
    <xdr:to>
      <xdr:col>3</xdr:col>
      <xdr:colOff>330200</xdr:colOff>
      <xdr:row>43</xdr:row>
      <xdr:rowOff>129963</xdr:rowOff>
    </xdr:to>
    <xdr:sp macro="" textlink="">
      <xdr:nvSpPr>
        <xdr:cNvPr id="92" name="円/楕円 91"/>
        <xdr:cNvSpPr/>
      </xdr:nvSpPr>
      <xdr:spPr>
        <a:xfrm>
          <a:off x="2286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93" name="テキスト ボックス 92"/>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94" name="円/楕円 93"/>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106697</xdr:rowOff>
    </xdr:from>
    <xdr:ext cx="762000" cy="259045"/>
    <xdr:sp macro="" textlink="">
      <xdr:nvSpPr>
        <xdr:cNvPr id="95" name="テキスト ボックス 94"/>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及び原子力災害の影響によって町民税を条例による減免及び地方税法による課税免除を実施したことにより、形状一般財源が激減し、その補填財源となった震災復興特別交付税が臨時の一時財源のため、平成２３年度に大幅な経常収支比率の悪化があった。</a:t>
          </a:r>
          <a:endParaRPr kumimoji="1" lang="en-US" altLang="ja-JP" sz="1300">
            <a:latin typeface="ＭＳ Ｐゴシック"/>
          </a:endParaRPr>
        </a:p>
        <a:p>
          <a:r>
            <a:rPr kumimoji="1" lang="ja-JP" altLang="en-US" sz="1300">
              <a:latin typeface="ＭＳ Ｐゴシック"/>
            </a:rPr>
            <a:t>人件費等の減少、新規起債の抑制による償還金の減少があったが、物件費の上昇により０．２％増加した。依然として経常一般財源の確保が困難な状況が続いており、復興の進捗と平行して経常一般財源の確保が必要で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123553</xdr:rowOff>
    </xdr:from>
    <xdr:to>
      <xdr:col>7</xdr:col>
      <xdr:colOff>152400</xdr:colOff>
      <xdr:row>65</xdr:row>
      <xdr:rowOff>36830</xdr:rowOff>
    </xdr:to>
    <xdr:cxnSp macro="">
      <xdr:nvCxnSpPr>
        <xdr:cNvPr id="127" name="直線コネクタ 126"/>
        <xdr:cNvCxnSpPr/>
      </xdr:nvCxnSpPr>
      <xdr:spPr>
        <a:xfrm flipV="1">
          <a:off x="4953000" y="10067653"/>
          <a:ext cx="0" cy="11134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8907</xdr:rowOff>
    </xdr:from>
    <xdr:ext cx="762000" cy="259045"/>
    <xdr:sp macro="" textlink="">
      <xdr:nvSpPr>
        <xdr:cNvPr id="128" name="財政構造の弾力性最小値テキスト"/>
        <xdr:cNvSpPr txBox="1"/>
      </xdr:nvSpPr>
      <xdr:spPr>
        <a:xfrm>
          <a:off x="5041900" y="1115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65</xdr:row>
      <xdr:rowOff>36830</xdr:rowOff>
    </xdr:from>
    <xdr:to>
      <xdr:col>7</xdr:col>
      <xdr:colOff>241300</xdr:colOff>
      <xdr:row>65</xdr:row>
      <xdr:rowOff>36830</xdr:rowOff>
    </xdr:to>
    <xdr:cxnSp macro="">
      <xdr:nvCxnSpPr>
        <xdr:cNvPr id="129" name="直線コネクタ 128"/>
        <xdr:cNvCxnSpPr/>
      </xdr:nvCxnSpPr>
      <xdr:spPr>
        <a:xfrm>
          <a:off x="4864100" y="1118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38480</xdr:rowOff>
    </xdr:from>
    <xdr:ext cx="762000" cy="259045"/>
    <xdr:sp macro="" textlink="">
      <xdr:nvSpPr>
        <xdr:cNvPr id="130" name="財政構造の弾力性最大値テキスト"/>
        <xdr:cNvSpPr txBox="1"/>
      </xdr:nvSpPr>
      <xdr:spPr>
        <a:xfrm>
          <a:off x="5041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58</xdr:row>
      <xdr:rowOff>123553</xdr:rowOff>
    </xdr:from>
    <xdr:to>
      <xdr:col>7</xdr:col>
      <xdr:colOff>241300</xdr:colOff>
      <xdr:row>58</xdr:row>
      <xdr:rowOff>123553</xdr:rowOff>
    </xdr:to>
    <xdr:cxnSp macro="">
      <xdr:nvCxnSpPr>
        <xdr:cNvPr id="131" name="直線コネクタ 130"/>
        <xdr:cNvCxnSpPr/>
      </xdr:nvCxnSpPr>
      <xdr:spPr>
        <a:xfrm>
          <a:off x="4864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5806</xdr:rowOff>
    </xdr:from>
    <xdr:to>
      <xdr:col>7</xdr:col>
      <xdr:colOff>152400</xdr:colOff>
      <xdr:row>65</xdr:row>
      <xdr:rowOff>12700</xdr:rowOff>
    </xdr:to>
    <xdr:cxnSp macro="">
      <xdr:nvCxnSpPr>
        <xdr:cNvPr id="132" name="直線コネクタ 131"/>
        <xdr:cNvCxnSpPr/>
      </xdr:nvCxnSpPr>
      <xdr:spPr>
        <a:xfrm>
          <a:off x="4114800" y="1115005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133367</xdr:rowOff>
    </xdr:from>
    <xdr:ext cx="762000" cy="259045"/>
    <xdr:sp macro="" textlink="">
      <xdr:nvSpPr>
        <xdr:cNvPr id="133" name="財政構造の弾力性平均値テキスト"/>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34" name="フローチャート : 判断 133"/>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5806</xdr:rowOff>
    </xdr:from>
    <xdr:to>
      <xdr:col>6</xdr:col>
      <xdr:colOff>0</xdr:colOff>
      <xdr:row>65</xdr:row>
      <xdr:rowOff>23041</xdr:rowOff>
    </xdr:to>
    <xdr:cxnSp macro="">
      <xdr:nvCxnSpPr>
        <xdr:cNvPr id="135" name="直線コネクタ 134"/>
        <xdr:cNvCxnSpPr/>
      </xdr:nvCxnSpPr>
      <xdr:spPr>
        <a:xfrm flipV="1">
          <a:off x="3225800" y="1115005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60053</xdr:rowOff>
    </xdr:from>
    <xdr:to>
      <xdr:col>6</xdr:col>
      <xdr:colOff>50800</xdr:colOff>
      <xdr:row>63</xdr:row>
      <xdr:rowOff>161653</xdr:rowOff>
    </xdr:to>
    <xdr:sp macro="" textlink="">
      <xdr:nvSpPr>
        <xdr:cNvPr id="136" name="フローチャート : 判断 135"/>
        <xdr:cNvSpPr/>
      </xdr:nvSpPr>
      <xdr:spPr>
        <a:xfrm>
          <a:off x="4064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380</xdr:rowOff>
    </xdr:from>
    <xdr:ext cx="736600" cy="259045"/>
    <xdr:sp macro="" textlink="">
      <xdr:nvSpPr>
        <xdr:cNvPr id="137" name="テキスト ボックス 136"/>
        <xdr:cNvSpPr txBox="1"/>
      </xdr:nvSpPr>
      <xdr:spPr>
        <a:xfrm>
          <a:off x="3733800" y="1063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23041</xdr:rowOff>
    </xdr:from>
    <xdr:to>
      <xdr:col>4</xdr:col>
      <xdr:colOff>482600</xdr:colOff>
      <xdr:row>67</xdr:row>
      <xdr:rowOff>726</xdr:rowOff>
    </xdr:to>
    <xdr:cxnSp macro="">
      <xdr:nvCxnSpPr>
        <xdr:cNvPr id="138" name="直線コネクタ 137"/>
        <xdr:cNvCxnSpPr/>
      </xdr:nvCxnSpPr>
      <xdr:spPr>
        <a:xfrm flipV="1">
          <a:off x="2336800" y="11167291"/>
          <a:ext cx="889000" cy="3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18687</xdr:rowOff>
    </xdr:from>
    <xdr:to>
      <xdr:col>4</xdr:col>
      <xdr:colOff>533400</xdr:colOff>
      <xdr:row>63</xdr:row>
      <xdr:rowOff>120287</xdr:rowOff>
    </xdr:to>
    <xdr:sp macro="" textlink="">
      <xdr:nvSpPr>
        <xdr:cNvPr id="139" name="フローチャート : 判断 138"/>
        <xdr:cNvSpPr/>
      </xdr:nvSpPr>
      <xdr:spPr>
        <a:xfrm>
          <a:off x="3175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130464</xdr:rowOff>
    </xdr:from>
    <xdr:ext cx="762000" cy="259045"/>
    <xdr:sp macro="" textlink="">
      <xdr:nvSpPr>
        <xdr:cNvPr id="140" name="テキスト ボックス 139"/>
        <xdr:cNvSpPr txBox="1"/>
      </xdr:nvSpPr>
      <xdr:spPr>
        <a:xfrm>
          <a:off x="2844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726</xdr:rowOff>
    </xdr:from>
    <xdr:to>
      <xdr:col>3</xdr:col>
      <xdr:colOff>279400</xdr:colOff>
      <xdr:row>67</xdr:row>
      <xdr:rowOff>45538</xdr:rowOff>
    </xdr:to>
    <xdr:cxnSp macro="">
      <xdr:nvCxnSpPr>
        <xdr:cNvPr id="141" name="直線コネクタ 140"/>
        <xdr:cNvCxnSpPr/>
      </xdr:nvCxnSpPr>
      <xdr:spPr>
        <a:xfrm flipV="1">
          <a:off x="1447800" y="11487876"/>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18687</xdr:rowOff>
    </xdr:from>
    <xdr:to>
      <xdr:col>3</xdr:col>
      <xdr:colOff>330200</xdr:colOff>
      <xdr:row>63</xdr:row>
      <xdr:rowOff>120287</xdr:rowOff>
    </xdr:to>
    <xdr:sp macro="" textlink="">
      <xdr:nvSpPr>
        <xdr:cNvPr id="142" name="フローチャート : 判断 141"/>
        <xdr:cNvSpPr/>
      </xdr:nvSpPr>
      <xdr:spPr>
        <a:xfrm>
          <a:off x="2286000" y="1082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130464</xdr:rowOff>
    </xdr:from>
    <xdr:ext cx="762000" cy="259045"/>
    <xdr:sp macro="" textlink="">
      <xdr:nvSpPr>
        <xdr:cNvPr id="143" name="テキスト ボックス 142"/>
        <xdr:cNvSpPr txBox="1"/>
      </xdr:nvSpPr>
      <xdr:spPr>
        <a:xfrm>
          <a:off x="1955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8346</xdr:rowOff>
    </xdr:from>
    <xdr:to>
      <xdr:col>2</xdr:col>
      <xdr:colOff>127000</xdr:colOff>
      <xdr:row>63</xdr:row>
      <xdr:rowOff>109946</xdr:rowOff>
    </xdr:to>
    <xdr:sp macro="" textlink="">
      <xdr:nvSpPr>
        <xdr:cNvPr id="144" name="フローチャート : 判断 143"/>
        <xdr:cNvSpPr/>
      </xdr:nvSpPr>
      <xdr:spPr>
        <a:xfrm>
          <a:off x="1397000" y="1080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120123</xdr:rowOff>
    </xdr:from>
    <xdr:ext cx="762000" cy="259045"/>
    <xdr:sp macro="" textlink="">
      <xdr:nvSpPr>
        <xdr:cNvPr id="145" name="テキスト ボックス 144"/>
        <xdr:cNvSpPr txBox="1"/>
      </xdr:nvSpPr>
      <xdr:spPr>
        <a:xfrm>
          <a:off x="1066800" y="1057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51" name="円/楕円 150"/>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29227</xdr:rowOff>
    </xdr:from>
    <xdr:ext cx="762000" cy="259045"/>
    <xdr:sp macro="" textlink="">
      <xdr:nvSpPr>
        <xdr:cNvPr id="152" name="財政構造の弾力性該当値テキスト"/>
        <xdr:cNvSpPr txBox="1"/>
      </xdr:nvSpPr>
      <xdr:spPr>
        <a:xfrm>
          <a:off x="5041900" y="1100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126456</xdr:rowOff>
    </xdr:from>
    <xdr:to>
      <xdr:col>6</xdr:col>
      <xdr:colOff>50800</xdr:colOff>
      <xdr:row>65</xdr:row>
      <xdr:rowOff>56606</xdr:rowOff>
    </xdr:to>
    <xdr:sp macro="" textlink="">
      <xdr:nvSpPr>
        <xdr:cNvPr id="153" name="円/楕円 152"/>
        <xdr:cNvSpPr/>
      </xdr:nvSpPr>
      <xdr:spPr>
        <a:xfrm>
          <a:off x="4064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41383</xdr:rowOff>
    </xdr:from>
    <xdr:ext cx="736600" cy="259045"/>
    <xdr:sp macro="" textlink="">
      <xdr:nvSpPr>
        <xdr:cNvPr id="154" name="テキスト ボックス 153"/>
        <xdr:cNvSpPr txBox="1"/>
      </xdr:nvSpPr>
      <xdr:spPr>
        <a:xfrm>
          <a:off x="3733800" y="1118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143691</xdr:rowOff>
    </xdr:from>
    <xdr:to>
      <xdr:col>4</xdr:col>
      <xdr:colOff>533400</xdr:colOff>
      <xdr:row>65</xdr:row>
      <xdr:rowOff>73841</xdr:rowOff>
    </xdr:to>
    <xdr:sp macro="" textlink="">
      <xdr:nvSpPr>
        <xdr:cNvPr id="155" name="円/楕円 154"/>
        <xdr:cNvSpPr/>
      </xdr:nvSpPr>
      <xdr:spPr>
        <a:xfrm>
          <a:off x="3175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58618</xdr:rowOff>
    </xdr:from>
    <xdr:ext cx="762000" cy="259045"/>
    <xdr:sp macro="" textlink="">
      <xdr:nvSpPr>
        <xdr:cNvPr id="156" name="テキスト ボックス 155"/>
        <xdr:cNvSpPr txBox="1"/>
      </xdr:nvSpPr>
      <xdr:spPr>
        <a:xfrm>
          <a:off x="2844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121376</xdr:rowOff>
    </xdr:from>
    <xdr:to>
      <xdr:col>3</xdr:col>
      <xdr:colOff>330200</xdr:colOff>
      <xdr:row>67</xdr:row>
      <xdr:rowOff>51526</xdr:rowOff>
    </xdr:to>
    <xdr:sp macro="" textlink="">
      <xdr:nvSpPr>
        <xdr:cNvPr id="157" name="円/楕円 156"/>
        <xdr:cNvSpPr/>
      </xdr:nvSpPr>
      <xdr:spPr>
        <a:xfrm>
          <a:off x="2286000" y="114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36303</xdr:rowOff>
    </xdr:from>
    <xdr:ext cx="762000" cy="259045"/>
    <xdr:sp macro="" textlink="">
      <xdr:nvSpPr>
        <xdr:cNvPr id="158" name="テキスト ボックス 157"/>
        <xdr:cNvSpPr txBox="1"/>
      </xdr:nvSpPr>
      <xdr:spPr>
        <a:xfrm>
          <a:off x="1955800" y="1152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166188</xdr:rowOff>
    </xdr:from>
    <xdr:to>
      <xdr:col>2</xdr:col>
      <xdr:colOff>127000</xdr:colOff>
      <xdr:row>67</xdr:row>
      <xdr:rowOff>96338</xdr:rowOff>
    </xdr:to>
    <xdr:sp macro="" textlink="">
      <xdr:nvSpPr>
        <xdr:cNvPr id="159" name="円/楕円 158"/>
        <xdr:cNvSpPr/>
      </xdr:nvSpPr>
      <xdr:spPr>
        <a:xfrm>
          <a:off x="1397000" y="114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81115</xdr:rowOff>
    </xdr:from>
    <xdr:ext cx="762000" cy="259045"/>
    <xdr:sp macro="" textlink="">
      <xdr:nvSpPr>
        <xdr:cNvPr id="160" name="テキスト ボックス 159"/>
        <xdr:cNvSpPr txBox="1"/>
      </xdr:nvSpPr>
      <xdr:spPr>
        <a:xfrm>
          <a:off x="1066800" y="1156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人口一人当たり人件費・物件費等決算額については、昨年比増となった。</a:t>
          </a:r>
          <a:endParaRPr kumimoji="1" lang="en-US" altLang="ja-JP" sz="1300">
            <a:latin typeface="ＭＳ Ｐゴシック"/>
          </a:endParaRPr>
        </a:p>
        <a:p>
          <a:r>
            <a:rPr kumimoji="1" lang="ja-JP" altLang="en-US" sz="1300">
              <a:latin typeface="ＭＳ Ｐゴシック"/>
            </a:rPr>
            <a:t>東日本大震災の影響で浪江町内に居住することができず、新規の転入もできなくなっているため、当面は人口が上昇することはないと思われる。</a:t>
          </a:r>
          <a:endParaRPr kumimoji="1" lang="en-US" altLang="ja-JP" sz="1300">
            <a:latin typeface="ＭＳ Ｐゴシック"/>
          </a:endParaRPr>
        </a:p>
        <a:p>
          <a:r>
            <a:rPr kumimoji="1" lang="ja-JP" altLang="en-US" sz="1300">
              <a:latin typeface="ＭＳ Ｐゴシック"/>
            </a:rPr>
            <a:t>人件費は職員数の減少により職員給等が減少しているが、物件費は町内の復旧・復興業務が年々増加していることが影響している。</a:t>
          </a:r>
          <a:endParaRPr kumimoji="1" lang="en-US" altLang="ja-JP" sz="1300">
            <a:latin typeface="ＭＳ Ｐゴシック"/>
          </a:endParaRPr>
        </a:p>
        <a:p>
          <a:r>
            <a:rPr kumimoji="1" lang="ja-JP" altLang="en-US" sz="1300">
              <a:latin typeface="ＭＳ Ｐゴシック"/>
            </a:rPr>
            <a:t>今後も復旧・復興業務需要は継続し、当面増加傾向は継続すると思われる。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9" name="直線コネクタ 188"/>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90"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91" name="直線コネクタ 190"/>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2"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3" name="直線コネクタ 192"/>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160297</xdr:rowOff>
    </xdr:from>
    <xdr:to>
      <xdr:col>7</xdr:col>
      <xdr:colOff>152400</xdr:colOff>
      <xdr:row>81</xdr:row>
      <xdr:rowOff>550</xdr:rowOff>
    </xdr:to>
    <xdr:cxnSp macro="">
      <xdr:nvCxnSpPr>
        <xdr:cNvPr id="194" name="直線コネクタ 193"/>
        <xdr:cNvCxnSpPr/>
      </xdr:nvCxnSpPr>
      <xdr:spPr>
        <a:xfrm>
          <a:off x="4114800" y="13876297"/>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156777</xdr:rowOff>
    </xdr:from>
    <xdr:ext cx="762000" cy="259045"/>
    <xdr:sp macro="" textlink="">
      <xdr:nvSpPr>
        <xdr:cNvPr id="195" name="人件費・物件費等の状況平均値テキスト"/>
        <xdr:cNvSpPr txBox="1"/>
      </xdr:nvSpPr>
      <xdr:spPr>
        <a:xfrm>
          <a:off x="5041900" y="1387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6" name="フローチャート : 判断 195"/>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140061</xdr:rowOff>
    </xdr:from>
    <xdr:to>
      <xdr:col>6</xdr:col>
      <xdr:colOff>0</xdr:colOff>
      <xdr:row>80</xdr:row>
      <xdr:rowOff>160297</xdr:rowOff>
    </xdr:to>
    <xdr:cxnSp macro="">
      <xdr:nvCxnSpPr>
        <xdr:cNvPr id="197" name="直線コネクタ 196"/>
        <xdr:cNvCxnSpPr/>
      </xdr:nvCxnSpPr>
      <xdr:spPr>
        <a:xfrm>
          <a:off x="3225800" y="13856061"/>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79324</xdr:rowOff>
    </xdr:from>
    <xdr:to>
      <xdr:col>6</xdr:col>
      <xdr:colOff>50800</xdr:colOff>
      <xdr:row>81</xdr:row>
      <xdr:rowOff>9474</xdr:rowOff>
    </xdr:to>
    <xdr:sp macro="" textlink="">
      <xdr:nvSpPr>
        <xdr:cNvPr id="198" name="フローチャート : 判断 197"/>
        <xdr:cNvSpPr/>
      </xdr:nvSpPr>
      <xdr:spPr>
        <a:xfrm>
          <a:off x="4064000" y="137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19651</xdr:rowOff>
    </xdr:from>
    <xdr:ext cx="736600" cy="259045"/>
    <xdr:sp macro="" textlink="">
      <xdr:nvSpPr>
        <xdr:cNvPr id="199" name="テキスト ボックス 198"/>
        <xdr:cNvSpPr txBox="1"/>
      </xdr:nvSpPr>
      <xdr:spPr>
        <a:xfrm>
          <a:off x="3733800" y="13564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130542</xdr:rowOff>
    </xdr:from>
    <xdr:to>
      <xdr:col>4</xdr:col>
      <xdr:colOff>482600</xdr:colOff>
      <xdr:row>80</xdr:row>
      <xdr:rowOff>140061</xdr:rowOff>
    </xdr:to>
    <xdr:cxnSp macro="">
      <xdr:nvCxnSpPr>
        <xdr:cNvPr id="200" name="直線コネクタ 199"/>
        <xdr:cNvCxnSpPr/>
      </xdr:nvCxnSpPr>
      <xdr:spPr>
        <a:xfrm>
          <a:off x="2336800" y="13846542"/>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77533</xdr:rowOff>
    </xdr:from>
    <xdr:to>
      <xdr:col>4</xdr:col>
      <xdr:colOff>533400</xdr:colOff>
      <xdr:row>81</xdr:row>
      <xdr:rowOff>7683</xdr:rowOff>
    </xdr:to>
    <xdr:sp macro="" textlink="">
      <xdr:nvSpPr>
        <xdr:cNvPr id="201" name="フローチャート : 判断 200"/>
        <xdr:cNvSpPr/>
      </xdr:nvSpPr>
      <xdr:spPr>
        <a:xfrm>
          <a:off x="3175000" y="1379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17860</xdr:rowOff>
    </xdr:from>
    <xdr:ext cx="762000" cy="259045"/>
    <xdr:sp macro="" textlink="">
      <xdr:nvSpPr>
        <xdr:cNvPr id="202" name="テキスト ボックス 201"/>
        <xdr:cNvSpPr txBox="1"/>
      </xdr:nvSpPr>
      <xdr:spPr>
        <a:xfrm>
          <a:off x="2844800" y="1356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125101</xdr:rowOff>
    </xdr:from>
    <xdr:to>
      <xdr:col>3</xdr:col>
      <xdr:colOff>279400</xdr:colOff>
      <xdr:row>80</xdr:row>
      <xdr:rowOff>130542</xdr:rowOff>
    </xdr:to>
    <xdr:cxnSp macro="">
      <xdr:nvCxnSpPr>
        <xdr:cNvPr id="203" name="直線コネクタ 202"/>
        <xdr:cNvCxnSpPr/>
      </xdr:nvCxnSpPr>
      <xdr:spPr>
        <a:xfrm>
          <a:off x="1447800" y="1384110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77704</xdr:rowOff>
    </xdr:from>
    <xdr:to>
      <xdr:col>3</xdr:col>
      <xdr:colOff>330200</xdr:colOff>
      <xdr:row>81</xdr:row>
      <xdr:rowOff>7854</xdr:rowOff>
    </xdr:to>
    <xdr:sp macro="" textlink="">
      <xdr:nvSpPr>
        <xdr:cNvPr id="204" name="フローチャート : 判断 203"/>
        <xdr:cNvSpPr/>
      </xdr:nvSpPr>
      <xdr:spPr>
        <a:xfrm>
          <a:off x="2286000" y="137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18031</xdr:rowOff>
    </xdr:from>
    <xdr:ext cx="762000" cy="259045"/>
    <xdr:sp macro="" textlink="">
      <xdr:nvSpPr>
        <xdr:cNvPr id="205" name="テキスト ボックス 204"/>
        <xdr:cNvSpPr txBox="1"/>
      </xdr:nvSpPr>
      <xdr:spPr>
        <a:xfrm>
          <a:off x="1955800" y="135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79049</xdr:rowOff>
    </xdr:from>
    <xdr:to>
      <xdr:col>2</xdr:col>
      <xdr:colOff>127000</xdr:colOff>
      <xdr:row>81</xdr:row>
      <xdr:rowOff>9199</xdr:rowOff>
    </xdr:to>
    <xdr:sp macro="" textlink="">
      <xdr:nvSpPr>
        <xdr:cNvPr id="206" name="フローチャート : 判断 205"/>
        <xdr:cNvSpPr/>
      </xdr:nvSpPr>
      <xdr:spPr>
        <a:xfrm>
          <a:off x="1397000" y="1379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165426</xdr:rowOff>
    </xdr:from>
    <xdr:ext cx="762000" cy="259045"/>
    <xdr:sp macro="" textlink="">
      <xdr:nvSpPr>
        <xdr:cNvPr id="207" name="テキスト ボックス 206"/>
        <xdr:cNvSpPr txBox="1"/>
      </xdr:nvSpPr>
      <xdr:spPr>
        <a:xfrm>
          <a:off x="1066800" y="1388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121200</xdr:rowOff>
    </xdr:from>
    <xdr:to>
      <xdr:col>7</xdr:col>
      <xdr:colOff>203200</xdr:colOff>
      <xdr:row>81</xdr:row>
      <xdr:rowOff>51350</xdr:rowOff>
    </xdr:to>
    <xdr:sp macro="" textlink="">
      <xdr:nvSpPr>
        <xdr:cNvPr id="213" name="円/楕円 212"/>
        <xdr:cNvSpPr/>
      </xdr:nvSpPr>
      <xdr:spPr>
        <a:xfrm>
          <a:off x="4902200" y="138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42477</xdr:rowOff>
    </xdr:from>
    <xdr:ext cx="762000" cy="259045"/>
    <xdr:sp macro="" textlink="">
      <xdr:nvSpPr>
        <xdr:cNvPr id="214" name="人件費・物件費等の状況該当値テキスト"/>
        <xdr:cNvSpPr txBox="1"/>
      </xdr:nvSpPr>
      <xdr:spPr>
        <a:xfrm>
          <a:off x="5041900" y="137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217,159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109497</xdr:rowOff>
    </xdr:from>
    <xdr:to>
      <xdr:col>6</xdr:col>
      <xdr:colOff>50800</xdr:colOff>
      <xdr:row>81</xdr:row>
      <xdr:rowOff>39647</xdr:rowOff>
    </xdr:to>
    <xdr:sp macro="" textlink="">
      <xdr:nvSpPr>
        <xdr:cNvPr id="215" name="円/楕円 214"/>
        <xdr:cNvSpPr/>
      </xdr:nvSpPr>
      <xdr:spPr>
        <a:xfrm>
          <a:off x="4064000" y="138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24424</xdr:rowOff>
    </xdr:from>
    <xdr:ext cx="736600" cy="259045"/>
    <xdr:sp macro="" textlink="">
      <xdr:nvSpPr>
        <xdr:cNvPr id="216" name="テキスト ボックス 215"/>
        <xdr:cNvSpPr txBox="1"/>
      </xdr:nvSpPr>
      <xdr:spPr>
        <a:xfrm>
          <a:off x="3733800" y="13911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89261</xdr:rowOff>
    </xdr:from>
    <xdr:to>
      <xdr:col>4</xdr:col>
      <xdr:colOff>533400</xdr:colOff>
      <xdr:row>81</xdr:row>
      <xdr:rowOff>19411</xdr:rowOff>
    </xdr:to>
    <xdr:sp macro="" textlink="">
      <xdr:nvSpPr>
        <xdr:cNvPr id="217" name="円/楕円 216"/>
        <xdr:cNvSpPr/>
      </xdr:nvSpPr>
      <xdr:spPr>
        <a:xfrm>
          <a:off x="3175000" y="138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4188</xdr:rowOff>
    </xdr:from>
    <xdr:ext cx="762000" cy="259045"/>
    <xdr:sp macro="" textlink="">
      <xdr:nvSpPr>
        <xdr:cNvPr id="218" name="テキスト ボックス 217"/>
        <xdr:cNvSpPr txBox="1"/>
      </xdr:nvSpPr>
      <xdr:spPr>
        <a:xfrm>
          <a:off x="2844800" y="1389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79742</xdr:rowOff>
    </xdr:from>
    <xdr:to>
      <xdr:col>3</xdr:col>
      <xdr:colOff>330200</xdr:colOff>
      <xdr:row>81</xdr:row>
      <xdr:rowOff>9892</xdr:rowOff>
    </xdr:to>
    <xdr:sp macro="" textlink="">
      <xdr:nvSpPr>
        <xdr:cNvPr id="219" name="円/楕円 218"/>
        <xdr:cNvSpPr/>
      </xdr:nvSpPr>
      <xdr:spPr>
        <a:xfrm>
          <a:off x="2286000" y="137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166119</xdr:rowOff>
    </xdr:from>
    <xdr:ext cx="762000" cy="259045"/>
    <xdr:sp macro="" textlink="">
      <xdr:nvSpPr>
        <xdr:cNvPr id="220" name="テキスト ボックス 219"/>
        <xdr:cNvSpPr txBox="1"/>
      </xdr:nvSpPr>
      <xdr:spPr>
        <a:xfrm>
          <a:off x="1955800" y="13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74301</xdr:rowOff>
    </xdr:from>
    <xdr:to>
      <xdr:col>2</xdr:col>
      <xdr:colOff>127000</xdr:colOff>
      <xdr:row>81</xdr:row>
      <xdr:rowOff>4451</xdr:rowOff>
    </xdr:to>
    <xdr:sp macro="" textlink="">
      <xdr:nvSpPr>
        <xdr:cNvPr id="221" name="円/楕円 220"/>
        <xdr:cNvSpPr/>
      </xdr:nvSpPr>
      <xdr:spPr>
        <a:xfrm>
          <a:off x="1397000" y="137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14628</xdr:rowOff>
    </xdr:from>
    <xdr:ext cx="762000" cy="259045"/>
    <xdr:sp macro="" textlink="">
      <xdr:nvSpPr>
        <xdr:cNvPr id="222" name="テキスト ボックス 221"/>
        <xdr:cNvSpPr txBox="1"/>
      </xdr:nvSpPr>
      <xdr:spPr>
        <a:xfrm>
          <a:off x="1066800" y="1355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震災後に早期退職を含む退職者の増があり、職員の平均年齢は平均給与額などが減少した。今後も、国・県の動向に準じて</a:t>
          </a:r>
          <a:r>
            <a:rPr kumimoji="1" lang="en-US" altLang="ja-JP" sz="1300">
              <a:solidFill>
                <a:sysClr val="windowText" lastClr="000000"/>
              </a:solidFill>
              <a:latin typeface="ＭＳ Ｐゴシック"/>
            </a:rPr>
            <a:t>100</a:t>
          </a:r>
          <a:r>
            <a:rPr kumimoji="1" lang="ja-JP" altLang="en-US" sz="1300">
              <a:solidFill>
                <a:sysClr val="windowText" lastClr="000000"/>
              </a:solidFill>
              <a:latin typeface="ＭＳ Ｐゴシック"/>
            </a:rPr>
            <a:t>以下の水準を維持していく。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9" name="直線コネクタ 248"/>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50"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51" name="直線コネクタ 250"/>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2"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3" name="直線コネクタ 252"/>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123444</xdr:rowOff>
    </xdr:from>
    <xdr:to>
      <xdr:col>24</xdr:col>
      <xdr:colOff>558800</xdr:colOff>
      <xdr:row>86</xdr:row>
      <xdr:rowOff>254</xdr:rowOff>
    </xdr:to>
    <xdr:cxnSp macro="">
      <xdr:nvCxnSpPr>
        <xdr:cNvPr id="254" name="直線コネクタ 253"/>
        <xdr:cNvCxnSpPr/>
      </xdr:nvCxnSpPr>
      <xdr:spPr>
        <a:xfrm flipV="1">
          <a:off x="16179800" y="146966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5"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6" name="フローチャート : 判断 255"/>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254</xdr:rowOff>
    </xdr:from>
    <xdr:to>
      <xdr:col>23</xdr:col>
      <xdr:colOff>406400</xdr:colOff>
      <xdr:row>86</xdr:row>
      <xdr:rowOff>14732</xdr:rowOff>
    </xdr:to>
    <xdr:cxnSp macro="">
      <xdr:nvCxnSpPr>
        <xdr:cNvPr id="257" name="直線コネクタ 256"/>
        <xdr:cNvCxnSpPr/>
      </xdr:nvCxnSpPr>
      <xdr:spPr>
        <a:xfrm flipV="1">
          <a:off x="15290800" y="1474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8" name="フローチャート : 判断 257"/>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9" name="テキスト ボックス 258"/>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14732</xdr:rowOff>
    </xdr:from>
    <xdr:to>
      <xdr:col>22</xdr:col>
      <xdr:colOff>203200</xdr:colOff>
      <xdr:row>88</xdr:row>
      <xdr:rowOff>86868</xdr:rowOff>
    </xdr:to>
    <xdr:cxnSp macro="">
      <xdr:nvCxnSpPr>
        <xdr:cNvPr id="260" name="直線コネクタ 259"/>
        <xdr:cNvCxnSpPr/>
      </xdr:nvCxnSpPr>
      <xdr:spPr>
        <a:xfrm flipV="1">
          <a:off x="14401800" y="14759432"/>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62992</xdr:rowOff>
    </xdr:from>
    <xdr:to>
      <xdr:col>22</xdr:col>
      <xdr:colOff>254000</xdr:colOff>
      <xdr:row>85</xdr:row>
      <xdr:rowOff>164592</xdr:rowOff>
    </xdr:to>
    <xdr:sp macro="" textlink="">
      <xdr:nvSpPr>
        <xdr:cNvPr id="261" name="フローチャート : 判断 260"/>
        <xdr:cNvSpPr/>
      </xdr:nvSpPr>
      <xdr:spPr>
        <a:xfrm>
          <a:off x="15240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3319</xdr:rowOff>
    </xdr:from>
    <xdr:ext cx="762000" cy="259045"/>
    <xdr:sp macro="" textlink="">
      <xdr:nvSpPr>
        <xdr:cNvPr id="262" name="テキスト ボックス 261"/>
        <xdr:cNvSpPr txBox="1"/>
      </xdr:nvSpPr>
      <xdr:spPr>
        <a:xfrm>
          <a:off x="14909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86868</xdr:rowOff>
    </xdr:from>
    <xdr:to>
      <xdr:col>21</xdr:col>
      <xdr:colOff>0</xdr:colOff>
      <xdr:row>88</xdr:row>
      <xdr:rowOff>106172</xdr:rowOff>
    </xdr:to>
    <xdr:cxnSp macro="">
      <xdr:nvCxnSpPr>
        <xdr:cNvPr id="263" name="直線コネクタ 262"/>
        <xdr:cNvCxnSpPr/>
      </xdr:nvCxnSpPr>
      <xdr:spPr>
        <a:xfrm flipV="1">
          <a:off x="13512800" y="151744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96520</xdr:rowOff>
    </xdr:from>
    <xdr:to>
      <xdr:col>21</xdr:col>
      <xdr:colOff>50800</xdr:colOff>
      <xdr:row>88</xdr:row>
      <xdr:rowOff>26670</xdr:rowOff>
    </xdr:to>
    <xdr:sp macro="" textlink="">
      <xdr:nvSpPr>
        <xdr:cNvPr id="264" name="フローチャート : 判断 263"/>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65" name="テキスト ボックス 264"/>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101346</xdr:rowOff>
    </xdr:from>
    <xdr:to>
      <xdr:col>19</xdr:col>
      <xdr:colOff>533400</xdr:colOff>
      <xdr:row>88</xdr:row>
      <xdr:rowOff>31496</xdr:rowOff>
    </xdr:to>
    <xdr:sp macro="" textlink="">
      <xdr:nvSpPr>
        <xdr:cNvPr id="266" name="フローチャート : 判断 265"/>
        <xdr:cNvSpPr/>
      </xdr:nvSpPr>
      <xdr:spPr>
        <a:xfrm>
          <a:off x="13462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41673</xdr:rowOff>
    </xdr:from>
    <xdr:ext cx="762000" cy="259045"/>
    <xdr:sp macro="" textlink="">
      <xdr:nvSpPr>
        <xdr:cNvPr id="267" name="テキスト ボックス 266"/>
        <xdr:cNvSpPr txBox="1"/>
      </xdr:nvSpPr>
      <xdr:spPr>
        <a:xfrm>
          <a:off x="13131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72644</xdr:rowOff>
    </xdr:from>
    <xdr:to>
      <xdr:col>24</xdr:col>
      <xdr:colOff>609600</xdr:colOff>
      <xdr:row>86</xdr:row>
      <xdr:rowOff>2794</xdr:rowOff>
    </xdr:to>
    <xdr:sp macro="" textlink="">
      <xdr:nvSpPr>
        <xdr:cNvPr id="273" name="円/楕円 272"/>
        <xdr:cNvSpPr/>
      </xdr:nvSpPr>
      <xdr:spPr>
        <a:xfrm>
          <a:off x="169672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44721</xdr:rowOff>
    </xdr:from>
    <xdr:ext cx="762000" cy="259045"/>
    <xdr:sp macro="" textlink="">
      <xdr:nvSpPr>
        <xdr:cNvPr id="274" name="給与水準   （国との比較）該当値テキスト"/>
        <xdr:cNvSpPr txBox="1"/>
      </xdr:nvSpPr>
      <xdr:spPr>
        <a:xfrm>
          <a:off x="17106900" y="146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5" name="円/楕円 274"/>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35831</xdr:rowOff>
    </xdr:from>
    <xdr:ext cx="736600" cy="259045"/>
    <xdr:sp macro="" textlink="">
      <xdr:nvSpPr>
        <xdr:cNvPr id="276" name="テキスト ボックス 275"/>
        <xdr:cNvSpPr txBox="1"/>
      </xdr:nvSpPr>
      <xdr:spPr>
        <a:xfrm>
          <a:off x="15798800" y="1478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135382</xdr:rowOff>
    </xdr:from>
    <xdr:to>
      <xdr:col>22</xdr:col>
      <xdr:colOff>254000</xdr:colOff>
      <xdr:row>86</xdr:row>
      <xdr:rowOff>65532</xdr:rowOff>
    </xdr:to>
    <xdr:sp macro="" textlink="">
      <xdr:nvSpPr>
        <xdr:cNvPr id="277" name="円/楕円 276"/>
        <xdr:cNvSpPr/>
      </xdr:nvSpPr>
      <xdr:spPr>
        <a:xfrm>
          <a:off x="15240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50309</xdr:rowOff>
    </xdr:from>
    <xdr:ext cx="762000" cy="259045"/>
    <xdr:sp macro="" textlink="">
      <xdr:nvSpPr>
        <xdr:cNvPr id="278" name="テキスト ボックス 277"/>
        <xdr:cNvSpPr txBox="1"/>
      </xdr:nvSpPr>
      <xdr:spPr>
        <a:xfrm>
          <a:off x="14909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36068</xdr:rowOff>
    </xdr:from>
    <xdr:to>
      <xdr:col>21</xdr:col>
      <xdr:colOff>50800</xdr:colOff>
      <xdr:row>88</xdr:row>
      <xdr:rowOff>137668</xdr:rowOff>
    </xdr:to>
    <xdr:sp macro="" textlink="">
      <xdr:nvSpPr>
        <xdr:cNvPr id="279" name="円/楕円 278"/>
        <xdr:cNvSpPr/>
      </xdr:nvSpPr>
      <xdr:spPr>
        <a:xfrm>
          <a:off x="14351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122445</xdr:rowOff>
    </xdr:from>
    <xdr:ext cx="762000" cy="259045"/>
    <xdr:sp macro="" textlink="">
      <xdr:nvSpPr>
        <xdr:cNvPr id="280" name="テキスト ボックス 279"/>
        <xdr:cNvSpPr txBox="1"/>
      </xdr:nvSpPr>
      <xdr:spPr>
        <a:xfrm>
          <a:off x="14020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81" name="円/楕円 280"/>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141749</xdr:rowOff>
    </xdr:from>
    <xdr:ext cx="762000" cy="259045"/>
    <xdr:sp macro="" textlink="">
      <xdr:nvSpPr>
        <xdr:cNvPr id="282" name="テキスト ボックス 281"/>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く職員数の見直し、新規採用抑制策等により類似団体とほぼ同程度の数値となっている。しかし東日本大震災に伴う災害対応業務、復旧・復興業務に対応するためマンパワーの確保が必須であり、業務の効率化や他自治体からの派遣受入れ等定員適正化計画をふまえつつ、職員数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3" name="直線コネクタ 312"/>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4"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5" name="直線コネクタ 314"/>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6"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7" name="直線コネクタ 316"/>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70352</xdr:rowOff>
    </xdr:from>
    <xdr:to>
      <xdr:col>24</xdr:col>
      <xdr:colOff>558800</xdr:colOff>
      <xdr:row>58</xdr:row>
      <xdr:rowOff>76672</xdr:rowOff>
    </xdr:to>
    <xdr:cxnSp macro="">
      <xdr:nvCxnSpPr>
        <xdr:cNvPr id="318" name="直線コネクタ 317"/>
        <xdr:cNvCxnSpPr/>
      </xdr:nvCxnSpPr>
      <xdr:spPr>
        <a:xfrm>
          <a:off x="16179800" y="10014452"/>
          <a:ext cx="8382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102971</xdr:rowOff>
    </xdr:from>
    <xdr:ext cx="762000" cy="259045"/>
    <xdr:sp macro="" textlink="">
      <xdr:nvSpPr>
        <xdr:cNvPr id="319" name="定員管理の状況平均値テキスト"/>
        <xdr:cNvSpPr txBox="1"/>
      </xdr:nvSpPr>
      <xdr:spPr>
        <a:xfrm>
          <a:off x="17106900" y="10047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20" name="フローチャート : 判断 319"/>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70352</xdr:rowOff>
    </xdr:from>
    <xdr:to>
      <xdr:col>23</xdr:col>
      <xdr:colOff>406400</xdr:colOff>
      <xdr:row>58</xdr:row>
      <xdr:rowOff>72075</xdr:rowOff>
    </xdr:to>
    <xdr:cxnSp macro="">
      <xdr:nvCxnSpPr>
        <xdr:cNvPr id="321" name="直線コネクタ 320"/>
        <xdr:cNvCxnSpPr/>
      </xdr:nvCxnSpPr>
      <xdr:spPr>
        <a:xfrm flipV="1">
          <a:off x="15290800" y="10014452"/>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15646</xdr:rowOff>
    </xdr:from>
    <xdr:to>
      <xdr:col>23</xdr:col>
      <xdr:colOff>457200</xdr:colOff>
      <xdr:row>58</xdr:row>
      <xdr:rowOff>117246</xdr:rowOff>
    </xdr:to>
    <xdr:sp macro="" textlink="">
      <xdr:nvSpPr>
        <xdr:cNvPr id="322" name="フローチャート : 判断 321"/>
        <xdr:cNvSpPr/>
      </xdr:nvSpPr>
      <xdr:spPr>
        <a:xfrm>
          <a:off x="16129000" y="995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127423</xdr:rowOff>
    </xdr:from>
    <xdr:ext cx="736600" cy="259045"/>
    <xdr:sp macro="" textlink="">
      <xdr:nvSpPr>
        <xdr:cNvPr id="323" name="テキスト ボックス 322"/>
        <xdr:cNvSpPr txBox="1"/>
      </xdr:nvSpPr>
      <xdr:spPr>
        <a:xfrm>
          <a:off x="15798800" y="9728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69662</xdr:rowOff>
    </xdr:from>
    <xdr:to>
      <xdr:col>22</xdr:col>
      <xdr:colOff>203200</xdr:colOff>
      <xdr:row>58</xdr:row>
      <xdr:rowOff>72075</xdr:rowOff>
    </xdr:to>
    <xdr:cxnSp macro="">
      <xdr:nvCxnSpPr>
        <xdr:cNvPr id="324" name="直線コネクタ 323"/>
        <xdr:cNvCxnSpPr/>
      </xdr:nvCxnSpPr>
      <xdr:spPr>
        <a:xfrm>
          <a:off x="14401800" y="1001376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15760</xdr:rowOff>
    </xdr:from>
    <xdr:to>
      <xdr:col>22</xdr:col>
      <xdr:colOff>254000</xdr:colOff>
      <xdr:row>58</xdr:row>
      <xdr:rowOff>117360</xdr:rowOff>
    </xdr:to>
    <xdr:sp macro="" textlink="">
      <xdr:nvSpPr>
        <xdr:cNvPr id="325" name="フローチャート : 判断 324"/>
        <xdr:cNvSpPr/>
      </xdr:nvSpPr>
      <xdr:spPr>
        <a:xfrm>
          <a:off x="15240000" y="99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127537</xdr:rowOff>
    </xdr:from>
    <xdr:ext cx="762000" cy="259045"/>
    <xdr:sp macro="" textlink="">
      <xdr:nvSpPr>
        <xdr:cNvPr id="326" name="テキスト ボックス 325"/>
        <xdr:cNvSpPr txBox="1"/>
      </xdr:nvSpPr>
      <xdr:spPr>
        <a:xfrm>
          <a:off x="14909800" y="972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68973</xdr:rowOff>
    </xdr:from>
    <xdr:to>
      <xdr:col>21</xdr:col>
      <xdr:colOff>0</xdr:colOff>
      <xdr:row>58</xdr:row>
      <xdr:rowOff>69662</xdr:rowOff>
    </xdr:to>
    <xdr:cxnSp macro="">
      <xdr:nvCxnSpPr>
        <xdr:cNvPr id="327" name="直線コネクタ 326"/>
        <xdr:cNvCxnSpPr/>
      </xdr:nvCxnSpPr>
      <xdr:spPr>
        <a:xfrm>
          <a:off x="13512800" y="10013073"/>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15760</xdr:rowOff>
    </xdr:from>
    <xdr:to>
      <xdr:col>21</xdr:col>
      <xdr:colOff>50800</xdr:colOff>
      <xdr:row>58</xdr:row>
      <xdr:rowOff>117360</xdr:rowOff>
    </xdr:to>
    <xdr:sp macro="" textlink="">
      <xdr:nvSpPr>
        <xdr:cNvPr id="328" name="フローチャート : 判断 327"/>
        <xdr:cNvSpPr/>
      </xdr:nvSpPr>
      <xdr:spPr>
        <a:xfrm>
          <a:off x="14351000" y="99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127537</xdr:rowOff>
    </xdr:from>
    <xdr:ext cx="762000" cy="259045"/>
    <xdr:sp macro="" textlink="">
      <xdr:nvSpPr>
        <xdr:cNvPr id="329" name="テキスト ボックス 328"/>
        <xdr:cNvSpPr txBox="1"/>
      </xdr:nvSpPr>
      <xdr:spPr>
        <a:xfrm>
          <a:off x="14020800" y="972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16909</xdr:rowOff>
    </xdr:from>
    <xdr:to>
      <xdr:col>19</xdr:col>
      <xdr:colOff>533400</xdr:colOff>
      <xdr:row>58</xdr:row>
      <xdr:rowOff>118509</xdr:rowOff>
    </xdr:to>
    <xdr:sp macro="" textlink="">
      <xdr:nvSpPr>
        <xdr:cNvPr id="330" name="フローチャート : 判断 329"/>
        <xdr:cNvSpPr/>
      </xdr:nvSpPr>
      <xdr:spPr>
        <a:xfrm>
          <a:off x="13462000" y="99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128686</xdr:rowOff>
    </xdr:from>
    <xdr:ext cx="762000" cy="259045"/>
    <xdr:sp macro="" textlink="">
      <xdr:nvSpPr>
        <xdr:cNvPr id="331" name="テキスト ボックス 330"/>
        <xdr:cNvSpPr txBox="1"/>
      </xdr:nvSpPr>
      <xdr:spPr>
        <a:xfrm>
          <a:off x="13131800" y="972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25872</xdr:rowOff>
    </xdr:from>
    <xdr:to>
      <xdr:col>24</xdr:col>
      <xdr:colOff>609600</xdr:colOff>
      <xdr:row>58</xdr:row>
      <xdr:rowOff>127472</xdr:rowOff>
    </xdr:to>
    <xdr:sp macro="" textlink="">
      <xdr:nvSpPr>
        <xdr:cNvPr id="337" name="円/楕円 336"/>
        <xdr:cNvSpPr/>
      </xdr:nvSpPr>
      <xdr:spPr>
        <a:xfrm>
          <a:off x="169672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118599</xdr:rowOff>
    </xdr:from>
    <xdr:ext cx="762000" cy="259045"/>
    <xdr:sp macro="" textlink="">
      <xdr:nvSpPr>
        <xdr:cNvPr id="338" name="定員管理の状況該当値テキスト"/>
        <xdr:cNvSpPr txBox="1"/>
      </xdr:nvSpPr>
      <xdr:spPr>
        <a:xfrm>
          <a:off x="17106900" y="989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19552</xdr:rowOff>
    </xdr:from>
    <xdr:to>
      <xdr:col>23</xdr:col>
      <xdr:colOff>457200</xdr:colOff>
      <xdr:row>58</xdr:row>
      <xdr:rowOff>121152</xdr:rowOff>
    </xdr:to>
    <xdr:sp macro="" textlink="">
      <xdr:nvSpPr>
        <xdr:cNvPr id="339" name="円/楕円 338"/>
        <xdr:cNvSpPr/>
      </xdr:nvSpPr>
      <xdr:spPr>
        <a:xfrm>
          <a:off x="16129000" y="9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105929</xdr:rowOff>
    </xdr:from>
    <xdr:ext cx="736600" cy="259045"/>
    <xdr:sp macro="" textlink="">
      <xdr:nvSpPr>
        <xdr:cNvPr id="340" name="テキスト ボックス 339"/>
        <xdr:cNvSpPr txBox="1"/>
      </xdr:nvSpPr>
      <xdr:spPr>
        <a:xfrm>
          <a:off x="15798800" y="1005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21275</xdr:rowOff>
    </xdr:from>
    <xdr:to>
      <xdr:col>22</xdr:col>
      <xdr:colOff>254000</xdr:colOff>
      <xdr:row>58</xdr:row>
      <xdr:rowOff>122875</xdr:rowOff>
    </xdr:to>
    <xdr:sp macro="" textlink="">
      <xdr:nvSpPr>
        <xdr:cNvPr id="341" name="円/楕円 340"/>
        <xdr:cNvSpPr/>
      </xdr:nvSpPr>
      <xdr:spPr>
        <a:xfrm>
          <a:off x="15240000" y="99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107652</xdr:rowOff>
    </xdr:from>
    <xdr:ext cx="762000" cy="259045"/>
    <xdr:sp macro="" textlink="">
      <xdr:nvSpPr>
        <xdr:cNvPr id="342" name="テキスト ボックス 341"/>
        <xdr:cNvSpPr txBox="1"/>
      </xdr:nvSpPr>
      <xdr:spPr>
        <a:xfrm>
          <a:off x="14909800" y="1005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18862</xdr:rowOff>
    </xdr:from>
    <xdr:to>
      <xdr:col>21</xdr:col>
      <xdr:colOff>50800</xdr:colOff>
      <xdr:row>58</xdr:row>
      <xdr:rowOff>120462</xdr:rowOff>
    </xdr:to>
    <xdr:sp macro="" textlink="">
      <xdr:nvSpPr>
        <xdr:cNvPr id="343" name="円/楕円 342"/>
        <xdr:cNvSpPr/>
      </xdr:nvSpPr>
      <xdr:spPr>
        <a:xfrm>
          <a:off x="14351000" y="99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105239</xdr:rowOff>
    </xdr:from>
    <xdr:ext cx="762000" cy="259045"/>
    <xdr:sp macro="" textlink="">
      <xdr:nvSpPr>
        <xdr:cNvPr id="344" name="テキスト ボックス 343"/>
        <xdr:cNvSpPr txBox="1"/>
      </xdr:nvSpPr>
      <xdr:spPr>
        <a:xfrm>
          <a:off x="14020800" y="100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18173</xdr:rowOff>
    </xdr:from>
    <xdr:to>
      <xdr:col>19</xdr:col>
      <xdr:colOff>533400</xdr:colOff>
      <xdr:row>58</xdr:row>
      <xdr:rowOff>119773</xdr:rowOff>
    </xdr:to>
    <xdr:sp macro="" textlink="">
      <xdr:nvSpPr>
        <xdr:cNvPr id="345" name="円/楕円 344"/>
        <xdr:cNvSpPr/>
      </xdr:nvSpPr>
      <xdr:spPr>
        <a:xfrm>
          <a:off x="13462000" y="99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104550</xdr:rowOff>
    </xdr:from>
    <xdr:ext cx="762000" cy="259045"/>
    <xdr:sp macro="" textlink="">
      <xdr:nvSpPr>
        <xdr:cNvPr id="346" name="テキスト ボックス 345"/>
        <xdr:cNvSpPr txBox="1"/>
      </xdr:nvSpPr>
      <xdr:spPr>
        <a:xfrm>
          <a:off x="13131800" y="1004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実質公債費比率については、新規起債の抑制や、震災後の償還の進捗などがあり改善傾向にある。</a:t>
          </a:r>
          <a:endParaRPr kumimoji="1" lang="en-US" altLang="ja-JP" sz="1300">
            <a:latin typeface="ＭＳ Ｐゴシック"/>
          </a:endParaRPr>
        </a:p>
        <a:p>
          <a:r>
            <a:rPr kumimoji="1" lang="ja-JP" altLang="en-US" sz="1300">
              <a:latin typeface="ＭＳ Ｐゴシック"/>
            </a:rPr>
            <a:t>ただし、復旧・復興財源の下支えがあっての一時的な傾向であるため、引き続き公債費の抑制に努めていく。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71" name="直線コネクタ 370"/>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2"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3" name="直線コネクタ 372"/>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4"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5" name="直線コネクタ 374"/>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133032</xdr:rowOff>
    </xdr:from>
    <xdr:to>
      <xdr:col>24</xdr:col>
      <xdr:colOff>558800</xdr:colOff>
      <xdr:row>41</xdr:row>
      <xdr:rowOff>76200</xdr:rowOff>
    </xdr:to>
    <xdr:cxnSp macro="">
      <xdr:nvCxnSpPr>
        <xdr:cNvPr id="376" name="直線コネクタ 375"/>
        <xdr:cNvCxnSpPr/>
      </xdr:nvCxnSpPr>
      <xdr:spPr>
        <a:xfrm flipV="1">
          <a:off x="16179800" y="6991032"/>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7"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8" name="フローチャート : 判断 377"/>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55563</xdr:rowOff>
    </xdr:to>
    <xdr:cxnSp macro="">
      <xdr:nvCxnSpPr>
        <xdr:cNvPr id="379" name="直線コネクタ 378"/>
        <xdr:cNvCxnSpPr/>
      </xdr:nvCxnSpPr>
      <xdr:spPr>
        <a:xfrm flipV="1">
          <a:off x="15290800" y="710565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80" name="フローチャート : 判断 379"/>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81" name="テキスト ボックス 380"/>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55563</xdr:rowOff>
    </xdr:to>
    <xdr:cxnSp macro="">
      <xdr:nvCxnSpPr>
        <xdr:cNvPr id="382" name="直線コネクタ 381"/>
        <xdr:cNvCxnSpPr/>
      </xdr:nvCxnSpPr>
      <xdr:spPr>
        <a:xfrm>
          <a:off x="14401800" y="72504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157163</xdr:rowOff>
    </xdr:from>
    <xdr:to>
      <xdr:col>22</xdr:col>
      <xdr:colOff>254000</xdr:colOff>
      <xdr:row>40</xdr:row>
      <xdr:rowOff>87313</xdr:rowOff>
    </xdr:to>
    <xdr:sp macro="" textlink="">
      <xdr:nvSpPr>
        <xdr:cNvPr id="383" name="フローチャート : 判断 382"/>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384" name="テキスト ボックス 383"/>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109855</xdr:rowOff>
    </xdr:to>
    <xdr:cxnSp macro="">
      <xdr:nvCxnSpPr>
        <xdr:cNvPr id="385" name="直線コネクタ 384"/>
        <xdr:cNvCxnSpPr/>
      </xdr:nvCxnSpPr>
      <xdr:spPr>
        <a:xfrm flipV="1">
          <a:off x="13512800" y="72504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6" name="フローチャート : 判断 385"/>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387" name="テキスト ボックス 386"/>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8" name="フローチャート : 判断 387"/>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389" name="テキスト ボックス 388"/>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95" name="円/楕円 394"/>
        <xdr:cNvSpPr/>
      </xdr:nvSpPr>
      <xdr:spPr>
        <a:xfrm>
          <a:off x="169672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54309</xdr:rowOff>
    </xdr:from>
    <xdr:ext cx="762000" cy="259045"/>
    <xdr:sp macro="" textlink="">
      <xdr:nvSpPr>
        <xdr:cNvPr id="396" name="公債費負担の状況該当値テキスト"/>
        <xdr:cNvSpPr txBox="1"/>
      </xdr:nvSpPr>
      <xdr:spPr>
        <a:xfrm>
          <a:off x="17106900" y="691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97" name="円/楕円 396"/>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98" name="テキスト ボックス 397"/>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4763</xdr:rowOff>
    </xdr:from>
    <xdr:to>
      <xdr:col>22</xdr:col>
      <xdr:colOff>254000</xdr:colOff>
      <xdr:row>42</xdr:row>
      <xdr:rowOff>106363</xdr:rowOff>
    </xdr:to>
    <xdr:sp macro="" textlink="">
      <xdr:nvSpPr>
        <xdr:cNvPr id="399" name="円/楕円 398"/>
        <xdr:cNvSpPr/>
      </xdr:nvSpPr>
      <xdr:spPr>
        <a:xfrm>
          <a:off x="15240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91140</xdr:rowOff>
    </xdr:from>
    <xdr:ext cx="762000" cy="259045"/>
    <xdr:sp macro="" textlink="">
      <xdr:nvSpPr>
        <xdr:cNvPr id="400" name="テキスト ボックス 399"/>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1" name="円/楕円 400"/>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402" name="テキスト ボックス 401"/>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59055</xdr:rowOff>
    </xdr:from>
    <xdr:to>
      <xdr:col>19</xdr:col>
      <xdr:colOff>533400</xdr:colOff>
      <xdr:row>42</xdr:row>
      <xdr:rowOff>160655</xdr:rowOff>
    </xdr:to>
    <xdr:sp macro="" textlink="">
      <xdr:nvSpPr>
        <xdr:cNvPr id="403" name="円/楕円 402"/>
        <xdr:cNvSpPr/>
      </xdr:nvSpPr>
      <xdr:spPr>
        <a:xfrm>
          <a:off x="13462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145432</xdr:rowOff>
    </xdr:from>
    <xdr:ext cx="762000" cy="259045"/>
    <xdr:sp macro="" textlink="">
      <xdr:nvSpPr>
        <xdr:cNvPr id="404" name="テキスト ボックス 403"/>
        <xdr:cNvSpPr txBox="1"/>
      </xdr:nvSpPr>
      <xdr:spPr>
        <a:xfrm>
          <a:off x="13131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将来負担比率は検出されなかった。</a:t>
          </a:r>
          <a:endParaRPr kumimoji="1" lang="en-US" altLang="ja-JP" sz="1300">
            <a:latin typeface="ＭＳ Ｐゴシック"/>
          </a:endParaRPr>
        </a:p>
        <a:p>
          <a:r>
            <a:rPr kumimoji="1" lang="ja-JP" altLang="en-US" sz="1300">
              <a:latin typeface="ＭＳ Ｐゴシック"/>
            </a:rPr>
            <a:t>この要因としては、浪江町復旧・復興基金の増額や、平成２７年度に帰還環境整備交付金基金を新規に創設するなど、長期にわたる復興需要に対応するための大規模基金によって、充当可能財源が将来負担額を上回ったためである。</a:t>
          </a:r>
          <a:endParaRPr kumimoji="1" lang="en-US" altLang="ja-JP" sz="1300">
            <a:latin typeface="ＭＳ Ｐゴシック"/>
          </a:endParaRPr>
        </a:p>
        <a:p>
          <a:r>
            <a:rPr kumimoji="1" lang="ja-JP" altLang="en-US" sz="1300">
              <a:latin typeface="ＭＳ Ｐゴシック"/>
            </a:rPr>
            <a:t>基金については、復興事業の進捗状況によっては著しく減少するものであるから、将来負担比率については、一時的なものとして考え今後注意していきたい。</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3" name="直線コネクタ 432"/>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4"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5" name="直線コネクタ 434"/>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156316</xdr:rowOff>
    </xdr:from>
    <xdr:to>
      <xdr:col>23</xdr:col>
      <xdr:colOff>457200</xdr:colOff>
      <xdr:row>16</xdr:row>
      <xdr:rowOff>86466</xdr:rowOff>
    </xdr:to>
    <xdr:sp macro="" textlink="">
      <xdr:nvSpPr>
        <xdr:cNvPr id="440" name="フローチャート : 判断 439"/>
        <xdr:cNvSpPr/>
      </xdr:nvSpPr>
      <xdr:spPr>
        <a:xfrm>
          <a:off x="16129000" y="272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96643</xdr:rowOff>
    </xdr:from>
    <xdr:ext cx="736600" cy="259045"/>
    <xdr:sp macro="" textlink="">
      <xdr:nvSpPr>
        <xdr:cNvPr id="441" name="テキスト ボックス 440"/>
        <xdr:cNvSpPr txBox="1"/>
      </xdr:nvSpPr>
      <xdr:spPr>
        <a:xfrm>
          <a:off x="15798800" y="249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25083</xdr:rowOff>
    </xdr:from>
    <xdr:to>
      <xdr:col>22</xdr:col>
      <xdr:colOff>254000</xdr:colOff>
      <xdr:row>16</xdr:row>
      <xdr:rowOff>126683</xdr:rowOff>
    </xdr:to>
    <xdr:sp macro="" textlink="">
      <xdr:nvSpPr>
        <xdr:cNvPr id="442" name="フローチャート : 判断 441"/>
        <xdr:cNvSpPr/>
      </xdr:nvSpPr>
      <xdr:spPr>
        <a:xfrm>
          <a:off x="15240000" y="276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136860</xdr:rowOff>
    </xdr:from>
    <xdr:ext cx="762000" cy="259045"/>
    <xdr:sp macro="" textlink="">
      <xdr:nvSpPr>
        <xdr:cNvPr id="443" name="テキスト ボックス 442"/>
        <xdr:cNvSpPr txBox="1"/>
      </xdr:nvSpPr>
      <xdr:spPr>
        <a:xfrm>
          <a:off x="14909800" y="253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22542</xdr:rowOff>
    </xdr:from>
    <xdr:to>
      <xdr:col>21</xdr:col>
      <xdr:colOff>50800</xdr:colOff>
      <xdr:row>17</xdr:row>
      <xdr:rowOff>124142</xdr:rowOff>
    </xdr:to>
    <xdr:sp macro="" textlink="">
      <xdr:nvSpPr>
        <xdr:cNvPr id="444" name="フローチャート : 判断 443"/>
        <xdr:cNvSpPr/>
      </xdr:nvSpPr>
      <xdr:spPr>
        <a:xfrm>
          <a:off x="14351000" y="29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134319</xdr:rowOff>
    </xdr:from>
    <xdr:ext cx="762000" cy="259045"/>
    <xdr:sp macro="" textlink="">
      <xdr:nvSpPr>
        <xdr:cNvPr id="445" name="テキスト ボックス 444"/>
        <xdr:cNvSpPr txBox="1"/>
      </xdr:nvSpPr>
      <xdr:spPr>
        <a:xfrm>
          <a:off x="14020800" y="270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42122</xdr:rowOff>
    </xdr:from>
    <xdr:to>
      <xdr:col>19</xdr:col>
      <xdr:colOff>533400</xdr:colOff>
      <xdr:row>18</xdr:row>
      <xdr:rowOff>143722</xdr:rowOff>
    </xdr:to>
    <xdr:sp macro="" textlink="">
      <xdr:nvSpPr>
        <xdr:cNvPr id="446" name="フローチャート : 判断 445"/>
        <xdr:cNvSpPr/>
      </xdr:nvSpPr>
      <xdr:spPr>
        <a:xfrm>
          <a:off x="13462000" y="312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153899</xdr:rowOff>
    </xdr:from>
    <xdr:ext cx="762000" cy="259045"/>
    <xdr:sp macro="" textlink="">
      <xdr:nvSpPr>
        <xdr:cNvPr id="447" name="テキスト ボックス 446"/>
        <xdr:cNvSpPr txBox="1"/>
      </xdr:nvSpPr>
      <xdr:spPr>
        <a:xfrm>
          <a:off x="13131800" y="289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18,777
18,732
223.14
14,052,335
13,386,309
439,340
5,240,081
4,249,624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平成２３年度において東日本大震災及び原子力災害の影響により、災害対応で業務量が著しく増加した結果、時間外手当が２倍以上の増加となったが、同時に経常一般財源の大部分を占める地方税の減免・課税免除の措置をとっており、かわって増加した財源の震災復興特別交付税が臨時一般財源で分母の減少値が大きいため、平成２２年度と比較して１２．９ポイントの大幅な増加となった。人件費の抑制については改善傾向にあり、全国平均値に近づいているものの、経常一般財源の確保に努め、引き続き改善を要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37846</xdr:rowOff>
    </xdr:from>
    <xdr:to>
      <xdr:col>7</xdr:col>
      <xdr:colOff>15875</xdr:colOff>
      <xdr:row>39</xdr:row>
      <xdr:rowOff>24130</xdr:rowOff>
    </xdr:to>
    <xdr:cxnSp macro="">
      <xdr:nvCxnSpPr>
        <xdr:cNvPr id="64" name="直線コネクタ 63"/>
        <xdr:cNvCxnSpPr/>
      </xdr:nvCxnSpPr>
      <xdr:spPr>
        <a:xfrm flipV="1">
          <a:off x="3987800" y="6381496"/>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24130</xdr:rowOff>
    </xdr:from>
    <xdr:to>
      <xdr:col>5</xdr:col>
      <xdr:colOff>549275</xdr:colOff>
      <xdr:row>39</xdr:row>
      <xdr:rowOff>74422</xdr:rowOff>
    </xdr:to>
    <xdr:cxnSp macro="">
      <xdr:nvCxnSpPr>
        <xdr:cNvPr id="67" name="直線コネクタ 66"/>
        <xdr:cNvCxnSpPr/>
      </xdr:nvCxnSpPr>
      <xdr:spPr>
        <a:xfrm flipV="1">
          <a:off x="3098800" y="6710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74422</xdr:rowOff>
    </xdr:from>
    <xdr:to>
      <xdr:col>4</xdr:col>
      <xdr:colOff>346075</xdr:colOff>
      <xdr:row>40</xdr:row>
      <xdr:rowOff>44704</xdr:rowOff>
    </xdr:to>
    <xdr:cxnSp macro="">
      <xdr:nvCxnSpPr>
        <xdr:cNvPr id="70" name="直線コネクタ 69"/>
        <xdr:cNvCxnSpPr/>
      </xdr:nvCxnSpPr>
      <xdr:spPr>
        <a:xfrm flipV="1">
          <a:off x="2209800" y="67609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44704</xdr:rowOff>
    </xdr:from>
    <xdr:to>
      <xdr:col>3</xdr:col>
      <xdr:colOff>142875</xdr:colOff>
      <xdr:row>40</xdr:row>
      <xdr:rowOff>85852</xdr:rowOff>
    </xdr:to>
    <xdr:cxnSp macro="">
      <xdr:nvCxnSpPr>
        <xdr:cNvPr id="73" name="直線コネクタ 72"/>
        <xdr:cNvCxnSpPr/>
      </xdr:nvCxnSpPr>
      <xdr:spPr>
        <a:xfrm flipV="1">
          <a:off x="1320800" y="69027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158496</xdr:rowOff>
    </xdr:from>
    <xdr:to>
      <xdr:col>7</xdr:col>
      <xdr:colOff>66675</xdr:colOff>
      <xdr:row>37</xdr:row>
      <xdr:rowOff>88646</xdr:rowOff>
    </xdr:to>
    <xdr:sp macro="" textlink="">
      <xdr:nvSpPr>
        <xdr:cNvPr id="83" name="円/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144780</xdr:rowOff>
    </xdr:from>
    <xdr:to>
      <xdr:col>5</xdr:col>
      <xdr:colOff>600075</xdr:colOff>
      <xdr:row>39</xdr:row>
      <xdr:rowOff>74930</xdr:rowOff>
    </xdr:to>
    <xdr:sp macro="" textlink="">
      <xdr:nvSpPr>
        <xdr:cNvPr id="85" name="円/楕円 84"/>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59707</xdr:rowOff>
    </xdr:from>
    <xdr:ext cx="736600" cy="259045"/>
    <xdr:sp macro="" textlink="">
      <xdr:nvSpPr>
        <xdr:cNvPr id="86" name="テキスト ボックス 85"/>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23622</xdr:rowOff>
    </xdr:from>
    <xdr:to>
      <xdr:col>4</xdr:col>
      <xdr:colOff>396875</xdr:colOff>
      <xdr:row>39</xdr:row>
      <xdr:rowOff>125222</xdr:rowOff>
    </xdr:to>
    <xdr:sp macro="" textlink="">
      <xdr:nvSpPr>
        <xdr:cNvPr id="87" name="円/楕円 86"/>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109999</xdr:rowOff>
    </xdr:from>
    <xdr:ext cx="762000" cy="259045"/>
    <xdr:sp macro="" textlink="">
      <xdr:nvSpPr>
        <xdr:cNvPr id="88" name="テキスト ボックス 87"/>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165354</xdr:rowOff>
    </xdr:from>
    <xdr:to>
      <xdr:col>3</xdr:col>
      <xdr:colOff>193675</xdr:colOff>
      <xdr:row>40</xdr:row>
      <xdr:rowOff>95504</xdr:rowOff>
    </xdr:to>
    <xdr:sp macro="" textlink="">
      <xdr:nvSpPr>
        <xdr:cNvPr id="89" name="円/楕円 88"/>
        <xdr:cNvSpPr/>
      </xdr:nvSpPr>
      <xdr:spPr>
        <a:xfrm>
          <a:off x="2159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80281</xdr:rowOff>
    </xdr:from>
    <xdr:ext cx="762000" cy="259045"/>
    <xdr:sp macro="" textlink="">
      <xdr:nvSpPr>
        <xdr:cNvPr id="90" name="テキスト ボックス 89"/>
        <xdr:cNvSpPr txBox="1"/>
      </xdr:nvSpPr>
      <xdr:spPr>
        <a:xfrm>
          <a:off x="1828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35052</xdr:rowOff>
    </xdr:from>
    <xdr:to>
      <xdr:col>1</xdr:col>
      <xdr:colOff>676275</xdr:colOff>
      <xdr:row>40</xdr:row>
      <xdr:rowOff>136652</xdr:rowOff>
    </xdr:to>
    <xdr:sp macro="" textlink="">
      <xdr:nvSpPr>
        <xdr:cNvPr id="91" name="円/楕円 90"/>
        <xdr:cNvSpPr/>
      </xdr:nvSpPr>
      <xdr:spPr>
        <a:xfrm>
          <a:off x="1270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121429</xdr:rowOff>
    </xdr:from>
    <xdr:ext cx="762000" cy="259045"/>
    <xdr:sp macro="" textlink="">
      <xdr:nvSpPr>
        <xdr:cNvPr id="92" name="テキスト ボックス 91"/>
        <xdr:cNvSpPr txBox="1"/>
      </xdr:nvSpPr>
      <xdr:spPr>
        <a:xfrm>
          <a:off x="939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物件費は、全国に避難した住民の対応業務にかかるものに加え、町内で本格的に始まった復旧・復興業務のための委託料等が大幅に増加し１１．９ポイント増加した。主に復興公営住宅造成設計委託や、町内の防犯・防災体制強化業務委託などが挙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町内の復旧・復興業務の需要については、今後も増加傾向が継続するとみられる。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78994</xdr:rowOff>
    </xdr:from>
    <xdr:to>
      <xdr:col>24</xdr:col>
      <xdr:colOff>31750</xdr:colOff>
      <xdr:row>16</xdr:row>
      <xdr:rowOff>108712</xdr:rowOff>
    </xdr:to>
    <xdr:cxnSp macro="">
      <xdr:nvCxnSpPr>
        <xdr:cNvPr id="122" name="直線コネクタ 121"/>
        <xdr:cNvCxnSpPr/>
      </xdr:nvCxnSpPr>
      <xdr:spPr>
        <a:xfrm>
          <a:off x="15671800" y="2307844"/>
          <a:ext cx="8382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78994</xdr:rowOff>
    </xdr:from>
    <xdr:to>
      <xdr:col>22</xdr:col>
      <xdr:colOff>565150</xdr:colOff>
      <xdr:row>15</xdr:row>
      <xdr:rowOff>1270</xdr:rowOff>
    </xdr:to>
    <xdr:cxnSp macro="">
      <xdr:nvCxnSpPr>
        <xdr:cNvPr id="125" name="直線コネクタ 124"/>
        <xdr:cNvCxnSpPr/>
      </xdr:nvCxnSpPr>
      <xdr:spPr>
        <a:xfrm flipV="1">
          <a:off x="14782800" y="23078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60198</xdr:rowOff>
    </xdr:from>
    <xdr:to>
      <xdr:col>22</xdr:col>
      <xdr:colOff>615950</xdr:colOff>
      <xdr:row>17</xdr:row>
      <xdr:rowOff>161798</xdr:rowOff>
    </xdr:to>
    <xdr:sp macro="" textlink="">
      <xdr:nvSpPr>
        <xdr:cNvPr id="126" name="フローチャート : 判断 125"/>
        <xdr:cNvSpPr/>
      </xdr:nvSpPr>
      <xdr:spPr>
        <a:xfrm>
          <a:off x="156210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146575</xdr:rowOff>
    </xdr:from>
    <xdr:ext cx="736600" cy="259045"/>
    <xdr:sp macro="" textlink="">
      <xdr:nvSpPr>
        <xdr:cNvPr id="127" name="テキスト ボックス 126"/>
        <xdr:cNvSpPr txBox="1"/>
      </xdr:nvSpPr>
      <xdr:spPr>
        <a:xfrm>
          <a:off x="15290800" y="306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163576</xdr:rowOff>
    </xdr:from>
    <xdr:to>
      <xdr:col>21</xdr:col>
      <xdr:colOff>361950</xdr:colOff>
      <xdr:row>15</xdr:row>
      <xdr:rowOff>1270</xdr:rowOff>
    </xdr:to>
    <xdr:cxnSp macro="">
      <xdr:nvCxnSpPr>
        <xdr:cNvPr id="128" name="直線コネクタ 127"/>
        <xdr:cNvCxnSpPr/>
      </xdr:nvCxnSpPr>
      <xdr:spPr>
        <a:xfrm>
          <a:off x="13893800" y="2563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32766</xdr:rowOff>
    </xdr:from>
    <xdr:to>
      <xdr:col>21</xdr:col>
      <xdr:colOff>412750</xdr:colOff>
      <xdr:row>17</xdr:row>
      <xdr:rowOff>134366</xdr:rowOff>
    </xdr:to>
    <xdr:sp macro="" textlink="">
      <xdr:nvSpPr>
        <xdr:cNvPr id="129" name="フローチャート : 判断 128"/>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119143</xdr:rowOff>
    </xdr:from>
    <xdr:ext cx="762000" cy="259045"/>
    <xdr:sp macro="" textlink="">
      <xdr:nvSpPr>
        <xdr:cNvPr id="130" name="テキスト ボックス 129"/>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72136</xdr:rowOff>
    </xdr:from>
    <xdr:to>
      <xdr:col>20</xdr:col>
      <xdr:colOff>158750</xdr:colOff>
      <xdr:row>14</xdr:row>
      <xdr:rowOff>163576</xdr:rowOff>
    </xdr:to>
    <xdr:cxnSp macro="">
      <xdr:nvCxnSpPr>
        <xdr:cNvPr id="131" name="直線コネクタ 130"/>
        <xdr:cNvCxnSpPr/>
      </xdr:nvCxnSpPr>
      <xdr:spPr>
        <a:xfrm>
          <a:off x="13004800" y="24724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9906</xdr:rowOff>
    </xdr:from>
    <xdr:to>
      <xdr:col>20</xdr:col>
      <xdr:colOff>209550</xdr:colOff>
      <xdr:row>17</xdr:row>
      <xdr:rowOff>111506</xdr:rowOff>
    </xdr:to>
    <xdr:sp macro="" textlink="">
      <xdr:nvSpPr>
        <xdr:cNvPr id="132" name="フローチャート : 判断 131"/>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96283</xdr:rowOff>
    </xdr:from>
    <xdr:ext cx="762000" cy="259045"/>
    <xdr:sp macro="" textlink="">
      <xdr:nvSpPr>
        <xdr:cNvPr id="133" name="テキスト ボックス 132"/>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34" name="フローチャート : 判断 133"/>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82567</xdr:rowOff>
    </xdr:from>
    <xdr:ext cx="762000" cy="259045"/>
    <xdr:sp macro="" textlink="">
      <xdr:nvSpPr>
        <xdr:cNvPr id="135" name="テキスト ボックス 134"/>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41" name="円/楕円 140"/>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2"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28194</xdr:rowOff>
    </xdr:from>
    <xdr:to>
      <xdr:col>22</xdr:col>
      <xdr:colOff>615950</xdr:colOff>
      <xdr:row>13</xdr:row>
      <xdr:rowOff>129794</xdr:rowOff>
    </xdr:to>
    <xdr:sp macro="" textlink="">
      <xdr:nvSpPr>
        <xdr:cNvPr id="143" name="円/楕円 142"/>
        <xdr:cNvSpPr/>
      </xdr:nvSpPr>
      <xdr:spPr>
        <a:xfrm>
          <a:off x="15621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139971</xdr:rowOff>
    </xdr:from>
    <xdr:ext cx="736600" cy="259045"/>
    <xdr:sp macro="" textlink="">
      <xdr:nvSpPr>
        <xdr:cNvPr id="144" name="テキスト ボックス 143"/>
        <xdr:cNvSpPr txBox="1"/>
      </xdr:nvSpPr>
      <xdr:spPr>
        <a:xfrm>
          <a:off x="15290800" y="2025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5" name="円/楕円 144"/>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6" name="テキスト ボックス 145"/>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112776</xdr:rowOff>
    </xdr:from>
    <xdr:to>
      <xdr:col>20</xdr:col>
      <xdr:colOff>209550</xdr:colOff>
      <xdr:row>15</xdr:row>
      <xdr:rowOff>42926</xdr:rowOff>
    </xdr:to>
    <xdr:sp macro="" textlink="">
      <xdr:nvSpPr>
        <xdr:cNvPr id="147" name="円/楕円 146"/>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48" name="テキスト ボックス 14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21336</xdr:rowOff>
    </xdr:from>
    <xdr:to>
      <xdr:col>19</xdr:col>
      <xdr:colOff>6350</xdr:colOff>
      <xdr:row>14</xdr:row>
      <xdr:rowOff>122936</xdr:rowOff>
    </xdr:to>
    <xdr:sp macro="" textlink="">
      <xdr:nvSpPr>
        <xdr:cNvPr id="149" name="円/楕円 148"/>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133113</xdr:rowOff>
    </xdr:from>
    <xdr:ext cx="762000" cy="259045"/>
    <xdr:sp macro="" textlink="">
      <xdr:nvSpPr>
        <xdr:cNvPr id="150" name="テキスト ボックス 149"/>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おいて亡くなられた方や重度の障害を受けた方、津波被災世帯等に対して支給された災害弔慰金・災害見舞金・災害障害見舞金などの震災関連の費用が大幅に増加しているものの、その大部分が特定財源および臨時一般財源でまかなわれているため、扶助費の経常収支比率は改善され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59</xdr:row>
      <xdr:rowOff>127000</xdr:rowOff>
    </xdr:to>
    <xdr:cxnSp macro="">
      <xdr:nvCxnSpPr>
        <xdr:cNvPr id="177" name="直線コネクタ 176"/>
        <xdr:cNvCxnSpPr/>
      </xdr:nvCxnSpPr>
      <xdr:spPr>
        <a:xfrm flipV="1">
          <a:off x="4826000" y="91376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99077</xdr:rowOff>
    </xdr:from>
    <xdr:ext cx="762000" cy="259045"/>
    <xdr:sp macro="" textlink="">
      <xdr:nvSpPr>
        <xdr:cNvPr id="178" name="扶助費最小値テキスト"/>
        <xdr:cNvSpPr txBox="1"/>
      </xdr:nvSpPr>
      <xdr:spPr>
        <a:xfrm>
          <a:off x="4914900" y="1021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59</xdr:row>
      <xdr:rowOff>127000</xdr:rowOff>
    </xdr:from>
    <xdr:to>
      <xdr:col>7</xdr:col>
      <xdr:colOff>104775</xdr:colOff>
      <xdr:row>59</xdr:row>
      <xdr:rowOff>127000</xdr:rowOff>
    </xdr:to>
    <xdr:cxnSp macro="">
      <xdr:nvCxnSpPr>
        <xdr:cNvPr id="179" name="直線コネクタ 178"/>
        <xdr:cNvCxnSpPr/>
      </xdr:nvCxnSpPr>
      <xdr:spPr>
        <a:xfrm>
          <a:off x="4737100" y="1024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69850</xdr:rowOff>
    </xdr:to>
    <xdr:cxnSp macro="">
      <xdr:nvCxnSpPr>
        <xdr:cNvPr id="182" name="直線コネクタ 181"/>
        <xdr:cNvCxnSpPr/>
      </xdr:nvCxnSpPr>
      <xdr:spPr>
        <a:xfrm flipV="1">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4" name="フローチャート : 判断 18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69850</xdr:rowOff>
    </xdr:to>
    <xdr:cxnSp macro="">
      <xdr:nvCxnSpPr>
        <xdr:cNvPr id="185" name="直線コネクタ 184"/>
        <xdr:cNvCxnSpPr/>
      </xdr:nvCxnSpPr>
      <xdr:spPr>
        <a:xfrm>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60</xdr:row>
      <xdr:rowOff>133350</xdr:rowOff>
    </xdr:from>
    <xdr:to>
      <xdr:col>5</xdr:col>
      <xdr:colOff>600075</xdr:colOff>
      <xdr:row>61</xdr:row>
      <xdr:rowOff>63500</xdr:rowOff>
    </xdr:to>
    <xdr:sp macro="" textlink="">
      <xdr:nvSpPr>
        <xdr:cNvPr id="186" name="フローチャート : 判断 185"/>
        <xdr:cNvSpPr/>
      </xdr:nvSpPr>
      <xdr:spPr>
        <a:xfrm>
          <a:off x="3937000" y="1042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48277</xdr:rowOff>
    </xdr:from>
    <xdr:ext cx="736600" cy="259045"/>
    <xdr:sp macro="" textlink="">
      <xdr:nvSpPr>
        <xdr:cNvPr id="187" name="テキスト ボックス 186"/>
        <xdr:cNvSpPr txBox="1"/>
      </xdr:nvSpPr>
      <xdr:spPr>
        <a:xfrm>
          <a:off x="3606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12700</xdr:rowOff>
    </xdr:to>
    <xdr:cxnSp macro="">
      <xdr:nvCxnSpPr>
        <xdr:cNvPr id="188" name="直線コネクタ 187"/>
        <xdr:cNvCxnSpPr/>
      </xdr:nvCxnSpPr>
      <xdr:spPr>
        <a:xfrm flipV="1">
          <a:off x="2209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60</xdr:row>
      <xdr:rowOff>76200</xdr:rowOff>
    </xdr:from>
    <xdr:to>
      <xdr:col>4</xdr:col>
      <xdr:colOff>396875</xdr:colOff>
      <xdr:row>61</xdr:row>
      <xdr:rowOff>6350</xdr:rowOff>
    </xdr:to>
    <xdr:sp macro="" textlink="">
      <xdr:nvSpPr>
        <xdr:cNvPr id="189" name="フローチャート : 判断 188"/>
        <xdr:cNvSpPr/>
      </xdr:nvSpPr>
      <xdr:spPr>
        <a:xfrm>
          <a:off x="3048000" y="1036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162577</xdr:rowOff>
    </xdr:from>
    <xdr:ext cx="762000" cy="259045"/>
    <xdr:sp macro="" textlink="">
      <xdr:nvSpPr>
        <xdr:cNvPr id="190" name="テキスト ボックス 189"/>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xdr:rowOff>
    </xdr:from>
    <xdr:to>
      <xdr:col>3</xdr:col>
      <xdr:colOff>142875</xdr:colOff>
      <xdr:row>57</xdr:row>
      <xdr:rowOff>50800</xdr:rowOff>
    </xdr:to>
    <xdr:cxnSp macro="">
      <xdr:nvCxnSpPr>
        <xdr:cNvPr id="191" name="直線コネクタ 190"/>
        <xdr:cNvCxnSpPr/>
      </xdr:nvCxnSpPr>
      <xdr:spPr>
        <a:xfrm flipV="1">
          <a:off x="1320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60</xdr:row>
      <xdr:rowOff>38100</xdr:rowOff>
    </xdr:from>
    <xdr:to>
      <xdr:col>3</xdr:col>
      <xdr:colOff>193675</xdr:colOff>
      <xdr:row>60</xdr:row>
      <xdr:rowOff>139700</xdr:rowOff>
    </xdr:to>
    <xdr:sp macro="" textlink="">
      <xdr:nvSpPr>
        <xdr:cNvPr id="192" name="フローチャート : 判断 191"/>
        <xdr:cNvSpPr/>
      </xdr:nvSpPr>
      <xdr:spPr>
        <a:xfrm>
          <a:off x="2159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124477</xdr:rowOff>
    </xdr:from>
    <xdr:ext cx="762000" cy="259045"/>
    <xdr:sp macro="" textlink="">
      <xdr:nvSpPr>
        <xdr:cNvPr id="193" name="テキスト ボックス 192"/>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194" name="フローチャート : 判断 193"/>
        <xdr:cNvSpPr/>
      </xdr:nvSpPr>
      <xdr:spPr>
        <a:xfrm>
          <a:off x="1270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195" name="テキスト ボックス 194"/>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1" name="円/楕円 200"/>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2"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3" name="円/楕円 20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04" name="テキスト ボックス 203"/>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5" name="円/楕円 20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54627</xdr:rowOff>
    </xdr:from>
    <xdr:ext cx="762000" cy="259045"/>
    <xdr:sp macro="" textlink="">
      <xdr:nvSpPr>
        <xdr:cNvPr id="206" name="テキスト ボックス 205"/>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07" name="円/楕円 206"/>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73677</xdr:rowOff>
    </xdr:from>
    <xdr:ext cx="762000" cy="259045"/>
    <xdr:sp macro="" textlink="">
      <xdr:nvSpPr>
        <xdr:cNvPr id="208" name="テキスト ボックス 207"/>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9" name="円/楕円 208"/>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10" name="テキスト ボックス 209"/>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係わる計上収支比率が類似団体の数値を大きく下回ることになった。平成２７年度は特別会計への繰出金が主な要因である。町内の復旧・復興業務として、下水道災害復旧事業や、農業集落排水災害復旧事業として、公営企業会計への繰出金が必要となっているためである。</a:t>
          </a:r>
          <a:endParaRPr kumimoji="1" lang="en-US" altLang="ja-JP" sz="1200">
            <a:latin typeface="ＭＳ Ｐゴシック"/>
          </a:endParaRPr>
        </a:p>
        <a:p>
          <a:r>
            <a:rPr kumimoji="1" lang="ja-JP" altLang="en-US" sz="1200">
              <a:latin typeface="ＭＳ Ｐゴシック"/>
            </a:rPr>
            <a:t>町税の減免等により、分母である経常一般財源が減少しているが、分子については、復旧・復興業務が年々増加傾向にあるため、その他に係る経常収支比率は悪い水準にある。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5" name="直線コネクタ 234"/>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6"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7" name="直線コネクタ 236"/>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8"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9" name="直線コネクタ 238"/>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81280</xdr:rowOff>
    </xdr:from>
    <xdr:to>
      <xdr:col>24</xdr:col>
      <xdr:colOff>31750</xdr:colOff>
      <xdr:row>61</xdr:row>
      <xdr:rowOff>1270</xdr:rowOff>
    </xdr:to>
    <xdr:cxnSp macro="">
      <xdr:nvCxnSpPr>
        <xdr:cNvPr id="240" name="直線コネクタ 239"/>
        <xdr:cNvCxnSpPr/>
      </xdr:nvCxnSpPr>
      <xdr:spPr>
        <a:xfrm flipV="1">
          <a:off x="15671800" y="103682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41"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2" name="フローチャート : 判断 241"/>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170434</xdr:rowOff>
    </xdr:from>
    <xdr:to>
      <xdr:col>22</xdr:col>
      <xdr:colOff>565150</xdr:colOff>
      <xdr:row>61</xdr:row>
      <xdr:rowOff>1270</xdr:rowOff>
    </xdr:to>
    <xdr:cxnSp macro="">
      <xdr:nvCxnSpPr>
        <xdr:cNvPr id="243" name="直線コネクタ 242"/>
        <xdr:cNvCxnSpPr/>
      </xdr:nvCxnSpPr>
      <xdr:spPr>
        <a:xfrm>
          <a:off x="14782800" y="102859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163068</xdr:rowOff>
    </xdr:from>
    <xdr:to>
      <xdr:col>22</xdr:col>
      <xdr:colOff>615950</xdr:colOff>
      <xdr:row>57</xdr:row>
      <xdr:rowOff>93218</xdr:rowOff>
    </xdr:to>
    <xdr:sp macro="" textlink="">
      <xdr:nvSpPr>
        <xdr:cNvPr id="244" name="フローチャート : 判断 243"/>
        <xdr:cNvSpPr/>
      </xdr:nvSpPr>
      <xdr:spPr>
        <a:xfrm>
          <a:off x="15621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103395</xdr:rowOff>
    </xdr:from>
    <xdr:ext cx="736600" cy="259045"/>
    <xdr:sp macro="" textlink="">
      <xdr:nvSpPr>
        <xdr:cNvPr id="245" name="テキスト ボックス 244"/>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170434</xdr:rowOff>
    </xdr:from>
    <xdr:to>
      <xdr:col>21</xdr:col>
      <xdr:colOff>361950</xdr:colOff>
      <xdr:row>60</xdr:row>
      <xdr:rowOff>154432</xdr:rowOff>
    </xdr:to>
    <xdr:cxnSp macro="">
      <xdr:nvCxnSpPr>
        <xdr:cNvPr id="246" name="直線コネクタ 245"/>
        <xdr:cNvCxnSpPr/>
      </xdr:nvCxnSpPr>
      <xdr:spPr>
        <a:xfrm flipV="1">
          <a:off x="13893800" y="102859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47" name="フローチャート :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113284</xdr:rowOff>
    </xdr:from>
    <xdr:to>
      <xdr:col>20</xdr:col>
      <xdr:colOff>158750</xdr:colOff>
      <xdr:row>60</xdr:row>
      <xdr:rowOff>154432</xdr:rowOff>
    </xdr:to>
    <xdr:cxnSp macro="">
      <xdr:nvCxnSpPr>
        <xdr:cNvPr id="249" name="直線コネクタ 248"/>
        <xdr:cNvCxnSpPr/>
      </xdr:nvCxnSpPr>
      <xdr:spPr>
        <a:xfrm>
          <a:off x="13004800" y="104002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135636</xdr:rowOff>
    </xdr:from>
    <xdr:to>
      <xdr:col>20</xdr:col>
      <xdr:colOff>209550</xdr:colOff>
      <xdr:row>57</xdr:row>
      <xdr:rowOff>65786</xdr:rowOff>
    </xdr:to>
    <xdr:sp macro="" textlink="">
      <xdr:nvSpPr>
        <xdr:cNvPr id="250" name="フローチャート : 判断 249"/>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75963</xdr:rowOff>
    </xdr:from>
    <xdr:ext cx="762000" cy="259045"/>
    <xdr:sp macro="" textlink="">
      <xdr:nvSpPr>
        <xdr:cNvPr id="251" name="テキスト ボックス 250"/>
        <xdr:cNvSpPr txBox="1"/>
      </xdr:nvSpPr>
      <xdr:spPr>
        <a:xfrm>
          <a:off x="13512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117348</xdr:rowOff>
    </xdr:from>
    <xdr:to>
      <xdr:col>19</xdr:col>
      <xdr:colOff>6350</xdr:colOff>
      <xdr:row>57</xdr:row>
      <xdr:rowOff>47498</xdr:rowOff>
    </xdr:to>
    <xdr:sp macro="" textlink="">
      <xdr:nvSpPr>
        <xdr:cNvPr id="252" name="フローチャート : 判断 251"/>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57675</xdr:rowOff>
    </xdr:from>
    <xdr:ext cx="762000" cy="259045"/>
    <xdr:sp macro="" textlink="">
      <xdr:nvSpPr>
        <xdr:cNvPr id="253" name="テキスト ボックス 252"/>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30480</xdr:rowOff>
    </xdr:from>
    <xdr:to>
      <xdr:col>24</xdr:col>
      <xdr:colOff>82550</xdr:colOff>
      <xdr:row>60</xdr:row>
      <xdr:rowOff>132080</xdr:rowOff>
    </xdr:to>
    <xdr:sp macro="" textlink="">
      <xdr:nvSpPr>
        <xdr:cNvPr id="259" name="円/楕円 258"/>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110507</xdr:rowOff>
    </xdr:from>
    <xdr:ext cx="762000" cy="259045"/>
    <xdr:sp macro="" textlink="">
      <xdr:nvSpPr>
        <xdr:cNvPr id="260" name="その他該当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121920</xdr:rowOff>
    </xdr:from>
    <xdr:to>
      <xdr:col>22</xdr:col>
      <xdr:colOff>615950</xdr:colOff>
      <xdr:row>61</xdr:row>
      <xdr:rowOff>52070</xdr:rowOff>
    </xdr:to>
    <xdr:sp macro="" textlink="">
      <xdr:nvSpPr>
        <xdr:cNvPr id="261" name="円/楕円 260"/>
        <xdr:cNvSpPr/>
      </xdr:nvSpPr>
      <xdr:spPr>
        <a:xfrm>
          <a:off x="15621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36847</xdr:rowOff>
    </xdr:from>
    <xdr:ext cx="736600" cy="259045"/>
    <xdr:sp macro="" textlink="">
      <xdr:nvSpPr>
        <xdr:cNvPr id="262" name="テキスト ボックス 261"/>
        <xdr:cNvSpPr txBox="1"/>
      </xdr:nvSpPr>
      <xdr:spPr>
        <a:xfrm>
          <a:off x="15290800" y="1049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119634</xdr:rowOff>
    </xdr:from>
    <xdr:to>
      <xdr:col>21</xdr:col>
      <xdr:colOff>412750</xdr:colOff>
      <xdr:row>60</xdr:row>
      <xdr:rowOff>49784</xdr:rowOff>
    </xdr:to>
    <xdr:sp macro="" textlink="">
      <xdr:nvSpPr>
        <xdr:cNvPr id="263" name="円/楕円 262"/>
        <xdr:cNvSpPr/>
      </xdr:nvSpPr>
      <xdr:spPr>
        <a:xfrm>
          <a:off x="147320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34561</xdr:rowOff>
    </xdr:from>
    <xdr:ext cx="762000" cy="259045"/>
    <xdr:sp macro="" textlink="">
      <xdr:nvSpPr>
        <xdr:cNvPr id="264" name="テキスト ボックス 263"/>
        <xdr:cNvSpPr txBox="1"/>
      </xdr:nvSpPr>
      <xdr:spPr>
        <a:xfrm>
          <a:off x="14401800" y="1032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103632</xdr:rowOff>
    </xdr:from>
    <xdr:to>
      <xdr:col>20</xdr:col>
      <xdr:colOff>209550</xdr:colOff>
      <xdr:row>61</xdr:row>
      <xdr:rowOff>33782</xdr:rowOff>
    </xdr:to>
    <xdr:sp macro="" textlink="">
      <xdr:nvSpPr>
        <xdr:cNvPr id="265" name="円/楕円 264"/>
        <xdr:cNvSpPr/>
      </xdr:nvSpPr>
      <xdr:spPr>
        <a:xfrm>
          <a:off x="13843000" y="10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18559</xdr:rowOff>
    </xdr:from>
    <xdr:ext cx="762000" cy="259045"/>
    <xdr:sp macro="" textlink="">
      <xdr:nvSpPr>
        <xdr:cNvPr id="266" name="テキスト ボックス 265"/>
        <xdr:cNvSpPr txBox="1"/>
      </xdr:nvSpPr>
      <xdr:spPr>
        <a:xfrm>
          <a:off x="13512800" y="1047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62484</xdr:rowOff>
    </xdr:from>
    <xdr:to>
      <xdr:col>19</xdr:col>
      <xdr:colOff>6350</xdr:colOff>
      <xdr:row>60</xdr:row>
      <xdr:rowOff>164084</xdr:rowOff>
    </xdr:to>
    <xdr:sp macro="" textlink="">
      <xdr:nvSpPr>
        <xdr:cNvPr id="267" name="円/楕円 266"/>
        <xdr:cNvSpPr/>
      </xdr:nvSpPr>
      <xdr:spPr>
        <a:xfrm>
          <a:off x="12954000" y="103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148861</xdr:rowOff>
    </xdr:from>
    <xdr:ext cx="762000" cy="259045"/>
    <xdr:sp macro="" textlink="">
      <xdr:nvSpPr>
        <xdr:cNvPr id="268" name="テキスト ボックス 267"/>
        <xdr:cNvSpPr txBox="1"/>
      </xdr:nvSpPr>
      <xdr:spPr>
        <a:xfrm>
          <a:off x="12623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３年度時点で、平成２５年度終了となる国営請戸川地区土地改良事業負担金の減少、一部事務組合分として東京電力福島第一原子力発電所の事故の影響で双葉地方広域圏組合の塵芥・し尿・斎場等多くの事業が縮小または実施できなくなったことによる負担金の減少はあったものの、同時に経常一般財源の大部分を占める地方税の減免・課税免除の措置をとっており、分母の減少値が大きいため、経常収支比率は高水準のまま横ばいとなっている。分母の増加が見込まれない中で、今後広域圏組合等が事業再開によって負担金が発生した場合に、更に数値の悪化が考えられるため、経常一般財源の確保に努めなければならない。</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3" name="直線コネクタ 28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4" name="テキスト ボックス 28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5" name="直線コネクタ 28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6" name="テキスト ボックス 28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7" name="直線コネクタ 28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8" name="テキスト ボックス 28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9" name="直線コネクタ 28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0" name="テキスト ボックス 28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1" name="直線コネクタ 29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2" name="テキスト ボックス 29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3" name="直線コネクタ 29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4" name="テキスト ボックス 29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7" name="直線コネクタ 296"/>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8"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9" name="直線コネクタ 298"/>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300"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301" name="直線コネクタ 300"/>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95976</xdr:rowOff>
    </xdr:from>
    <xdr:to>
      <xdr:col>24</xdr:col>
      <xdr:colOff>31750</xdr:colOff>
      <xdr:row>38</xdr:row>
      <xdr:rowOff>15966</xdr:rowOff>
    </xdr:to>
    <xdr:cxnSp macro="">
      <xdr:nvCxnSpPr>
        <xdr:cNvPr id="302" name="直線コネクタ 301"/>
        <xdr:cNvCxnSpPr/>
      </xdr:nvCxnSpPr>
      <xdr:spPr>
        <a:xfrm flipV="1">
          <a:off x="15671800" y="643962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3"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4" name="フローチャート : 判断 303"/>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4536</xdr:rowOff>
    </xdr:from>
    <xdr:to>
      <xdr:col>22</xdr:col>
      <xdr:colOff>565150</xdr:colOff>
      <xdr:row>38</xdr:row>
      <xdr:rowOff>15966</xdr:rowOff>
    </xdr:to>
    <xdr:cxnSp macro="">
      <xdr:nvCxnSpPr>
        <xdr:cNvPr id="305" name="直線コネクタ 304"/>
        <xdr:cNvCxnSpPr/>
      </xdr:nvCxnSpPr>
      <xdr:spPr>
        <a:xfrm>
          <a:off x="14782800" y="634818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38644</xdr:rowOff>
    </xdr:from>
    <xdr:to>
      <xdr:col>22</xdr:col>
      <xdr:colOff>615950</xdr:colOff>
      <xdr:row>37</xdr:row>
      <xdr:rowOff>140244</xdr:rowOff>
    </xdr:to>
    <xdr:sp macro="" textlink="">
      <xdr:nvSpPr>
        <xdr:cNvPr id="306" name="フローチャート : 判断 305"/>
        <xdr:cNvSpPr/>
      </xdr:nvSpPr>
      <xdr:spPr>
        <a:xfrm>
          <a:off x="15621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150421</xdr:rowOff>
    </xdr:from>
    <xdr:ext cx="736600" cy="259045"/>
    <xdr:sp macro="" textlink="">
      <xdr:nvSpPr>
        <xdr:cNvPr id="307" name="テキスト ボックス 306"/>
        <xdr:cNvSpPr txBox="1"/>
      </xdr:nvSpPr>
      <xdr:spPr>
        <a:xfrm>
          <a:off x="15290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4536</xdr:rowOff>
    </xdr:from>
    <xdr:to>
      <xdr:col>21</xdr:col>
      <xdr:colOff>361950</xdr:colOff>
      <xdr:row>37</xdr:row>
      <xdr:rowOff>128633</xdr:rowOff>
    </xdr:to>
    <xdr:cxnSp macro="">
      <xdr:nvCxnSpPr>
        <xdr:cNvPr id="308" name="直線コネクタ 307"/>
        <xdr:cNvCxnSpPr/>
      </xdr:nvCxnSpPr>
      <xdr:spPr>
        <a:xfrm flipV="1">
          <a:off x="13893800" y="634818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32113</xdr:rowOff>
    </xdr:from>
    <xdr:to>
      <xdr:col>21</xdr:col>
      <xdr:colOff>412750</xdr:colOff>
      <xdr:row>37</xdr:row>
      <xdr:rowOff>133713</xdr:rowOff>
    </xdr:to>
    <xdr:sp macro="" textlink="">
      <xdr:nvSpPr>
        <xdr:cNvPr id="309" name="フローチャート : 判断 308"/>
        <xdr:cNvSpPr/>
      </xdr:nvSpPr>
      <xdr:spPr>
        <a:xfrm>
          <a:off x="14732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118490</xdr:rowOff>
    </xdr:from>
    <xdr:ext cx="762000" cy="259045"/>
    <xdr:sp macro="" textlink="">
      <xdr:nvSpPr>
        <xdr:cNvPr id="310" name="テキスト ボックス 309"/>
        <xdr:cNvSpPr txBox="1"/>
      </xdr:nvSpPr>
      <xdr:spPr>
        <a:xfrm>
          <a:off x="14401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128633</xdr:rowOff>
    </xdr:from>
    <xdr:to>
      <xdr:col>20</xdr:col>
      <xdr:colOff>158750</xdr:colOff>
      <xdr:row>37</xdr:row>
      <xdr:rowOff>148227</xdr:rowOff>
    </xdr:to>
    <xdr:cxnSp macro="">
      <xdr:nvCxnSpPr>
        <xdr:cNvPr id="311" name="直線コネクタ 310"/>
        <xdr:cNvCxnSpPr/>
      </xdr:nvCxnSpPr>
      <xdr:spPr>
        <a:xfrm flipV="1">
          <a:off x="13004800" y="64722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25581</xdr:rowOff>
    </xdr:from>
    <xdr:to>
      <xdr:col>20</xdr:col>
      <xdr:colOff>209550</xdr:colOff>
      <xdr:row>37</xdr:row>
      <xdr:rowOff>127181</xdr:rowOff>
    </xdr:to>
    <xdr:sp macro="" textlink="">
      <xdr:nvSpPr>
        <xdr:cNvPr id="312" name="フローチャート : 判断 311"/>
        <xdr:cNvSpPr/>
      </xdr:nvSpPr>
      <xdr:spPr>
        <a:xfrm>
          <a:off x="13843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137358</xdr:rowOff>
    </xdr:from>
    <xdr:ext cx="762000" cy="259045"/>
    <xdr:sp macro="" textlink="">
      <xdr:nvSpPr>
        <xdr:cNvPr id="313" name="テキスト ボックス 312"/>
        <xdr:cNvSpPr txBox="1"/>
      </xdr:nvSpPr>
      <xdr:spPr>
        <a:xfrm>
          <a:off x="13512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25581</xdr:rowOff>
    </xdr:from>
    <xdr:to>
      <xdr:col>19</xdr:col>
      <xdr:colOff>6350</xdr:colOff>
      <xdr:row>37</xdr:row>
      <xdr:rowOff>127181</xdr:rowOff>
    </xdr:to>
    <xdr:sp macro="" textlink="">
      <xdr:nvSpPr>
        <xdr:cNvPr id="314" name="フローチャート : 判断 313"/>
        <xdr:cNvSpPr/>
      </xdr:nvSpPr>
      <xdr:spPr>
        <a:xfrm>
          <a:off x="12954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137358</xdr:rowOff>
    </xdr:from>
    <xdr:ext cx="762000" cy="259045"/>
    <xdr:sp macro="" textlink="">
      <xdr:nvSpPr>
        <xdr:cNvPr id="315" name="テキスト ボックス 314"/>
        <xdr:cNvSpPr txBox="1"/>
      </xdr:nvSpPr>
      <xdr:spPr>
        <a:xfrm>
          <a:off x="12623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45176</xdr:rowOff>
    </xdr:from>
    <xdr:to>
      <xdr:col>24</xdr:col>
      <xdr:colOff>82550</xdr:colOff>
      <xdr:row>37</xdr:row>
      <xdr:rowOff>146776</xdr:rowOff>
    </xdr:to>
    <xdr:sp macro="" textlink="">
      <xdr:nvSpPr>
        <xdr:cNvPr id="321" name="円/楕円 320"/>
        <xdr:cNvSpPr/>
      </xdr:nvSpPr>
      <xdr:spPr>
        <a:xfrm>
          <a:off x="164592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17253</xdr:rowOff>
    </xdr:from>
    <xdr:ext cx="762000" cy="259045"/>
    <xdr:sp macro="" textlink="">
      <xdr:nvSpPr>
        <xdr:cNvPr id="322" name="補助費等該当値テキスト"/>
        <xdr:cNvSpPr txBox="1"/>
      </xdr:nvSpPr>
      <xdr:spPr>
        <a:xfrm>
          <a:off x="165989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136616</xdr:rowOff>
    </xdr:from>
    <xdr:to>
      <xdr:col>22</xdr:col>
      <xdr:colOff>615950</xdr:colOff>
      <xdr:row>38</xdr:row>
      <xdr:rowOff>66766</xdr:rowOff>
    </xdr:to>
    <xdr:sp macro="" textlink="">
      <xdr:nvSpPr>
        <xdr:cNvPr id="323" name="円/楕円 322"/>
        <xdr:cNvSpPr/>
      </xdr:nvSpPr>
      <xdr:spPr>
        <a:xfrm>
          <a:off x="15621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51543</xdr:rowOff>
    </xdr:from>
    <xdr:ext cx="736600" cy="259045"/>
    <xdr:sp macro="" textlink="">
      <xdr:nvSpPr>
        <xdr:cNvPr id="324" name="テキスト ボックス 323"/>
        <xdr:cNvSpPr txBox="1"/>
      </xdr:nvSpPr>
      <xdr:spPr>
        <a:xfrm>
          <a:off x="15290800" y="656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125186</xdr:rowOff>
    </xdr:from>
    <xdr:to>
      <xdr:col>21</xdr:col>
      <xdr:colOff>412750</xdr:colOff>
      <xdr:row>37</xdr:row>
      <xdr:rowOff>55336</xdr:rowOff>
    </xdr:to>
    <xdr:sp macro="" textlink="">
      <xdr:nvSpPr>
        <xdr:cNvPr id="325" name="円/楕円 324"/>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26" name="テキスト ボックス 325"/>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77833</xdr:rowOff>
    </xdr:from>
    <xdr:to>
      <xdr:col>20</xdr:col>
      <xdr:colOff>209550</xdr:colOff>
      <xdr:row>38</xdr:row>
      <xdr:rowOff>7982</xdr:rowOff>
    </xdr:to>
    <xdr:sp macro="" textlink="">
      <xdr:nvSpPr>
        <xdr:cNvPr id="327" name="円/楕円 326"/>
        <xdr:cNvSpPr/>
      </xdr:nvSpPr>
      <xdr:spPr>
        <a:xfrm>
          <a:off x="13843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164210</xdr:rowOff>
    </xdr:from>
    <xdr:ext cx="762000" cy="259045"/>
    <xdr:sp macro="" textlink="">
      <xdr:nvSpPr>
        <xdr:cNvPr id="328" name="テキスト ボックス 327"/>
        <xdr:cNvSpPr txBox="1"/>
      </xdr:nvSpPr>
      <xdr:spPr>
        <a:xfrm>
          <a:off x="13512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9" name="円/楕円 328"/>
        <xdr:cNvSpPr/>
      </xdr:nvSpPr>
      <xdr:spPr>
        <a:xfrm>
          <a:off x="12954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30" name="テキスト ボックス 329"/>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の影響により、経常一般財源の大きな割合を占める地方税が、震災の影響もあり減免または課税免除の措置をとったため、これにかわる財源としての震災復興特別交付税が臨時一般財財源の扱いとなり、分母の現象が大きくなり、平成２３年度において経常収支比率の大幅な増加がみられる。平成２４年度以降は、新規起債の抑制や繰上償還の実施等により、徐々に改善が見られ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5" name="直線コネクタ 354"/>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8"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9" name="直線コネクタ 358"/>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152146</xdr:rowOff>
    </xdr:to>
    <xdr:cxnSp macro="">
      <xdr:nvCxnSpPr>
        <xdr:cNvPr id="360" name="直線コネクタ 359"/>
        <xdr:cNvCxnSpPr/>
      </xdr:nvCxnSpPr>
      <xdr:spPr>
        <a:xfrm flipV="1">
          <a:off x="3987800" y="13308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61"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2" name="フローチャート : 判断 361"/>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8128</xdr:rowOff>
    </xdr:to>
    <xdr:cxnSp macro="">
      <xdr:nvCxnSpPr>
        <xdr:cNvPr id="363" name="直線コネクタ 362"/>
        <xdr:cNvCxnSpPr/>
      </xdr:nvCxnSpPr>
      <xdr:spPr>
        <a:xfrm flipV="1">
          <a:off x="3098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163068</xdr:rowOff>
    </xdr:from>
    <xdr:to>
      <xdr:col>5</xdr:col>
      <xdr:colOff>600075</xdr:colOff>
      <xdr:row>77</xdr:row>
      <xdr:rowOff>93218</xdr:rowOff>
    </xdr:to>
    <xdr:sp macro="" textlink="">
      <xdr:nvSpPr>
        <xdr:cNvPr id="364" name="フローチャート : 判断 363"/>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65" name="テキスト ボックス 364"/>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53848</xdr:rowOff>
    </xdr:to>
    <xdr:cxnSp macro="">
      <xdr:nvCxnSpPr>
        <xdr:cNvPr id="366" name="直線コネクタ 365"/>
        <xdr:cNvCxnSpPr/>
      </xdr:nvCxnSpPr>
      <xdr:spPr>
        <a:xfrm flipV="1">
          <a:off x="2209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763</xdr:rowOff>
    </xdr:from>
    <xdr:to>
      <xdr:col>4</xdr:col>
      <xdr:colOff>396875</xdr:colOff>
      <xdr:row>77</xdr:row>
      <xdr:rowOff>102363</xdr:rowOff>
    </xdr:to>
    <xdr:sp macro="" textlink="">
      <xdr:nvSpPr>
        <xdr:cNvPr id="367" name="フローチャート : 判断 366"/>
        <xdr:cNvSpPr/>
      </xdr:nvSpPr>
      <xdr:spPr>
        <a:xfrm>
          <a:off x="3048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68" name="テキスト ボックス 367"/>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79</xdr:row>
      <xdr:rowOff>10413</xdr:rowOff>
    </xdr:to>
    <xdr:cxnSp macro="">
      <xdr:nvCxnSpPr>
        <xdr:cNvPr id="369" name="直線コネクタ 368"/>
        <xdr:cNvCxnSpPr/>
      </xdr:nvCxnSpPr>
      <xdr:spPr>
        <a:xfrm flipV="1">
          <a:off x="1320800" y="134269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0" name="フローチャート : 判断 369"/>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1" name="テキスト ボックス 370"/>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2" name="フローチャート : 判断 371"/>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73" name="テキスト ボックス 372"/>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79" name="円/楕円 378"/>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72153</xdr:rowOff>
    </xdr:from>
    <xdr:ext cx="762000" cy="259045"/>
    <xdr:sp macro="" textlink="">
      <xdr:nvSpPr>
        <xdr:cNvPr id="380" name="公債費該当値テキスト"/>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1" name="円/楕円 380"/>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16273</xdr:rowOff>
    </xdr:from>
    <xdr:ext cx="736600" cy="259045"/>
    <xdr:sp macro="" textlink="">
      <xdr:nvSpPr>
        <xdr:cNvPr id="382" name="テキスト ボックス 381"/>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3" name="円/楕円 382"/>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84" name="テキスト ボックス 383"/>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85" name="円/楕円 384"/>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86" name="テキスト ボックス 385"/>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87" name="円/楕円 386"/>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88" name="テキスト ボックス 387"/>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を契機に経常収支比率の大きな変動がみられるが、分子の要因としては「物件費」「その他」の欄で記載したとおり物件費・繰出金の増加、分母については経常一般財源の大半を占める町税が東日本大震災の影響を受け、減免・課税免除を実施し、これに代わる財源となった震災復興特別交付税が臨時・一般財源となったため減少となったことが原因であ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99241</xdr:rowOff>
    </xdr:from>
    <xdr:to>
      <xdr:col>24</xdr:col>
      <xdr:colOff>31750</xdr:colOff>
      <xdr:row>80</xdr:row>
      <xdr:rowOff>84545</xdr:rowOff>
    </xdr:to>
    <xdr:cxnSp macro="">
      <xdr:nvCxnSpPr>
        <xdr:cNvPr id="418" name="直線コネクタ 417"/>
        <xdr:cNvCxnSpPr/>
      </xdr:nvCxnSpPr>
      <xdr:spPr>
        <a:xfrm flipV="1">
          <a:off x="16510000" y="12615091"/>
          <a:ext cx="0" cy="118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56622</xdr:rowOff>
    </xdr:from>
    <xdr:ext cx="762000" cy="259045"/>
    <xdr:sp macro="" textlink="">
      <xdr:nvSpPr>
        <xdr:cNvPr id="419" name="公債費以外最小値テキスト"/>
        <xdr:cNvSpPr txBox="1"/>
      </xdr:nvSpPr>
      <xdr:spPr>
        <a:xfrm>
          <a:off x="16598900" y="137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80</xdr:row>
      <xdr:rowOff>84545</xdr:rowOff>
    </xdr:from>
    <xdr:to>
      <xdr:col>24</xdr:col>
      <xdr:colOff>120650</xdr:colOff>
      <xdr:row>80</xdr:row>
      <xdr:rowOff>84545</xdr:rowOff>
    </xdr:to>
    <xdr:cxnSp macro="">
      <xdr:nvCxnSpPr>
        <xdr:cNvPr id="420" name="直線コネクタ 419"/>
        <xdr:cNvCxnSpPr/>
      </xdr:nvCxnSpPr>
      <xdr:spPr>
        <a:xfrm>
          <a:off x="16421100" y="138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14168</xdr:rowOff>
    </xdr:from>
    <xdr:ext cx="762000" cy="259045"/>
    <xdr:sp macro="" textlink="">
      <xdr:nvSpPr>
        <xdr:cNvPr id="421" name="公債費以外最大値テキスト"/>
        <xdr:cNvSpPr txBox="1"/>
      </xdr:nvSpPr>
      <xdr:spPr>
        <a:xfrm>
          <a:off x="16598900" y="1235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73</xdr:row>
      <xdr:rowOff>99241</xdr:rowOff>
    </xdr:from>
    <xdr:to>
      <xdr:col>24</xdr:col>
      <xdr:colOff>120650</xdr:colOff>
      <xdr:row>73</xdr:row>
      <xdr:rowOff>99241</xdr:rowOff>
    </xdr:to>
    <xdr:cxnSp macro="">
      <xdr:nvCxnSpPr>
        <xdr:cNvPr id="422" name="直線コネクタ 421"/>
        <xdr:cNvCxnSpPr/>
      </xdr:nvCxnSpPr>
      <xdr:spPr>
        <a:xfrm>
          <a:off x="16421100" y="1261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167821</xdr:rowOff>
    </xdr:from>
    <xdr:to>
      <xdr:col>24</xdr:col>
      <xdr:colOff>31750</xdr:colOff>
      <xdr:row>80</xdr:row>
      <xdr:rowOff>35561</xdr:rowOff>
    </xdr:to>
    <xdr:cxnSp macro="">
      <xdr:nvCxnSpPr>
        <xdr:cNvPr id="423" name="直線コネクタ 422"/>
        <xdr:cNvCxnSpPr/>
      </xdr:nvCxnSpPr>
      <xdr:spPr>
        <a:xfrm>
          <a:off x="15671800" y="137123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24"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25" name="フローチャート : 判断 424"/>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164556</xdr:rowOff>
    </xdr:from>
    <xdr:to>
      <xdr:col>22</xdr:col>
      <xdr:colOff>565150</xdr:colOff>
      <xdr:row>79</xdr:row>
      <xdr:rowOff>167821</xdr:rowOff>
    </xdr:to>
    <xdr:cxnSp macro="">
      <xdr:nvCxnSpPr>
        <xdr:cNvPr id="426" name="直線コネクタ 425"/>
        <xdr:cNvCxnSpPr/>
      </xdr:nvCxnSpPr>
      <xdr:spPr>
        <a:xfrm>
          <a:off x="14782800" y="137091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141514</xdr:rowOff>
    </xdr:from>
    <xdr:to>
      <xdr:col>22</xdr:col>
      <xdr:colOff>615950</xdr:colOff>
      <xdr:row>79</xdr:row>
      <xdr:rowOff>71664</xdr:rowOff>
    </xdr:to>
    <xdr:sp macro="" textlink="">
      <xdr:nvSpPr>
        <xdr:cNvPr id="427" name="フローチャート : 判断 426"/>
        <xdr:cNvSpPr/>
      </xdr:nvSpPr>
      <xdr:spPr>
        <a:xfrm>
          <a:off x="15621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81841</xdr:rowOff>
    </xdr:from>
    <xdr:ext cx="736600" cy="259045"/>
    <xdr:sp macro="" textlink="">
      <xdr:nvSpPr>
        <xdr:cNvPr id="428" name="テキスト ボックス 427"/>
        <xdr:cNvSpPr txBox="1"/>
      </xdr:nvSpPr>
      <xdr:spPr>
        <a:xfrm>
          <a:off x="15290800" y="1328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164556</xdr:rowOff>
    </xdr:from>
    <xdr:to>
      <xdr:col>21</xdr:col>
      <xdr:colOff>361950</xdr:colOff>
      <xdr:row>81</xdr:row>
      <xdr:rowOff>92711</xdr:rowOff>
    </xdr:to>
    <xdr:cxnSp macro="">
      <xdr:nvCxnSpPr>
        <xdr:cNvPr id="429" name="直線コネクタ 428"/>
        <xdr:cNvCxnSpPr/>
      </xdr:nvCxnSpPr>
      <xdr:spPr>
        <a:xfrm flipV="1">
          <a:off x="13893800" y="13709106"/>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0" name="フローチャート : 判断 429"/>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1" name="テキスト ボックス 430"/>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43724</xdr:rowOff>
    </xdr:from>
    <xdr:to>
      <xdr:col>20</xdr:col>
      <xdr:colOff>158750</xdr:colOff>
      <xdr:row>81</xdr:row>
      <xdr:rowOff>92711</xdr:rowOff>
    </xdr:to>
    <xdr:cxnSp macro="">
      <xdr:nvCxnSpPr>
        <xdr:cNvPr id="432" name="直線コネクタ 431"/>
        <xdr:cNvCxnSpPr/>
      </xdr:nvCxnSpPr>
      <xdr:spPr>
        <a:xfrm>
          <a:off x="13004800" y="1393117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82731</xdr:rowOff>
    </xdr:from>
    <xdr:to>
      <xdr:col>20</xdr:col>
      <xdr:colOff>209550</xdr:colOff>
      <xdr:row>79</xdr:row>
      <xdr:rowOff>12881</xdr:rowOff>
    </xdr:to>
    <xdr:sp macro="" textlink="">
      <xdr:nvSpPr>
        <xdr:cNvPr id="433" name="フローチャート : 判断 432"/>
        <xdr:cNvSpPr/>
      </xdr:nvSpPr>
      <xdr:spPr>
        <a:xfrm>
          <a:off x="13843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23058</xdr:rowOff>
    </xdr:from>
    <xdr:ext cx="762000" cy="259045"/>
    <xdr:sp macro="" textlink="">
      <xdr:nvSpPr>
        <xdr:cNvPr id="434" name="テキスト ボックス 433"/>
        <xdr:cNvSpPr txBox="1"/>
      </xdr:nvSpPr>
      <xdr:spPr>
        <a:xfrm>
          <a:off x="13512800" y="132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59871</xdr:rowOff>
    </xdr:from>
    <xdr:to>
      <xdr:col>19</xdr:col>
      <xdr:colOff>6350</xdr:colOff>
      <xdr:row>78</xdr:row>
      <xdr:rowOff>161471</xdr:rowOff>
    </xdr:to>
    <xdr:sp macro="" textlink="">
      <xdr:nvSpPr>
        <xdr:cNvPr id="435" name="フローチャート : 判断 434"/>
        <xdr:cNvSpPr/>
      </xdr:nvSpPr>
      <xdr:spPr>
        <a:xfrm>
          <a:off x="129540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198</xdr:rowOff>
    </xdr:from>
    <xdr:ext cx="762000" cy="259045"/>
    <xdr:sp macro="" textlink="">
      <xdr:nvSpPr>
        <xdr:cNvPr id="436" name="テキスト ボックス 435"/>
        <xdr:cNvSpPr txBox="1"/>
      </xdr:nvSpPr>
      <xdr:spPr>
        <a:xfrm>
          <a:off x="12623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156211</xdr:rowOff>
    </xdr:from>
    <xdr:to>
      <xdr:col>24</xdr:col>
      <xdr:colOff>82550</xdr:colOff>
      <xdr:row>80</xdr:row>
      <xdr:rowOff>86361</xdr:rowOff>
    </xdr:to>
    <xdr:sp macro="" textlink="">
      <xdr:nvSpPr>
        <xdr:cNvPr id="442" name="円/楕円 441"/>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64788</xdr:rowOff>
    </xdr:from>
    <xdr:ext cx="762000" cy="259045"/>
    <xdr:sp macro="" textlink="">
      <xdr:nvSpPr>
        <xdr:cNvPr id="443" name="公債費以外該当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117021</xdr:rowOff>
    </xdr:from>
    <xdr:to>
      <xdr:col>22</xdr:col>
      <xdr:colOff>615950</xdr:colOff>
      <xdr:row>80</xdr:row>
      <xdr:rowOff>47171</xdr:rowOff>
    </xdr:to>
    <xdr:sp macro="" textlink="">
      <xdr:nvSpPr>
        <xdr:cNvPr id="444" name="円/楕円 443"/>
        <xdr:cNvSpPr/>
      </xdr:nvSpPr>
      <xdr:spPr>
        <a:xfrm>
          <a:off x="15621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31948</xdr:rowOff>
    </xdr:from>
    <xdr:ext cx="736600" cy="259045"/>
    <xdr:sp macro="" textlink="">
      <xdr:nvSpPr>
        <xdr:cNvPr id="445" name="テキスト ボックス 444"/>
        <xdr:cNvSpPr txBox="1"/>
      </xdr:nvSpPr>
      <xdr:spPr>
        <a:xfrm>
          <a:off x="15290800" y="137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113756</xdr:rowOff>
    </xdr:from>
    <xdr:to>
      <xdr:col>21</xdr:col>
      <xdr:colOff>412750</xdr:colOff>
      <xdr:row>80</xdr:row>
      <xdr:rowOff>43906</xdr:rowOff>
    </xdr:to>
    <xdr:sp macro="" textlink="">
      <xdr:nvSpPr>
        <xdr:cNvPr id="446" name="円/楕円 445"/>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28683</xdr:rowOff>
    </xdr:from>
    <xdr:ext cx="762000" cy="259045"/>
    <xdr:sp macro="" textlink="">
      <xdr:nvSpPr>
        <xdr:cNvPr id="447" name="テキスト ボックス 446"/>
        <xdr:cNvSpPr txBox="1"/>
      </xdr:nvSpPr>
      <xdr:spPr>
        <a:xfrm>
          <a:off x="14401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41911</xdr:rowOff>
    </xdr:from>
    <xdr:to>
      <xdr:col>20</xdr:col>
      <xdr:colOff>209550</xdr:colOff>
      <xdr:row>81</xdr:row>
      <xdr:rowOff>143511</xdr:rowOff>
    </xdr:to>
    <xdr:sp macro="" textlink="">
      <xdr:nvSpPr>
        <xdr:cNvPr id="448" name="円/楕円 447"/>
        <xdr:cNvSpPr/>
      </xdr:nvSpPr>
      <xdr:spPr>
        <a:xfrm>
          <a:off x="13843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128288</xdr:rowOff>
    </xdr:from>
    <xdr:ext cx="762000" cy="259045"/>
    <xdr:sp macro="" textlink="">
      <xdr:nvSpPr>
        <xdr:cNvPr id="449" name="テキスト ボックス 448"/>
        <xdr:cNvSpPr txBox="1"/>
      </xdr:nvSpPr>
      <xdr:spPr>
        <a:xfrm>
          <a:off x="13512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164374</xdr:rowOff>
    </xdr:from>
    <xdr:to>
      <xdr:col>19</xdr:col>
      <xdr:colOff>6350</xdr:colOff>
      <xdr:row>81</xdr:row>
      <xdr:rowOff>94524</xdr:rowOff>
    </xdr:to>
    <xdr:sp macro="" textlink="">
      <xdr:nvSpPr>
        <xdr:cNvPr id="450" name="円/楕円 449"/>
        <xdr:cNvSpPr/>
      </xdr:nvSpPr>
      <xdr:spPr>
        <a:xfrm>
          <a:off x="12954000" y="138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79301</xdr:rowOff>
    </xdr:from>
    <xdr:ext cx="762000" cy="259045"/>
    <xdr:sp macro="" textlink="">
      <xdr:nvSpPr>
        <xdr:cNvPr id="451" name="テキスト ボックス 450"/>
        <xdr:cNvSpPr txBox="1"/>
      </xdr:nvSpPr>
      <xdr:spPr>
        <a:xfrm>
          <a:off x="12623800" y="1396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福島県浪江町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108406</xdr:rowOff>
    </xdr:from>
    <xdr:ext cx="762000" cy="259045"/>
    <xdr:sp macro="" textlink="">
      <xdr:nvSpPr>
        <xdr:cNvPr id="45" name="人口1人当たり決算額の推移最小値テキスト130"/>
        <xdr:cNvSpPr txBox="1"/>
      </xdr:nvSpPr>
      <xdr:spPr>
        <a:xfrm>
          <a:off x="5740400" y="341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88504</xdr:rowOff>
    </xdr:from>
    <xdr:to>
      <xdr:col>4</xdr:col>
      <xdr:colOff>1117600</xdr:colOff>
      <xdr:row>19</xdr:row>
      <xdr:rowOff>98229</xdr:rowOff>
    </xdr:to>
    <xdr:cxnSp macro="">
      <xdr:nvCxnSpPr>
        <xdr:cNvPr id="49" name="直線コネクタ 48"/>
        <xdr:cNvCxnSpPr/>
      </xdr:nvCxnSpPr>
      <xdr:spPr bwMode="auto">
        <a:xfrm>
          <a:off x="5003800" y="3393679"/>
          <a:ext cx="647700" cy="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88504</xdr:rowOff>
    </xdr:from>
    <xdr:to>
      <xdr:col>4</xdr:col>
      <xdr:colOff>469900</xdr:colOff>
      <xdr:row>19</xdr:row>
      <xdr:rowOff>101959</xdr:rowOff>
    </xdr:to>
    <xdr:cxnSp macro="">
      <xdr:nvCxnSpPr>
        <xdr:cNvPr id="52" name="直線コネクタ 51"/>
        <xdr:cNvCxnSpPr/>
      </xdr:nvCxnSpPr>
      <xdr:spPr bwMode="auto">
        <a:xfrm flipV="1">
          <a:off x="4305300" y="3393679"/>
          <a:ext cx="698500" cy="13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65341</xdr:rowOff>
    </xdr:from>
    <xdr:to>
      <xdr:col>4</xdr:col>
      <xdr:colOff>520700</xdr:colOff>
      <xdr:row>19</xdr:row>
      <xdr:rowOff>166941</xdr:rowOff>
    </xdr:to>
    <xdr:sp macro="" textlink="">
      <xdr:nvSpPr>
        <xdr:cNvPr id="53" name="フローチャート : 判断 52"/>
        <xdr:cNvSpPr/>
      </xdr:nvSpPr>
      <xdr:spPr bwMode="auto">
        <a:xfrm>
          <a:off x="4953000" y="33705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151718</xdr:rowOff>
    </xdr:from>
    <xdr:ext cx="736600" cy="259045"/>
    <xdr:sp macro="" textlink="">
      <xdr:nvSpPr>
        <xdr:cNvPr id="54" name="テキスト ボックス 53"/>
        <xdr:cNvSpPr txBox="1"/>
      </xdr:nvSpPr>
      <xdr:spPr>
        <a:xfrm>
          <a:off x="4622800" y="3456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79194</xdr:rowOff>
    </xdr:from>
    <xdr:to>
      <xdr:col>3</xdr:col>
      <xdr:colOff>904875</xdr:colOff>
      <xdr:row>19</xdr:row>
      <xdr:rowOff>101959</xdr:rowOff>
    </xdr:to>
    <xdr:cxnSp macro="">
      <xdr:nvCxnSpPr>
        <xdr:cNvPr id="55" name="直線コネクタ 54"/>
        <xdr:cNvCxnSpPr/>
      </xdr:nvCxnSpPr>
      <xdr:spPr bwMode="auto">
        <a:xfrm>
          <a:off x="3606800" y="3384369"/>
          <a:ext cx="6985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67787</xdr:rowOff>
    </xdr:from>
    <xdr:to>
      <xdr:col>3</xdr:col>
      <xdr:colOff>955675</xdr:colOff>
      <xdr:row>19</xdr:row>
      <xdr:rowOff>169387</xdr:rowOff>
    </xdr:to>
    <xdr:sp macro="" textlink="">
      <xdr:nvSpPr>
        <xdr:cNvPr id="56" name="フローチャート : 判断 55"/>
        <xdr:cNvSpPr/>
      </xdr:nvSpPr>
      <xdr:spPr bwMode="auto">
        <a:xfrm>
          <a:off x="4254500" y="337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154164</xdr:rowOff>
    </xdr:from>
    <xdr:ext cx="762000" cy="259045"/>
    <xdr:sp macro="" textlink="">
      <xdr:nvSpPr>
        <xdr:cNvPr id="57" name="テキスト ボックス 56"/>
        <xdr:cNvSpPr txBox="1"/>
      </xdr:nvSpPr>
      <xdr:spPr>
        <a:xfrm>
          <a:off x="3924300" y="345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79194</xdr:rowOff>
    </xdr:from>
    <xdr:to>
      <xdr:col>3</xdr:col>
      <xdr:colOff>206375</xdr:colOff>
      <xdr:row>19</xdr:row>
      <xdr:rowOff>87309</xdr:rowOff>
    </xdr:to>
    <xdr:cxnSp macro="">
      <xdr:nvCxnSpPr>
        <xdr:cNvPr id="58" name="直線コネクタ 57"/>
        <xdr:cNvCxnSpPr/>
      </xdr:nvCxnSpPr>
      <xdr:spPr bwMode="auto">
        <a:xfrm flipV="1">
          <a:off x="2908300" y="3384369"/>
          <a:ext cx="698500" cy="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65880</xdr:rowOff>
    </xdr:from>
    <xdr:to>
      <xdr:col>3</xdr:col>
      <xdr:colOff>257175</xdr:colOff>
      <xdr:row>19</xdr:row>
      <xdr:rowOff>167480</xdr:rowOff>
    </xdr:to>
    <xdr:sp macro="" textlink="">
      <xdr:nvSpPr>
        <xdr:cNvPr id="59" name="フローチャート : 判断 58"/>
        <xdr:cNvSpPr/>
      </xdr:nvSpPr>
      <xdr:spPr bwMode="auto">
        <a:xfrm>
          <a:off x="3556000" y="3371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152257</xdr:rowOff>
    </xdr:from>
    <xdr:ext cx="762000" cy="259045"/>
    <xdr:sp macro="" textlink="">
      <xdr:nvSpPr>
        <xdr:cNvPr id="60" name="テキスト ボックス 59"/>
        <xdr:cNvSpPr txBox="1"/>
      </xdr:nvSpPr>
      <xdr:spPr>
        <a:xfrm>
          <a:off x="3225800" y="345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62840</xdr:rowOff>
    </xdr:from>
    <xdr:to>
      <xdr:col>2</xdr:col>
      <xdr:colOff>692150</xdr:colOff>
      <xdr:row>19</xdr:row>
      <xdr:rowOff>164440</xdr:rowOff>
    </xdr:to>
    <xdr:sp macro="" textlink="">
      <xdr:nvSpPr>
        <xdr:cNvPr id="61" name="フローチャート : 判断 60"/>
        <xdr:cNvSpPr/>
      </xdr:nvSpPr>
      <xdr:spPr bwMode="auto">
        <a:xfrm>
          <a:off x="2857500" y="3368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149217</xdr:rowOff>
    </xdr:from>
    <xdr:ext cx="762000" cy="259045"/>
    <xdr:sp macro="" textlink="">
      <xdr:nvSpPr>
        <xdr:cNvPr id="62" name="テキスト ボックス 61"/>
        <xdr:cNvSpPr txBox="1"/>
      </xdr:nvSpPr>
      <xdr:spPr>
        <a:xfrm>
          <a:off x="2527300" y="34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47429</xdr:rowOff>
    </xdr:from>
    <xdr:to>
      <xdr:col>5</xdr:col>
      <xdr:colOff>34925</xdr:colOff>
      <xdr:row>19</xdr:row>
      <xdr:rowOff>149029</xdr:rowOff>
    </xdr:to>
    <xdr:sp macro="" textlink="">
      <xdr:nvSpPr>
        <xdr:cNvPr id="68" name="円/楕円 67"/>
        <xdr:cNvSpPr/>
      </xdr:nvSpPr>
      <xdr:spPr bwMode="auto">
        <a:xfrm>
          <a:off x="5600700" y="335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127456</xdr:rowOff>
    </xdr:from>
    <xdr:ext cx="762000" cy="259045"/>
    <xdr:sp macro="" textlink="">
      <xdr:nvSpPr>
        <xdr:cNvPr id="69" name="人口1人当たり決算額の推移該当値テキスト130"/>
        <xdr:cNvSpPr txBox="1"/>
      </xdr:nvSpPr>
      <xdr:spPr>
        <a:xfrm>
          <a:off x="5740400" y="32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80,103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37704</xdr:rowOff>
    </xdr:from>
    <xdr:to>
      <xdr:col>4</xdr:col>
      <xdr:colOff>520700</xdr:colOff>
      <xdr:row>19</xdr:row>
      <xdr:rowOff>139304</xdr:rowOff>
    </xdr:to>
    <xdr:sp macro="" textlink="">
      <xdr:nvSpPr>
        <xdr:cNvPr id="70" name="円/楕円 69"/>
        <xdr:cNvSpPr/>
      </xdr:nvSpPr>
      <xdr:spPr bwMode="auto">
        <a:xfrm>
          <a:off x="4953000" y="334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149481</xdr:rowOff>
    </xdr:from>
    <xdr:ext cx="736600" cy="259045"/>
    <xdr:sp macro="" textlink="">
      <xdr:nvSpPr>
        <xdr:cNvPr id="71" name="テキスト ボックス 70"/>
        <xdr:cNvSpPr txBox="1"/>
      </xdr:nvSpPr>
      <xdr:spPr>
        <a:xfrm>
          <a:off x="4622800" y="3111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85,208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51159</xdr:rowOff>
    </xdr:from>
    <xdr:to>
      <xdr:col>3</xdr:col>
      <xdr:colOff>955675</xdr:colOff>
      <xdr:row>19</xdr:row>
      <xdr:rowOff>152759</xdr:rowOff>
    </xdr:to>
    <xdr:sp macro="" textlink="">
      <xdr:nvSpPr>
        <xdr:cNvPr id="72" name="円/楕円 71"/>
        <xdr:cNvSpPr/>
      </xdr:nvSpPr>
      <xdr:spPr bwMode="auto">
        <a:xfrm>
          <a:off x="4254500" y="335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162936</xdr:rowOff>
    </xdr:from>
    <xdr:ext cx="762000" cy="259045"/>
    <xdr:sp macro="" textlink="">
      <xdr:nvSpPr>
        <xdr:cNvPr id="73" name="テキスト ボックス 72"/>
        <xdr:cNvSpPr txBox="1"/>
      </xdr:nvSpPr>
      <xdr:spPr>
        <a:xfrm>
          <a:off x="3924300" y="312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78,145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28394</xdr:rowOff>
    </xdr:from>
    <xdr:to>
      <xdr:col>3</xdr:col>
      <xdr:colOff>257175</xdr:colOff>
      <xdr:row>19</xdr:row>
      <xdr:rowOff>129994</xdr:rowOff>
    </xdr:to>
    <xdr:sp macro="" textlink="">
      <xdr:nvSpPr>
        <xdr:cNvPr id="74" name="円/楕円 73"/>
        <xdr:cNvSpPr/>
      </xdr:nvSpPr>
      <xdr:spPr bwMode="auto">
        <a:xfrm>
          <a:off x="3556000" y="333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140171</xdr:rowOff>
    </xdr:from>
    <xdr:ext cx="762000" cy="259045"/>
    <xdr:sp macro="" textlink="">
      <xdr:nvSpPr>
        <xdr:cNvPr id="75" name="テキスト ボックス 74"/>
        <xdr:cNvSpPr txBox="1"/>
      </xdr:nvSpPr>
      <xdr:spPr>
        <a:xfrm>
          <a:off x="3225800" y="31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36509</xdr:rowOff>
    </xdr:from>
    <xdr:to>
      <xdr:col>2</xdr:col>
      <xdr:colOff>692150</xdr:colOff>
      <xdr:row>19</xdr:row>
      <xdr:rowOff>138109</xdr:rowOff>
    </xdr:to>
    <xdr:sp macro="" textlink="">
      <xdr:nvSpPr>
        <xdr:cNvPr id="76" name="円/楕円 75"/>
        <xdr:cNvSpPr/>
      </xdr:nvSpPr>
      <xdr:spPr bwMode="auto">
        <a:xfrm>
          <a:off x="2857500" y="3341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148286</xdr:rowOff>
    </xdr:from>
    <xdr:ext cx="762000" cy="259045"/>
    <xdr:sp macro="" textlink="">
      <xdr:nvSpPr>
        <xdr:cNvPr id="77" name="テキスト ボックス 76"/>
        <xdr:cNvSpPr txBox="1"/>
      </xdr:nvSpPr>
      <xdr:spPr>
        <a:xfrm>
          <a:off x="2527300" y="31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14361</xdr:rowOff>
    </xdr:from>
    <xdr:to>
      <xdr:col>4</xdr:col>
      <xdr:colOff>1117600</xdr:colOff>
      <xdr:row>35</xdr:row>
      <xdr:rowOff>29655</xdr:rowOff>
    </xdr:to>
    <xdr:cxnSp macro="">
      <xdr:nvCxnSpPr>
        <xdr:cNvPr id="109" name="直線コネクタ 108"/>
        <xdr:cNvCxnSpPr/>
      </xdr:nvCxnSpPr>
      <xdr:spPr bwMode="auto">
        <a:xfrm>
          <a:off x="5003800" y="6624711"/>
          <a:ext cx="647700" cy="15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306870</xdr:rowOff>
    </xdr:from>
    <xdr:to>
      <xdr:col>4</xdr:col>
      <xdr:colOff>469900</xdr:colOff>
      <xdr:row>35</xdr:row>
      <xdr:rowOff>14361</xdr:rowOff>
    </xdr:to>
    <xdr:cxnSp macro="">
      <xdr:nvCxnSpPr>
        <xdr:cNvPr id="112" name="直線コネクタ 111"/>
        <xdr:cNvCxnSpPr/>
      </xdr:nvCxnSpPr>
      <xdr:spPr bwMode="auto">
        <a:xfrm>
          <a:off x="4305300" y="6574320"/>
          <a:ext cx="698500" cy="5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32689</xdr:rowOff>
    </xdr:from>
    <xdr:to>
      <xdr:col>4</xdr:col>
      <xdr:colOff>520700</xdr:colOff>
      <xdr:row>35</xdr:row>
      <xdr:rowOff>134289</xdr:rowOff>
    </xdr:to>
    <xdr:sp macro="" textlink="">
      <xdr:nvSpPr>
        <xdr:cNvPr id="113" name="フローチャート : 判断 112"/>
        <xdr:cNvSpPr/>
      </xdr:nvSpPr>
      <xdr:spPr bwMode="auto">
        <a:xfrm>
          <a:off x="4953000" y="6643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119066</xdr:rowOff>
    </xdr:from>
    <xdr:ext cx="736600" cy="259045"/>
    <xdr:sp macro="" textlink="">
      <xdr:nvSpPr>
        <xdr:cNvPr id="114" name="テキスト ボックス 113"/>
        <xdr:cNvSpPr txBox="1"/>
      </xdr:nvSpPr>
      <xdr:spPr>
        <a:xfrm>
          <a:off x="4622800" y="672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284711</xdr:rowOff>
    </xdr:from>
    <xdr:to>
      <xdr:col>3</xdr:col>
      <xdr:colOff>904875</xdr:colOff>
      <xdr:row>34</xdr:row>
      <xdr:rowOff>306870</xdr:rowOff>
    </xdr:to>
    <xdr:cxnSp macro="">
      <xdr:nvCxnSpPr>
        <xdr:cNvPr id="115" name="直線コネクタ 114"/>
        <xdr:cNvCxnSpPr/>
      </xdr:nvCxnSpPr>
      <xdr:spPr bwMode="auto">
        <a:xfrm>
          <a:off x="3606800" y="6552161"/>
          <a:ext cx="698500" cy="2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19332</xdr:rowOff>
    </xdr:from>
    <xdr:to>
      <xdr:col>3</xdr:col>
      <xdr:colOff>955675</xdr:colOff>
      <xdr:row>35</xdr:row>
      <xdr:rowOff>120932</xdr:rowOff>
    </xdr:to>
    <xdr:sp macro="" textlink="">
      <xdr:nvSpPr>
        <xdr:cNvPr id="116" name="フローチャート : 判断 115"/>
        <xdr:cNvSpPr/>
      </xdr:nvSpPr>
      <xdr:spPr bwMode="auto">
        <a:xfrm>
          <a:off x="4254500" y="6629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105709</xdr:rowOff>
    </xdr:from>
    <xdr:ext cx="762000" cy="259045"/>
    <xdr:sp macro="" textlink="">
      <xdr:nvSpPr>
        <xdr:cNvPr id="117" name="テキスト ボックス 116"/>
        <xdr:cNvSpPr txBox="1"/>
      </xdr:nvSpPr>
      <xdr:spPr>
        <a:xfrm>
          <a:off x="3924300" y="671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240424</xdr:rowOff>
    </xdr:from>
    <xdr:to>
      <xdr:col>3</xdr:col>
      <xdr:colOff>206375</xdr:colOff>
      <xdr:row>34</xdr:row>
      <xdr:rowOff>284711</xdr:rowOff>
    </xdr:to>
    <xdr:cxnSp macro="">
      <xdr:nvCxnSpPr>
        <xdr:cNvPr id="118" name="直線コネクタ 117"/>
        <xdr:cNvCxnSpPr/>
      </xdr:nvCxnSpPr>
      <xdr:spPr bwMode="auto">
        <a:xfrm>
          <a:off x="2908300" y="6507874"/>
          <a:ext cx="698500" cy="4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10013</xdr:rowOff>
    </xdr:from>
    <xdr:to>
      <xdr:col>3</xdr:col>
      <xdr:colOff>257175</xdr:colOff>
      <xdr:row>35</xdr:row>
      <xdr:rowOff>111613</xdr:rowOff>
    </xdr:to>
    <xdr:sp macro="" textlink="">
      <xdr:nvSpPr>
        <xdr:cNvPr id="119" name="フローチャート : 判断 118"/>
        <xdr:cNvSpPr/>
      </xdr:nvSpPr>
      <xdr:spPr bwMode="auto">
        <a:xfrm>
          <a:off x="3556000" y="6620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96390</xdr:rowOff>
    </xdr:from>
    <xdr:ext cx="762000" cy="259045"/>
    <xdr:sp macro="" textlink="">
      <xdr:nvSpPr>
        <xdr:cNvPr id="120" name="テキスト ボックス 119"/>
        <xdr:cNvSpPr txBox="1"/>
      </xdr:nvSpPr>
      <xdr:spPr>
        <a:xfrm>
          <a:off x="3225800" y="670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340713</xdr:rowOff>
    </xdr:from>
    <xdr:to>
      <xdr:col>2</xdr:col>
      <xdr:colOff>692150</xdr:colOff>
      <xdr:row>35</xdr:row>
      <xdr:rowOff>99413</xdr:rowOff>
    </xdr:to>
    <xdr:sp macro="" textlink="">
      <xdr:nvSpPr>
        <xdr:cNvPr id="121" name="フローチャート : 判断 120"/>
        <xdr:cNvSpPr/>
      </xdr:nvSpPr>
      <xdr:spPr bwMode="auto">
        <a:xfrm>
          <a:off x="2857500" y="6608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84190</xdr:rowOff>
    </xdr:from>
    <xdr:ext cx="762000" cy="259045"/>
    <xdr:sp macro="" textlink="">
      <xdr:nvSpPr>
        <xdr:cNvPr id="122" name="テキスト ボックス 121"/>
        <xdr:cNvSpPr txBox="1"/>
      </xdr:nvSpPr>
      <xdr:spPr>
        <a:xfrm>
          <a:off x="2527300" y="66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321755</xdr:rowOff>
    </xdr:from>
    <xdr:to>
      <xdr:col>5</xdr:col>
      <xdr:colOff>34925</xdr:colOff>
      <xdr:row>35</xdr:row>
      <xdr:rowOff>80455</xdr:rowOff>
    </xdr:to>
    <xdr:sp macro="" textlink="">
      <xdr:nvSpPr>
        <xdr:cNvPr id="128" name="円/楕円 127"/>
        <xdr:cNvSpPr/>
      </xdr:nvSpPr>
      <xdr:spPr bwMode="auto">
        <a:xfrm>
          <a:off x="5600700" y="658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293832</xdr:rowOff>
    </xdr:from>
    <xdr:ext cx="762000" cy="259045"/>
    <xdr:sp macro="" textlink="">
      <xdr:nvSpPr>
        <xdr:cNvPr id="129" name="人口1人当たり決算額の推移該当値テキスト445"/>
        <xdr:cNvSpPr txBox="1"/>
      </xdr:nvSpPr>
      <xdr:spPr>
        <a:xfrm>
          <a:off x="5740400" y="656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306461</xdr:rowOff>
    </xdr:from>
    <xdr:to>
      <xdr:col>4</xdr:col>
      <xdr:colOff>520700</xdr:colOff>
      <xdr:row>35</xdr:row>
      <xdr:rowOff>65161</xdr:rowOff>
    </xdr:to>
    <xdr:sp macro="" textlink="">
      <xdr:nvSpPr>
        <xdr:cNvPr id="130" name="円/楕円 129"/>
        <xdr:cNvSpPr/>
      </xdr:nvSpPr>
      <xdr:spPr bwMode="auto">
        <a:xfrm>
          <a:off x="4953000" y="657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75338</xdr:rowOff>
    </xdr:from>
    <xdr:ext cx="736600" cy="259045"/>
    <xdr:sp macro="" textlink="">
      <xdr:nvSpPr>
        <xdr:cNvPr id="131" name="テキスト ボックス 130"/>
        <xdr:cNvSpPr txBox="1"/>
      </xdr:nvSpPr>
      <xdr:spPr>
        <a:xfrm>
          <a:off x="4622800" y="634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256070</xdr:rowOff>
    </xdr:from>
    <xdr:to>
      <xdr:col>3</xdr:col>
      <xdr:colOff>955675</xdr:colOff>
      <xdr:row>35</xdr:row>
      <xdr:rowOff>14770</xdr:rowOff>
    </xdr:to>
    <xdr:sp macro="" textlink="">
      <xdr:nvSpPr>
        <xdr:cNvPr id="132" name="円/楕円 131"/>
        <xdr:cNvSpPr/>
      </xdr:nvSpPr>
      <xdr:spPr bwMode="auto">
        <a:xfrm>
          <a:off x="4254500" y="6523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24947</xdr:rowOff>
    </xdr:from>
    <xdr:ext cx="762000" cy="259045"/>
    <xdr:sp macro="" textlink="">
      <xdr:nvSpPr>
        <xdr:cNvPr id="133" name="テキスト ボックス 132"/>
        <xdr:cNvSpPr txBox="1"/>
      </xdr:nvSpPr>
      <xdr:spPr>
        <a:xfrm>
          <a:off x="3924300" y="62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233911</xdr:rowOff>
    </xdr:from>
    <xdr:to>
      <xdr:col>3</xdr:col>
      <xdr:colOff>257175</xdr:colOff>
      <xdr:row>34</xdr:row>
      <xdr:rowOff>335511</xdr:rowOff>
    </xdr:to>
    <xdr:sp macro="" textlink="">
      <xdr:nvSpPr>
        <xdr:cNvPr id="134" name="円/楕円 133"/>
        <xdr:cNvSpPr/>
      </xdr:nvSpPr>
      <xdr:spPr bwMode="auto">
        <a:xfrm>
          <a:off x="3556000" y="650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2788</xdr:rowOff>
    </xdr:from>
    <xdr:ext cx="762000" cy="259045"/>
    <xdr:sp macro="" textlink="">
      <xdr:nvSpPr>
        <xdr:cNvPr id="135" name="テキスト ボックス 134"/>
        <xdr:cNvSpPr txBox="1"/>
      </xdr:nvSpPr>
      <xdr:spPr>
        <a:xfrm>
          <a:off x="3225800" y="627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189624</xdr:rowOff>
    </xdr:from>
    <xdr:to>
      <xdr:col>2</xdr:col>
      <xdr:colOff>692150</xdr:colOff>
      <xdr:row>34</xdr:row>
      <xdr:rowOff>291224</xdr:rowOff>
    </xdr:to>
    <xdr:sp macro="" textlink="">
      <xdr:nvSpPr>
        <xdr:cNvPr id="136" name="円/楕円 135"/>
        <xdr:cNvSpPr/>
      </xdr:nvSpPr>
      <xdr:spPr bwMode="auto">
        <a:xfrm>
          <a:off x="2857500" y="645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301401</xdr:rowOff>
    </xdr:from>
    <xdr:ext cx="762000" cy="259045"/>
    <xdr:sp macro="" textlink="">
      <xdr:nvSpPr>
        <xdr:cNvPr id="137" name="テキスト ボックス 136"/>
        <xdr:cNvSpPr txBox="1"/>
      </xdr:nvSpPr>
      <xdr:spPr>
        <a:xfrm>
          <a:off x="2527300" y="62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18,777
18,732
223.14
14,052,335
13,386,309
439,340
5,240,081
4,249,624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80580</xdr:rowOff>
    </xdr:from>
    <xdr:to>
      <xdr:col>6</xdr:col>
      <xdr:colOff>511175</xdr:colOff>
      <xdr:row>38</xdr:row>
      <xdr:rowOff>81784</xdr:rowOff>
    </xdr:to>
    <xdr:cxnSp macro="">
      <xdr:nvCxnSpPr>
        <xdr:cNvPr id="60" name="直線コネクタ 59"/>
        <xdr:cNvCxnSpPr/>
      </xdr:nvCxnSpPr>
      <xdr:spPr>
        <a:xfrm flipV="1">
          <a:off x="3797300" y="6595680"/>
          <a:ext cx="8382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81784</xdr:rowOff>
    </xdr:from>
    <xdr:to>
      <xdr:col>5</xdr:col>
      <xdr:colOff>358775</xdr:colOff>
      <xdr:row>38</xdr:row>
      <xdr:rowOff>83472</xdr:rowOff>
    </xdr:to>
    <xdr:cxnSp macro="">
      <xdr:nvCxnSpPr>
        <xdr:cNvPr id="63" name="直線コネクタ 62"/>
        <xdr:cNvCxnSpPr/>
      </xdr:nvCxnSpPr>
      <xdr:spPr>
        <a:xfrm flipV="1">
          <a:off x="2908300" y="6596884"/>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52108</xdr:rowOff>
    </xdr:from>
    <xdr:to>
      <xdr:col>5</xdr:col>
      <xdr:colOff>409575</xdr:colOff>
      <xdr:row>38</xdr:row>
      <xdr:rowOff>153708</xdr:rowOff>
    </xdr:to>
    <xdr:sp macro="" textlink="">
      <xdr:nvSpPr>
        <xdr:cNvPr id="64" name="フローチャート : 判断 63"/>
        <xdr:cNvSpPr/>
      </xdr:nvSpPr>
      <xdr:spPr>
        <a:xfrm>
          <a:off x="3746500" y="656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144835</xdr:rowOff>
    </xdr:from>
    <xdr:ext cx="534377" cy="259045"/>
    <xdr:sp macro="" textlink="">
      <xdr:nvSpPr>
        <xdr:cNvPr id="65" name="テキスト ボックス 64"/>
        <xdr:cNvSpPr txBox="1"/>
      </xdr:nvSpPr>
      <xdr:spPr>
        <a:xfrm>
          <a:off x="3530111" y="66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77389</xdr:rowOff>
    </xdr:from>
    <xdr:to>
      <xdr:col>4</xdr:col>
      <xdr:colOff>155575</xdr:colOff>
      <xdr:row>38</xdr:row>
      <xdr:rowOff>83472</xdr:rowOff>
    </xdr:to>
    <xdr:cxnSp macro="">
      <xdr:nvCxnSpPr>
        <xdr:cNvPr id="66" name="直線コネクタ 65"/>
        <xdr:cNvCxnSpPr/>
      </xdr:nvCxnSpPr>
      <xdr:spPr>
        <a:xfrm>
          <a:off x="2019300" y="6592489"/>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53202</xdr:rowOff>
    </xdr:from>
    <xdr:to>
      <xdr:col>4</xdr:col>
      <xdr:colOff>206375</xdr:colOff>
      <xdr:row>38</xdr:row>
      <xdr:rowOff>154802</xdr:rowOff>
    </xdr:to>
    <xdr:sp macro="" textlink="">
      <xdr:nvSpPr>
        <xdr:cNvPr id="67" name="フローチャート : 判断 66"/>
        <xdr:cNvSpPr/>
      </xdr:nvSpPr>
      <xdr:spPr>
        <a:xfrm>
          <a:off x="2857500" y="656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145929</xdr:rowOff>
    </xdr:from>
    <xdr:ext cx="534377" cy="259045"/>
    <xdr:sp macro="" textlink="">
      <xdr:nvSpPr>
        <xdr:cNvPr id="68" name="テキスト ボックス 67"/>
        <xdr:cNvSpPr txBox="1"/>
      </xdr:nvSpPr>
      <xdr:spPr>
        <a:xfrm>
          <a:off x="2641111" y="66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77389</xdr:rowOff>
    </xdr:from>
    <xdr:to>
      <xdr:col>2</xdr:col>
      <xdr:colOff>638175</xdr:colOff>
      <xdr:row>38</xdr:row>
      <xdr:rowOff>78504</xdr:rowOff>
    </xdr:to>
    <xdr:cxnSp macro="">
      <xdr:nvCxnSpPr>
        <xdr:cNvPr id="69" name="直線コネクタ 68"/>
        <xdr:cNvCxnSpPr/>
      </xdr:nvCxnSpPr>
      <xdr:spPr>
        <a:xfrm flipV="1">
          <a:off x="1130300" y="6592489"/>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51307</xdr:rowOff>
    </xdr:from>
    <xdr:to>
      <xdr:col>3</xdr:col>
      <xdr:colOff>3175</xdr:colOff>
      <xdr:row>38</xdr:row>
      <xdr:rowOff>152907</xdr:rowOff>
    </xdr:to>
    <xdr:sp macro="" textlink="">
      <xdr:nvSpPr>
        <xdr:cNvPr id="70" name="フローチャート : 判断 69"/>
        <xdr:cNvSpPr/>
      </xdr:nvSpPr>
      <xdr:spPr>
        <a:xfrm>
          <a:off x="1968500" y="65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144034</xdr:rowOff>
    </xdr:from>
    <xdr:ext cx="534377" cy="259045"/>
    <xdr:sp macro="" textlink="">
      <xdr:nvSpPr>
        <xdr:cNvPr id="71" name="テキスト ボックス 70"/>
        <xdr:cNvSpPr txBox="1"/>
      </xdr:nvSpPr>
      <xdr:spPr>
        <a:xfrm>
          <a:off x="1752111" y="66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48811</xdr:rowOff>
    </xdr:from>
    <xdr:to>
      <xdr:col>1</xdr:col>
      <xdr:colOff>485775</xdr:colOff>
      <xdr:row>38</xdr:row>
      <xdr:rowOff>150411</xdr:rowOff>
    </xdr:to>
    <xdr:sp macro="" textlink="">
      <xdr:nvSpPr>
        <xdr:cNvPr id="72" name="フローチャート : 判断 71"/>
        <xdr:cNvSpPr/>
      </xdr:nvSpPr>
      <xdr:spPr>
        <a:xfrm>
          <a:off x="1079500" y="656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141538</xdr:rowOff>
    </xdr:from>
    <xdr:ext cx="534377" cy="259045"/>
    <xdr:sp macro="" textlink="">
      <xdr:nvSpPr>
        <xdr:cNvPr id="73" name="テキスト ボックス 72"/>
        <xdr:cNvSpPr txBox="1"/>
      </xdr:nvSpPr>
      <xdr:spPr>
        <a:xfrm>
          <a:off x="863111" y="66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29780</xdr:rowOff>
    </xdr:from>
    <xdr:to>
      <xdr:col>6</xdr:col>
      <xdr:colOff>561975</xdr:colOff>
      <xdr:row>38</xdr:row>
      <xdr:rowOff>131380</xdr:rowOff>
    </xdr:to>
    <xdr:sp macro="" textlink="">
      <xdr:nvSpPr>
        <xdr:cNvPr id="79" name="円/楕円 78"/>
        <xdr:cNvSpPr/>
      </xdr:nvSpPr>
      <xdr:spPr>
        <a:xfrm>
          <a:off x="4584700" y="65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116157</xdr:rowOff>
    </xdr:from>
    <xdr:ext cx="534377" cy="259045"/>
    <xdr:sp macro="" textlink="">
      <xdr:nvSpPr>
        <xdr:cNvPr id="80" name="人件費該当値テキスト"/>
        <xdr:cNvSpPr txBox="1"/>
      </xdr:nvSpPr>
      <xdr:spPr>
        <a:xfrm>
          <a:off x="4686300" y="64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71,034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30984</xdr:rowOff>
    </xdr:from>
    <xdr:to>
      <xdr:col>5</xdr:col>
      <xdr:colOff>409575</xdr:colOff>
      <xdr:row>38</xdr:row>
      <xdr:rowOff>132584</xdr:rowOff>
    </xdr:to>
    <xdr:sp macro="" textlink="">
      <xdr:nvSpPr>
        <xdr:cNvPr id="81" name="円/楕円 80"/>
        <xdr:cNvSpPr/>
      </xdr:nvSpPr>
      <xdr:spPr>
        <a:xfrm>
          <a:off x="3746500" y="65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149111</xdr:rowOff>
    </xdr:from>
    <xdr:ext cx="534377" cy="259045"/>
    <xdr:sp macro="" textlink="">
      <xdr:nvSpPr>
        <xdr:cNvPr id="82" name="テキスト ボックス 81"/>
        <xdr:cNvSpPr txBox="1"/>
      </xdr:nvSpPr>
      <xdr:spPr>
        <a:xfrm>
          <a:off x="3530111" y="632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32672</xdr:rowOff>
    </xdr:from>
    <xdr:to>
      <xdr:col>4</xdr:col>
      <xdr:colOff>206375</xdr:colOff>
      <xdr:row>38</xdr:row>
      <xdr:rowOff>134272</xdr:rowOff>
    </xdr:to>
    <xdr:sp macro="" textlink="">
      <xdr:nvSpPr>
        <xdr:cNvPr id="83" name="円/楕円 82"/>
        <xdr:cNvSpPr/>
      </xdr:nvSpPr>
      <xdr:spPr>
        <a:xfrm>
          <a:off x="2857500" y="65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150799</xdr:rowOff>
    </xdr:from>
    <xdr:ext cx="534377" cy="259045"/>
    <xdr:sp macro="" textlink="">
      <xdr:nvSpPr>
        <xdr:cNvPr id="84" name="テキスト ボックス 83"/>
        <xdr:cNvSpPr txBox="1"/>
      </xdr:nvSpPr>
      <xdr:spPr>
        <a:xfrm>
          <a:off x="2641111" y="63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26589</xdr:rowOff>
    </xdr:from>
    <xdr:to>
      <xdr:col>3</xdr:col>
      <xdr:colOff>3175</xdr:colOff>
      <xdr:row>38</xdr:row>
      <xdr:rowOff>128189</xdr:rowOff>
    </xdr:to>
    <xdr:sp macro="" textlink="">
      <xdr:nvSpPr>
        <xdr:cNvPr id="85" name="円/楕円 84"/>
        <xdr:cNvSpPr/>
      </xdr:nvSpPr>
      <xdr:spPr>
        <a:xfrm>
          <a:off x="1968500" y="654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144716</xdr:rowOff>
    </xdr:from>
    <xdr:ext cx="534377" cy="259045"/>
    <xdr:sp macro="" textlink="">
      <xdr:nvSpPr>
        <xdr:cNvPr id="86" name="テキスト ボックス 85"/>
        <xdr:cNvSpPr txBox="1"/>
      </xdr:nvSpPr>
      <xdr:spPr>
        <a:xfrm>
          <a:off x="1752111" y="631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27704</xdr:rowOff>
    </xdr:from>
    <xdr:to>
      <xdr:col>1</xdr:col>
      <xdr:colOff>485775</xdr:colOff>
      <xdr:row>38</xdr:row>
      <xdr:rowOff>129304</xdr:rowOff>
    </xdr:to>
    <xdr:sp macro="" textlink="">
      <xdr:nvSpPr>
        <xdr:cNvPr id="87" name="円/楕円 86"/>
        <xdr:cNvSpPr/>
      </xdr:nvSpPr>
      <xdr:spPr>
        <a:xfrm>
          <a:off x="1079500" y="65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145831</xdr:rowOff>
    </xdr:from>
    <xdr:ext cx="534377" cy="259045"/>
    <xdr:sp macro="" textlink="">
      <xdr:nvSpPr>
        <xdr:cNvPr id="88" name="テキスト ボックス 87"/>
        <xdr:cNvSpPr txBox="1"/>
      </xdr:nvSpPr>
      <xdr:spPr>
        <a:xfrm>
          <a:off x="863111" y="63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108544</xdr:rowOff>
    </xdr:from>
    <xdr:to>
      <xdr:col>6</xdr:col>
      <xdr:colOff>511175</xdr:colOff>
      <xdr:row>57</xdr:row>
      <xdr:rowOff>122844</xdr:rowOff>
    </xdr:to>
    <xdr:cxnSp macro="">
      <xdr:nvCxnSpPr>
        <xdr:cNvPr id="113" name="直線コネクタ 112"/>
        <xdr:cNvCxnSpPr/>
      </xdr:nvCxnSpPr>
      <xdr:spPr>
        <a:xfrm flipV="1">
          <a:off x="3797300" y="9881194"/>
          <a:ext cx="8382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122844</xdr:rowOff>
    </xdr:from>
    <xdr:to>
      <xdr:col>5</xdr:col>
      <xdr:colOff>358775</xdr:colOff>
      <xdr:row>57</xdr:row>
      <xdr:rowOff>151932</xdr:rowOff>
    </xdr:to>
    <xdr:cxnSp macro="">
      <xdr:nvCxnSpPr>
        <xdr:cNvPr id="116" name="直線コネクタ 115"/>
        <xdr:cNvCxnSpPr/>
      </xdr:nvCxnSpPr>
      <xdr:spPr>
        <a:xfrm flipV="1">
          <a:off x="2908300" y="9895494"/>
          <a:ext cx="889000" cy="2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114808</xdr:rowOff>
    </xdr:from>
    <xdr:to>
      <xdr:col>5</xdr:col>
      <xdr:colOff>409575</xdr:colOff>
      <xdr:row>58</xdr:row>
      <xdr:rowOff>44958</xdr:rowOff>
    </xdr:to>
    <xdr:sp macro="" textlink="">
      <xdr:nvSpPr>
        <xdr:cNvPr id="117" name="フローチャート : 判断 116"/>
        <xdr:cNvSpPr/>
      </xdr:nvSpPr>
      <xdr:spPr>
        <a:xfrm>
          <a:off x="3746500" y="98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36085</xdr:rowOff>
    </xdr:from>
    <xdr:ext cx="534377" cy="259045"/>
    <xdr:sp macro="" textlink="">
      <xdr:nvSpPr>
        <xdr:cNvPr id="118" name="テキスト ボックス 117"/>
        <xdr:cNvSpPr txBox="1"/>
      </xdr:nvSpPr>
      <xdr:spPr>
        <a:xfrm>
          <a:off x="3530111" y="998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151932</xdr:rowOff>
    </xdr:from>
    <xdr:to>
      <xdr:col>4</xdr:col>
      <xdr:colOff>155575</xdr:colOff>
      <xdr:row>57</xdr:row>
      <xdr:rowOff>168170</xdr:rowOff>
    </xdr:to>
    <xdr:cxnSp macro="">
      <xdr:nvCxnSpPr>
        <xdr:cNvPr id="119" name="直線コネクタ 118"/>
        <xdr:cNvCxnSpPr/>
      </xdr:nvCxnSpPr>
      <xdr:spPr>
        <a:xfrm flipV="1">
          <a:off x="2019300" y="9924582"/>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116514</xdr:rowOff>
    </xdr:from>
    <xdr:to>
      <xdr:col>4</xdr:col>
      <xdr:colOff>206375</xdr:colOff>
      <xdr:row>58</xdr:row>
      <xdr:rowOff>46664</xdr:rowOff>
    </xdr:to>
    <xdr:sp macro="" textlink="">
      <xdr:nvSpPr>
        <xdr:cNvPr id="120" name="フローチャート : 判断 119"/>
        <xdr:cNvSpPr/>
      </xdr:nvSpPr>
      <xdr:spPr>
        <a:xfrm>
          <a:off x="2857500" y="988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37791</xdr:rowOff>
    </xdr:from>
    <xdr:ext cx="534377" cy="259045"/>
    <xdr:sp macro="" textlink="">
      <xdr:nvSpPr>
        <xdr:cNvPr id="121" name="テキスト ボックス 120"/>
        <xdr:cNvSpPr txBox="1"/>
      </xdr:nvSpPr>
      <xdr:spPr>
        <a:xfrm>
          <a:off x="2641111" y="99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168170</xdr:rowOff>
    </xdr:from>
    <xdr:to>
      <xdr:col>2</xdr:col>
      <xdr:colOff>638175</xdr:colOff>
      <xdr:row>58</xdr:row>
      <xdr:rowOff>4070</xdr:rowOff>
    </xdr:to>
    <xdr:cxnSp macro="">
      <xdr:nvCxnSpPr>
        <xdr:cNvPr id="122" name="直線コネクタ 121"/>
        <xdr:cNvCxnSpPr/>
      </xdr:nvCxnSpPr>
      <xdr:spPr>
        <a:xfrm flipV="1">
          <a:off x="1130300" y="9940820"/>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116916</xdr:rowOff>
    </xdr:from>
    <xdr:to>
      <xdr:col>3</xdr:col>
      <xdr:colOff>3175</xdr:colOff>
      <xdr:row>58</xdr:row>
      <xdr:rowOff>47066</xdr:rowOff>
    </xdr:to>
    <xdr:sp macro="" textlink="">
      <xdr:nvSpPr>
        <xdr:cNvPr id="123" name="フローチャート : 判断 122"/>
        <xdr:cNvSpPr/>
      </xdr:nvSpPr>
      <xdr:spPr>
        <a:xfrm>
          <a:off x="1968500" y="988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63593</xdr:rowOff>
    </xdr:from>
    <xdr:ext cx="534377" cy="259045"/>
    <xdr:sp macro="" textlink="">
      <xdr:nvSpPr>
        <xdr:cNvPr id="124" name="テキスト ボックス 123"/>
        <xdr:cNvSpPr txBox="1"/>
      </xdr:nvSpPr>
      <xdr:spPr>
        <a:xfrm>
          <a:off x="1752111" y="96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115660</xdr:rowOff>
    </xdr:from>
    <xdr:to>
      <xdr:col>1</xdr:col>
      <xdr:colOff>485775</xdr:colOff>
      <xdr:row>58</xdr:row>
      <xdr:rowOff>45810</xdr:rowOff>
    </xdr:to>
    <xdr:sp macro="" textlink="">
      <xdr:nvSpPr>
        <xdr:cNvPr id="125" name="フローチャート : 判断 124"/>
        <xdr:cNvSpPr/>
      </xdr:nvSpPr>
      <xdr:spPr>
        <a:xfrm>
          <a:off x="1079500" y="98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62337</xdr:rowOff>
    </xdr:from>
    <xdr:ext cx="534377" cy="259045"/>
    <xdr:sp macro="" textlink="">
      <xdr:nvSpPr>
        <xdr:cNvPr id="126" name="テキスト ボックス 125"/>
        <xdr:cNvSpPr txBox="1"/>
      </xdr:nvSpPr>
      <xdr:spPr>
        <a:xfrm>
          <a:off x="863111" y="96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57744</xdr:rowOff>
    </xdr:from>
    <xdr:to>
      <xdr:col>6</xdr:col>
      <xdr:colOff>561975</xdr:colOff>
      <xdr:row>57</xdr:row>
      <xdr:rowOff>159344</xdr:rowOff>
    </xdr:to>
    <xdr:sp macro="" textlink="">
      <xdr:nvSpPr>
        <xdr:cNvPr id="132" name="円/楕円 131"/>
        <xdr:cNvSpPr/>
      </xdr:nvSpPr>
      <xdr:spPr>
        <a:xfrm>
          <a:off x="4584700" y="98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72044</xdr:rowOff>
    </xdr:from>
    <xdr:to>
      <xdr:col>5</xdr:col>
      <xdr:colOff>409575</xdr:colOff>
      <xdr:row>58</xdr:row>
      <xdr:rowOff>2194</xdr:rowOff>
    </xdr:to>
    <xdr:sp macro="" textlink="">
      <xdr:nvSpPr>
        <xdr:cNvPr id="134" name="円/楕円 133"/>
        <xdr:cNvSpPr/>
      </xdr:nvSpPr>
      <xdr:spPr>
        <a:xfrm>
          <a:off x="3746500" y="984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18721</xdr:rowOff>
    </xdr:from>
    <xdr:ext cx="599010" cy="259045"/>
    <xdr:sp macro="" textlink="">
      <xdr:nvSpPr>
        <xdr:cNvPr id="135" name="テキスト ボックス 134"/>
        <xdr:cNvSpPr txBox="1"/>
      </xdr:nvSpPr>
      <xdr:spPr>
        <a:xfrm>
          <a:off x="3497794" y="961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101132</xdr:rowOff>
    </xdr:from>
    <xdr:to>
      <xdr:col>4</xdr:col>
      <xdr:colOff>206375</xdr:colOff>
      <xdr:row>58</xdr:row>
      <xdr:rowOff>31282</xdr:rowOff>
    </xdr:to>
    <xdr:sp macro="" textlink="">
      <xdr:nvSpPr>
        <xdr:cNvPr id="136" name="円/楕円 135"/>
        <xdr:cNvSpPr/>
      </xdr:nvSpPr>
      <xdr:spPr>
        <a:xfrm>
          <a:off x="2857500" y="98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47809</xdr:rowOff>
    </xdr:from>
    <xdr:ext cx="534377" cy="259045"/>
    <xdr:sp macro="" textlink="">
      <xdr:nvSpPr>
        <xdr:cNvPr id="137" name="テキスト ボックス 136"/>
        <xdr:cNvSpPr txBox="1"/>
      </xdr:nvSpPr>
      <xdr:spPr>
        <a:xfrm>
          <a:off x="2641111" y="964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117370</xdr:rowOff>
    </xdr:from>
    <xdr:to>
      <xdr:col>3</xdr:col>
      <xdr:colOff>3175</xdr:colOff>
      <xdr:row>58</xdr:row>
      <xdr:rowOff>47520</xdr:rowOff>
    </xdr:to>
    <xdr:sp macro="" textlink="">
      <xdr:nvSpPr>
        <xdr:cNvPr id="138" name="円/楕円 137"/>
        <xdr:cNvSpPr/>
      </xdr:nvSpPr>
      <xdr:spPr>
        <a:xfrm>
          <a:off x="1968500" y="98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38647</xdr:rowOff>
    </xdr:from>
    <xdr:ext cx="534377" cy="259045"/>
    <xdr:sp macro="" textlink="">
      <xdr:nvSpPr>
        <xdr:cNvPr id="139" name="テキスト ボックス 138"/>
        <xdr:cNvSpPr txBox="1"/>
      </xdr:nvSpPr>
      <xdr:spPr>
        <a:xfrm>
          <a:off x="1752111" y="99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124720</xdr:rowOff>
    </xdr:from>
    <xdr:to>
      <xdr:col>1</xdr:col>
      <xdr:colOff>485775</xdr:colOff>
      <xdr:row>58</xdr:row>
      <xdr:rowOff>54870</xdr:rowOff>
    </xdr:to>
    <xdr:sp macro="" textlink="">
      <xdr:nvSpPr>
        <xdr:cNvPr id="140" name="円/楕円 139"/>
        <xdr:cNvSpPr/>
      </xdr:nvSpPr>
      <xdr:spPr>
        <a:xfrm>
          <a:off x="1079500" y="9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45997</xdr:rowOff>
    </xdr:from>
    <xdr:ext cx="534377" cy="259045"/>
    <xdr:sp macro="" textlink="">
      <xdr:nvSpPr>
        <xdr:cNvPr id="141" name="テキスト ボックス 140"/>
        <xdr:cNvSpPr txBox="1"/>
      </xdr:nvSpPr>
      <xdr:spPr>
        <a:xfrm>
          <a:off x="863111" y="999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27941</xdr:rowOff>
    </xdr:from>
    <xdr:to>
      <xdr:col>6</xdr:col>
      <xdr:colOff>511175</xdr:colOff>
      <xdr:row>79</xdr:row>
      <xdr:rowOff>44343</xdr:rowOff>
    </xdr:to>
    <xdr:cxnSp macro="">
      <xdr:nvCxnSpPr>
        <xdr:cNvPr id="170" name="直線コネクタ 169"/>
        <xdr:cNvCxnSpPr/>
      </xdr:nvCxnSpPr>
      <xdr:spPr>
        <a:xfrm flipV="1">
          <a:off x="3797300" y="13572491"/>
          <a:ext cx="8382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44194</xdr:rowOff>
    </xdr:from>
    <xdr:to>
      <xdr:col>5</xdr:col>
      <xdr:colOff>358775</xdr:colOff>
      <xdr:row>79</xdr:row>
      <xdr:rowOff>44343</xdr:rowOff>
    </xdr:to>
    <xdr:cxnSp macro="">
      <xdr:nvCxnSpPr>
        <xdr:cNvPr id="173" name="直線コネクタ 172"/>
        <xdr:cNvCxnSpPr/>
      </xdr:nvCxnSpPr>
      <xdr:spPr>
        <a:xfrm>
          <a:off x="2908300" y="13588744"/>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150851</xdr:rowOff>
    </xdr:from>
    <xdr:to>
      <xdr:col>5</xdr:col>
      <xdr:colOff>409575</xdr:colOff>
      <xdr:row>79</xdr:row>
      <xdr:rowOff>81001</xdr:rowOff>
    </xdr:to>
    <xdr:sp macro="" textlink="">
      <xdr:nvSpPr>
        <xdr:cNvPr id="174" name="フローチャート : 判断 173"/>
        <xdr:cNvSpPr/>
      </xdr:nvSpPr>
      <xdr:spPr>
        <a:xfrm>
          <a:off x="3746500" y="1352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97528</xdr:rowOff>
    </xdr:from>
    <xdr:ext cx="469744" cy="259045"/>
    <xdr:sp macro="" textlink="">
      <xdr:nvSpPr>
        <xdr:cNvPr id="175" name="テキスト ボックス 174"/>
        <xdr:cNvSpPr txBox="1"/>
      </xdr:nvSpPr>
      <xdr:spPr>
        <a:xfrm>
          <a:off x="3562427" y="132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43337</xdr:rowOff>
    </xdr:from>
    <xdr:to>
      <xdr:col>4</xdr:col>
      <xdr:colOff>155575</xdr:colOff>
      <xdr:row>79</xdr:row>
      <xdr:rowOff>44194</xdr:rowOff>
    </xdr:to>
    <xdr:cxnSp macro="">
      <xdr:nvCxnSpPr>
        <xdr:cNvPr id="176" name="直線コネクタ 175"/>
        <xdr:cNvCxnSpPr/>
      </xdr:nvCxnSpPr>
      <xdr:spPr>
        <a:xfrm>
          <a:off x="2019300" y="13587887"/>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151704</xdr:rowOff>
    </xdr:from>
    <xdr:to>
      <xdr:col>4</xdr:col>
      <xdr:colOff>206375</xdr:colOff>
      <xdr:row>79</xdr:row>
      <xdr:rowOff>81854</xdr:rowOff>
    </xdr:to>
    <xdr:sp macro="" textlink="">
      <xdr:nvSpPr>
        <xdr:cNvPr id="177" name="フローチャート : 判断 176"/>
        <xdr:cNvSpPr/>
      </xdr:nvSpPr>
      <xdr:spPr>
        <a:xfrm>
          <a:off x="2857500" y="1352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98381</xdr:rowOff>
    </xdr:from>
    <xdr:ext cx="469744" cy="259045"/>
    <xdr:sp macro="" textlink="">
      <xdr:nvSpPr>
        <xdr:cNvPr id="178" name="テキスト ボックス 177"/>
        <xdr:cNvSpPr txBox="1"/>
      </xdr:nvSpPr>
      <xdr:spPr>
        <a:xfrm>
          <a:off x="2673427" y="133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43337</xdr:rowOff>
    </xdr:from>
    <xdr:to>
      <xdr:col>2</xdr:col>
      <xdr:colOff>638175</xdr:colOff>
      <xdr:row>79</xdr:row>
      <xdr:rowOff>43551</xdr:rowOff>
    </xdr:to>
    <xdr:cxnSp macro="">
      <xdr:nvCxnSpPr>
        <xdr:cNvPr id="179" name="直線コネクタ 178"/>
        <xdr:cNvCxnSpPr/>
      </xdr:nvCxnSpPr>
      <xdr:spPr>
        <a:xfrm flipV="1">
          <a:off x="1130300" y="13587887"/>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151197</xdr:rowOff>
    </xdr:from>
    <xdr:to>
      <xdr:col>3</xdr:col>
      <xdr:colOff>3175</xdr:colOff>
      <xdr:row>79</xdr:row>
      <xdr:rowOff>81347</xdr:rowOff>
    </xdr:to>
    <xdr:sp macro="" textlink="">
      <xdr:nvSpPr>
        <xdr:cNvPr id="180" name="フローチャート : 判断 179"/>
        <xdr:cNvSpPr/>
      </xdr:nvSpPr>
      <xdr:spPr>
        <a:xfrm>
          <a:off x="1968500" y="135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97874</xdr:rowOff>
    </xdr:from>
    <xdr:ext cx="469744" cy="259045"/>
    <xdr:sp macro="" textlink="">
      <xdr:nvSpPr>
        <xdr:cNvPr id="181" name="テキスト ボックス 180"/>
        <xdr:cNvSpPr txBox="1"/>
      </xdr:nvSpPr>
      <xdr:spPr>
        <a:xfrm>
          <a:off x="1784427" y="1329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151986</xdr:rowOff>
    </xdr:from>
    <xdr:to>
      <xdr:col>1</xdr:col>
      <xdr:colOff>485775</xdr:colOff>
      <xdr:row>79</xdr:row>
      <xdr:rowOff>82136</xdr:rowOff>
    </xdr:to>
    <xdr:sp macro="" textlink="">
      <xdr:nvSpPr>
        <xdr:cNvPr id="182" name="フローチャート : 判断 181"/>
        <xdr:cNvSpPr/>
      </xdr:nvSpPr>
      <xdr:spPr>
        <a:xfrm>
          <a:off x="1079500" y="1352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98663</xdr:rowOff>
    </xdr:from>
    <xdr:ext cx="469744" cy="259045"/>
    <xdr:sp macro="" textlink="">
      <xdr:nvSpPr>
        <xdr:cNvPr id="183" name="テキスト ボックス 182"/>
        <xdr:cNvSpPr txBox="1"/>
      </xdr:nvSpPr>
      <xdr:spPr>
        <a:xfrm>
          <a:off x="895427" y="133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148591</xdr:rowOff>
    </xdr:from>
    <xdr:to>
      <xdr:col>6</xdr:col>
      <xdr:colOff>561975</xdr:colOff>
      <xdr:row>79</xdr:row>
      <xdr:rowOff>78741</xdr:rowOff>
    </xdr:to>
    <xdr:sp macro="" textlink="">
      <xdr:nvSpPr>
        <xdr:cNvPr id="189" name="円/楕円 188"/>
        <xdr:cNvSpPr/>
      </xdr:nvSpPr>
      <xdr:spPr>
        <a:xfrm>
          <a:off x="4584700" y="135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83801</xdr:rowOff>
    </xdr:from>
    <xdr:ext cx="469744" cy="259045"/>
    <xdr:sp macro="" textlink="">
      <xdr:nvSpPr>
        <xdr:cNvPr id="190" name="維持補修費該当値テキスト"/>
        <xdr:cNvSpPr txBox="1"/>
      </xdr:nvSpPr>
      <xdr:spPr>
        <a:xfrm>
          <a:off x="4686300" y="134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164993</xdr:rowOff>
    </xdr:from>
    <xdr:to>
      <xdr:col>5</xdr:col>
      <xdr:colOff>409575</xdr:colOff>
      <xdr:row>79</xdr:row>
      <xdr:rowOff>95143</xdr:rowOff>
    </xdr:to>
    <xdr:sp macro="" textlink="">
      <xdr:nvSpPr>
        <xdr:cNvPr id="191" name="円/楕円 190"/>
        <xdr:cNvSpPr/>
      </xdr:nvSpPr>
      <xdr:spPr>
        <a:xfrm>
          <a:off x="3746500" y="135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201808</xdr:colOff>
      <xdr:row>79</xdr:row>
      <xdr:rowOff>86270</xdr:rowOff>
    </xdr:from>
    <xdr:ext cx="313932" cy="259045"/>
    <xdr:sp macro="" textlink="">
      <xdr:nvSpPr>
        <xdr:cNvPr id="192" name="テキスト ボックス 191"/>
        <xdr:cNvSpPr txBox="1"/>
      </xdr:nvSpPr>
      <xdr:spPr>
        <a:xfrm>
          <a:off x="3640333" y="136308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164844</xdr:rowOff>
    </xdr:from>
    <xdr:to>
      <xdr:col>4</xdr:col>
      <xdr:colOff>206375</xdr:colOff>
      <xdr:row>79</xdr:row>
      <xdr:rowOff>94994</xdr:rowOff>
    </xdr:to>
    <xdr:sp macro="" textlink="">
      <xdr:nvSpPr>
        <xdr:cNvPr id="193" name="円/楕円 192"/>
        <xdr:cNvSpPr/>
      </xdr:nvSpPr>
      <xdr:spPr>
        <a:xfrm>
          <a:off x="2857500" y="135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684408</xdr:colOff>
      <xdr:row>79</xdr:row>
      <xdr:rowOff>86121</xdr:rowOff>
    </xdr:from>
    <xdr:ext cx="313932" cy="259045"/>
    <xdr:sp macro="" textlink="">
      <xdr:nvSpPr>
        <xdr:cNvPr id="194" name="テキスト ボックス 193"/>
        <xdr:cNvSpPr txBox="1"/>
      </xdr:nvSpPr>
      <xdr:spPr>
        <a:xfrm>
          <a:off x="2751333" y="13630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163987</xdr:rowOff>
    </xdr:from>
    <xdr:to>
      <xdr:col>3</xdr:col>
      <xdr:colOff>3175</xdr:colOff>
      <xdr:row>79</xdr:row>
      <xdr:rowOff>94137</xdr:rowOff>
    </xdr:to>
    <xdr:sp macro="" textlink="">
      <xdr:nvSpPr>
        <xdr:cNvPr id="195" name="円/楕円 194"/>
        <xdr:cNvSpPr/>
      </xdr:nvSpPr>
      <xdr:spPr>
        <a:xfrm>
          <a:off x="1968500" y="135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85264</xdr:rowOff>
    </xdr:from>
    <xdr:ext cx="378565" cy="259045"/>
    <xdr:sp macro="" textlink="">
      <xdr:nvSpPr>
        <xdr:cNvPr id="196" name="テキスト ボックス 195"/>
        <xdr:cNvSpPr txBox="1"/>
      </xdr:nvSpPr>
      <xdr:spPr>
        <a:xfrm>
          <a:off x="1830017" y="13629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164201</xdr:rowOff>
    </xdr:from>
    <xdr:to>
      <xdr:col>1</xdr:col>
      <xdr:colOff>485775</xdr:colOff>
      <xdr:row>79</xdr:row>
      <xdr:rowOff>94351</xdr:rowOff>
    </xdr:to>
    <xdr:sp macro="" textlink="">
      <xdr:nvSpPr>
        <xdr:cNvPr id="197" name="円/楕円 196"/>
        <xdr:cNvSpPr/>
      </xdr:nvSpPr>
      <xdr:spPr>
        <a:xfrm>
          <a:off x="1079500" y="135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85478</xdr:rowOff>
    </xdr:from>
    <xdr:ext cx="378565" cy="259045"/>
    <xdr:sp macro="" textlink="">
      <xdr:nvSpPr>
        <xdr:cNvPr id="198" name="テキスト ボックス 197"/>
        <xdr:cNvSpPr txBox="1"/>
      </xdr:nvSpPr>
      <xdr:spPr>
        <a:xfrm>
          <a:off x="941017" y="13630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31203</xdr:rowOff>
    </xdr:from>
    <xdr:to>
      <xdr:col>6</xdr:col>
      <xdr:colOff>511175</xdr:colOff>
      <xdr:row>96</xdr:row>
      <xdr:rowOff>152414</xdr:rowOff>
    </xdr:to>
    <xdr:cxnSp macro="">
      <xdr:nvCxnSpPr>
        <xdr:cNvPr id="229" name="直線コネクタ 228"/>
        <xdr:cNvCxnSpPr/>
      </xdr:nvCxnSpPr>
      <xdr:spPr>
        <a:xfrm>
          <a:off x="3797300" y="16490403"/>
          <a:ext cx="838200" cy="1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31203</xdr:rowOff>
    </xdr:from>
    <xdr:to>
      <xdr:col>5</xdr:col>
      <xdr:colOff>358775</xdr:colOff>
      <xdr:row>96</xdr:row>
      <xdr:rowOff>147940</xdr:rowOff>
    </xdr:to>
    <xdr:cxnSp macro="">
      <xdr:nvCxnSpPr>
        <xdr:cNvPr id="232" name="直線コネクタ 231"/>
        <xdr:cNvCxnSpPr/>
      </xdr:nvCxnSpPr>
      <xdr:spPr>
        <a:xfrm flipV="1">
          <a:off x="2908300" y="16490403"/>
          <a:ext cx="889000" cy="1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119348</xdr:rowOff>
    </xdr:from>
    <xdr:to>
      <xdr:col>5</xdr:col>
      <xdr:colOff>409575</xdr:colOff>
      <xdr:row>96</xdr:row>
      <xdr:rowOff>49498</xdr:rowOff>
    </xdr:to>
    <xdr:sp macro="" textlink="">
      <xdr:nvSpPr>
        <xdr:cNvPr id="233" name="フローチャート : 判断 232"/>
        <xdr:cNvSpPr/>
      </xdr:nvSpPr>
      <xdr:spPr>
        <a:xfrm>
          <a:off x="3746500" y="1640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66025</xdr:rowOff>
    </xdr:from>
    <xdr:ext cx="534377" cy="259045"/>
    <xdr:sp macro="" textlink="">
      <xdr:nvSpPr>
        <xdr:cNvPr id="234" name="テキスト ボックス 233"/>
        <xdr:cNvSpPr txBox="1"/>
      </xdr:nvSpPr>
      <xdr:spPr>
        <a:xfrm>
          <a:off x="3530111" y="161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151642</xdr:rowOff>
    </xdr:from>
    <xdr:to>
      <xdr:col>4</xdr:col>
      <xdr:colOff>155575</xdr:colOff>
      <xdr:row>96</xdr:row>
      <xdr:rowOff>147940</xdr:rowOff>
    </xdr:to>
    <xdr:cxnSp macro="">
      <xdr:nvCxnSpPr>
        <xdr:cNvPr id="235" name="直線コネクタ 234"/>
        <xdr:cNvCxnSpPr/>
      </xdr:nvCxnSpPr>
      <xdr:spPr>
        <a:xfrm>
          <a:off x="2019300" y="16439392"/>
          <a:ext cx="889000" cy="16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9412</xdr:rowOff>
    </xdr:from>
    <xdr:to>
      <xdr:col>4</xdr:col>
      <xdr:colOff>206375</xdr:colOff>
      <xdr:row>96</xdr:row>
      <xdr:rowOff>111012</xdr:rowOff>
    </xdr:to>
    <xdr:sp macro="" textlink="">
      <xdr:nvSpPr>
        <xdr:cNvPr id="236" name="フローチャート : 判断 235"/>
        <xdr:cNvSpPr/>
      </xdr:nvSpPr>
      <xdr:spPr>
        <a:xfrm>
          <a:off x="2857500" y="1646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127539</xdr:rowOff>
    </xdr:from>
    <xdr:ext cx="534377" cy="259045"/>
    <xdr:sp macro="" textlink="">
      <xdr:nvSpPr>
        <xdr:cNvPr id="237" name="テキスト ボックス 236"/>
        <xdr:cNvSpPr txBox="1"/>
      </xdr:nvSpPr>
      <xdr:spPr>
        <a:xfrm>
          <a:off x="2641111" y="162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75104</xdr:rowOff>
    </xdr:from>
    <xdr:to>
      <xdr:col>2</xdr:col>
      <xdr:colOff>638175</xdr:colOff>
      <xdr:row>95</xdr:row>
      <xdr:rowOff>151642</xdr:rowOff>
    </xdr:to>
    <xdr:cxnSp macro="">
      <xdr:nvCxnSpPr>
        <xdr:cNvPr id="238" name="直線コネクタ 237"/>
        <xdr:cNvCxnSpPr/>
      </xdr:nvCxnSpPr>
      <xdr:spPr>
        <a:xfrm>
          <a:off x="1130300" y="16019954"/>
          <a:ext cx="889000" cy="4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17849</xdr:rowOff>
    </xdr:from>
    <xdr:to>
      <xdr:col>3</xdr:col>
      <xdr:colOff>3175</xdr:colOff>
      <xdr:row>96</xdr:row>
      <xdr:rowOff>119449</xdr:rowOff>
    </xdr:to>
    <xdr:sp macro="" textlink="">
      <xdr:nvSpPr>
        <xdr:cNvPr id="239" name="フローチャート : 判断 238"/>
        <xdr:cNvSpPr/>
      </xdr:nvSpPr>
      <xdr:spPr>
        <a:xfrm>
          <a:off x="1968500" y="1647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110576</xdr:rowOff>
    </xdr:from>
    <xdr:ext cx="534377" cy="259045"/>
    <xdr:sp macro="" textlink="">
      <xdr:nvSpPr>
        <xdr:cNvPr id="240" name="テキスト ボックス 239"/>
        <xdr:cNvSpPr txBox="1"/>
      </xdr:nvSpPr>
      <xdr:spPr>
        <a:xfrm>
          <a:off x="1752111" y="165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23270</xdr:rowOff>
    </xdr:from>
    <xdr:to>
      <xdr:col>1</xdr:col>
      <xdr:colOff>485775</xdr:colOff>
      <xdr:row>96</xdr:row>
      <xdr:rowOff>124870</xdr:rowOff>
    </xdr:to>
    <xdr:sp macro="" textlink="">
      <xdr:nvSpPr>
        <xdr:cNvPr id="241" name="フローチャート : 判断 240"/>
        <xdr:cNvSpPr/>
      </xdr:nvSpPr>
      <xdr:spPr>
        <a:xfrm>
          <a:off x="1079500" y="1648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115997</xdr:rowOff>
    </xdr:from>
    <xdr:ext cx="534377" cy="259045"/>
    <xdr:sp macro="" textlink="">
      <xdr:nvSpPr>
        <xdr:cNvPr id="242" name="テキスト ボックス 241"/>
        <xdr:cNvSpPr txBox="1"/>
      </xdr:nvSpPr>
      <xdr:spPr>
        <a:xfrm>
          <a:off x="863111" y="165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101614</xdr:rowOff>
    </xdr:from>
    <xdr:to>
      <xdr:col>6</xdr:col>
      <xdr:colOff>561975</xdr:colOff>
      <xdr:row>97</xdr:row>
      <xdr:rowOff>31764</xdr:rowOff>
    </xdr:to>
    <xdr:sp macro="" textlink="">
      <xdr:nvSpPr>
        <xdr:cNvPr id="248" name="円/楕円 247"/>
        <xdr:cNvSpPr/>
      </xdr:nvSpPr>
      <xdr:spPr>
        <a:xfrm>
          <a:off x="4584700" y="165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80041</xdr:rowOff>
    </xdr:from>
    <xdr:ext cx="534377" cy="259045"/>
    <xdr:sp macro="" textlink="">
      <xdr:nvSpPr>
        <xdr:cNvPr id="249" name="扶助費該当値テキスト"/>
        <xdr:cNvSpPr txBox="1"/>
      </xdr:nvSpPr>
      <xdr:spPr>
        <a:xfrm>
          <a:off x="4686300" y="165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151853</xdr:rowOff>
    </xdr:from>
    <xdr:to>
      <xdr:col>5</xdr:col>
      <xdr:colOff>409575</xdr:colOff>
      <xdr:row>96</xdr:row>
      <xdr:rowOff>82003</xdr:rowOff>
    </xdr:to>
    <xdr:sp macro="" textlink="">
      <xdr:nvSpPr>
        <xdr:cNvPr id="250" name="円/楕円 249"/>
        <xdr:cNvSpPr/>
      </xdr:nvSpPr>
      <xdr:spPr>
        <a:xfrm>
          <a:off x="3746500" y="1643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73130</xdr:rowOff>
    </xdr:from>
    <xdr:ext cx="534377" cy="259045"/>
    <xdr:sp macro="" textlink="">
      <xdr:nvSpPr>
        <xdr:cNvPr id="251" name="テキスト ボックス 250"/>
        <xdr:cNvSpPr txBox="1"/>
      </xdr:nvSpPr>
      <xdr:spPr>
        <a:xfrm>
          <a:off x="3530111" y="165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97140</xdr:rowOff>
    </xdr:from>
    <xdr:to>
      <xdr:col>4</xdr:col>
      <xdr:colOff>206375</xdr:colOff>
      <xdr:row>97</xdr:row>
      <xdr:rowOff>27290</xdr:rowOff>
    </xdr:to>
    <xdr:sp macro="" textlink="">
      <xdr:nvSpPr>
        <xdr:cNvPr id="252" name="円/楕円 251"/>
        <xdr:cNvSpPr/>
      </xdr:nvSpPr>
      <xdr:spPr>
        <a:xfrm>
          <a:off x="2857500" y="165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18417</xdr:rowOff>
    </xdr:from>
    <xdr:ext cx="534377" cy="259045"/>
    <xdr:sp macro="" textlink="">
      <xdr:nvSpPr>
        <xdr:cNvPr id="253" name="テキスト ボックス 252"/>
        <xdr:cNvSpPr txBox="1"/>
      </xdr:nvSpPr>
      <xdr:spPr>
        <a:xfrm>
          <a:off x="2641111" y="1664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100842</xdr:rowOff>
    </xdr:from>
    <xdr:to>
      <xdr:col>3</xdr:col>
      <xdr:colOff>3175</xdr:colOff>
      <xdr:row>96</xdr:row>
      <xdr:rowOff>30992</xdr:rowOff>
    </xdr:to>
    <xdr:sp macro="" textlink="">
      <xdr:nvSpPr>
        <xdr:cNvPr id="254" name="円/楕円 253"/>
        <xdr:cNvSpPr/>
      </xdr:nvSpPr>
      <xdr:spPr>
        <a:xfrm>
          <a:off x="1968500" y="163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47519</xdr:rowOff>
    </xdr:from>
    <xdr:ext cx="534377" cy="259045"/>
    <xdr:sp macro="" textlink="">
      <xdr:nvSpPr>
        <xdr:cNvPr id="255" name="テキスト ボックス 254"/>
        <xdr:cNvSpPr txBox="1"/>
      </xdr:nvSpPr>
      <xdr:spPr>
        <a:xfrm>
          <a:off x="1752111" y="1616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24304</xdr:rowOff>
    </xdr:from>
    <xdr:to>
      <xdr:col>1</xdr:col>
      <xdr:colOff>485775</xdr:colOff>
      <xdr:row>93</xdr:row>
      <xdr:rowOff>125904</xdr:rowOff>
    </xdr:to>
    <xdr:sp macro="" textlink="">
      <xdr:nvSpPr>
        <xdr:cNvPr id="256" name="円/楕円 255"/>
        <xdr:cNvSpPr/>
      </xdr:nvSpPr>
      <xdr:spPr>
        <a:xfrm>
          <a:off x="1079500" y="159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142431</xdr:rowOff>
    </xdr:from>
    <xdr:ext cx="534377" cy="259045"/>
    <xdr:sp macro="" textlink="">
      <xdr:nvSpPr>
        <xdr:cNvPr id="257" name="テキスト ボックス 256"/>
        <xdr:cNvSpPr txBox="1"/>
      </xdr:nvSpPr>
      <xdr:spPr>
        <a:xfrm>
          <a:off x="863111" y="1574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148136</xdr:rowOff>
    </xdr:from>
    <xdr:to>
      <xdr:col>15</xdr:col>
      <xdr:colOff>180975</xdr:colOff>
      <xdr:row>38</xdr:row>
      <xdr:rowOff>3969</xdr:rowOff>
    </xdr:to>
    <xdr:cxnSp macro="">
      <xdr:nvCxnSpPr>
        <xdr:cNvPr id="284" name="直線コネクタ 283"/>
        <xdr:cNvCxnSpPr/>
      </xdr:nvCxnSpPr>
      <xdr:spPr>
        <a:xfrm>
          <a:off x="9639300" y="6491786"/>
          <a:ext cx="838200" cy="2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148136</xdr:rowOff>
    </xdr:from>
    <xdr:to>
      <xdr:col>14</xdr:col>
      <xdr:colOff>28575</xdr:colOff>
      <xdr:row>38</xdr:row>
      <xdr:rowOff>41503</xdr:rowOff>
    </xdr:to>
    <xdr:cxnSp macro="">
      <xdr:nvCxnSpPr>
        <xdr:cNvPr id="287" name="直線コネクタ 286"/>
        <xdr:cNvCxnSpPr/>
      </xdr:nvCxnSpPr>
      <xdr:spPr>
        <a:xfrm flipV="1">
          <a:off x="8750300" y="6491786"/>
          <a:ext cx="889000" cy="6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168350</xdr:rowOff>
    </xdr:from>
    <xdr:to>
      <xdr:col>14</xdr:col>
      <xdr:colOff>79375</xdr:colOff>
      <xdr:row>38</xdr:row>
      <xdr:rowOff>98500</xdr:rowOff>
    </xdr:to>
    <xdr:sp macro="" textlink="">
      <xdr:nvSpPr>
        <xdr:cNvPr id="288" name="フローチャート : 判断 287"/>
        <xdr:cNvSpPr/>
      </xdr:nvSpPr>
      <xdr:spPr>
        <a:xfrm>
          <a:off x="9588500" y="65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89627</xdr:rowOff>
    </xdr:from>
    <xdr:ext cx="534377" cy="259045"/>
    <xdr:sp macro="" textlink="">
      <xdr:nvSpPr>
        <xdr:cNvPr id="289" name="テキスト ボックス 288"/>
        <xdr:cNvSpPr txBox="1"/>
      </xdr:nvSpPr>
      <xdr:spPr>
        <a:xfrm>
          <a:off x="9372111" y="66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41503</xdr:rowOff>
    </xdr:from>
    <xdr:to>
      <xdr:col>12</xdr:col>
      <xdr:colOff>511175</xdr:colOff>
      <xdr:row>38</xdr:row>
      <xdr:rowOff>48775</xdr:rowOff>
    </xdr:to>
    <xdr:cxnSp macro="">
      <xdr:nvCxnSpPr>
        <xdr:cNvPr id="290" name="直線コネクタ 289"/>
        <xdr:cNvCxnSpPr/>
      </xdr:nvCxnSpPr>
      <xdr:spPr>
        <a:xfrm flipV="1">
          <a:off x="7861300" y="6556603"/>
          <a:ext cx="8890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160605</xdr:rowOff>
    </xdr:from>
    <xdr:to>
      <xdr:col>12</xdr:col>
      <xdr:colOff>561975</xdr:colOff>
      <xdr:row>38</xdr:row>
      <xdr:rowOff>90755</xdr:rowOff>
    </xdr:to>
    <xdr:sp macro="" textlink="">
      <xdr:nvSpPr>
        <xdr:cNvPr id="291" name="フローチャート : 判断 290"/>
        <xdr:cNvSpPr/>
      </xdr:nvSpPr>
      <xdr:spPr>
        <a:xfrm>
          <a:off x="8699500" y="65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107282</xdr:rowOff>
    </xdr:from>
    <xdr:ext cx="534377" cy="259045"/>
    <xdr:sp macro="" textlink="">
      <xdr:nvSpPr>
        <xdr:cNvPr id="292" name="テキスト ボックス 291"/>
        <xdr:cNvSpPr txBox="1"/>
      </xdr:nvSpPr>
      <xdr:spPr>
        <a:xfrm>
          <a:off x="8483111" y="627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48775</xdr:rowOff>
    </xdr:from>
    <xdr:to>
      <xdr:col>11</xdr:col>
      <xdr:colOff>307975</xdr:colOff>
      <xdr:row>38</xdr:row>
      <xdr:rowOff>50418</xdr:rowOff>
    </xdr:to>
    <xdr:cxnSp macro="">
      <xdr:nvCxnSpPr>
        <xdr:cNvPr id="293" name="直線コネクタ 292"/>
        <xdr:cNvCxnSpPr/>
      </xdr:nvCxnSpPr>
      <xdr:spPr>
        <a:xfrm flipV="1">
          <a:off x="6972300" y="6563875"/>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166969</xdr:rowOff>
    </xdr:from>
    <xdr:to>
      <xdr:col>11</xdr:col>
      <xdr:colOff>358775</xdr:colOff>
      <xdr:row>38</xdr:row>
      <xdr:rowOff>97119</xdr:rowOff>
    </xdr:to>
    <xdr:sp macro="" textlink="">
      <xdr:nvSpPr>
        <xdr:cNvPr id="294" name="フローチャート : 判断 293"/>
        <xdr:cNvSpPr/>
      </xdr:nvSpPr>
      <xdr:spPr>
        <a:xfrm>
          <a:off x="7810500" y="651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113646</xdr:rowOff>
    </xdr:from>
    <xdr:ext cx="534377" cy="259045"/>
    <xdr:sp macro="" textlink="">
      <xdr:nvSpPr>
        <xdr:cNvPr id="295" name="テキスト ボックス 294"/>
        <xdr:cNvSpPr txBox="1"/>
      </xdr:nvSpPr>
      <xdr:spPr>
        <a:xfrm>
          <a:off x="7594111" y="628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167173</xdr:rowOff>
    </xdr:from>
    <xdr:to>
      <xdr:col>10</xdr:col>
      <xdr:colOff>155575</xdr:colOff>
      <xdr:row>38</xdr:row>
      <xdr:rowOff>97323</xdr:rowOff>
    </xdr:to>
    <xdr:sp macro="" textlink="">
      <xdr:nvSpPr>
        <xdr:cNvPr id="296" name="フローチャート : 判断 295"/>
        <xdr:cNvSpPr/>
      </xdr:nvSpPr>
      <xdr:spPr>
        <a:xfrm>
          <a:off x="6921500" y="651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113850</xdr:rowOff>
    </xdr:from>
    <xdr:ext cx="534377" cy="259045"/>
    <xdr:sp macro="" textlink="">
      <xdr:nvSpPr>
        <xdr:cNvPr id="297" name="テキスト ボックス 296"/>
        <xdr:cNvSpPr txBox="1"/>
      </xdr:nvSpPr>
      <xdr:spPr>
        <a:xfrm>
          <a:off x="6705111" y="628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124619</xdr:rowOff>
    </xdr:from>
    <xdr:to>
      <xdr:col>15</xdr:col>
      <xdr:colOff>231775</xdr:colOff>
      <xdr:row>38</xdr:row>
      <xdr:rowOff>54769</xdr:rowOff>
    </xdr:to>
    <xdr:sp macro="" textlink="">
      <xdr:nvSpPr>
        <xdr:cNvPr id="303" name="円/楕円 302"/>
        <xdr:cNvSpPr/>
      </xdr:nvSpPr>
      <xdr:spPr>
        <a:xfrm>
          <a:off x="10426700" y="64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39546</xdr:rowOff>
    </xdr:from>
    <xdr:ext cx="534377" cy="259045"/>
    <xdr:sp macro="" textlink="">
      <xdr:nvSpPr>
        <xdr:cNvPr id="304" name="補助費等該当値テキスト"/>
        <xdr:cNvSpPr txBox="1"/>
      </xdr:nvSpPr>
      <xdr:spPr>
        <a:xfrm>
          <a:off x="10528300" y="63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59,375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97336</xdr:rowOff>
    </xdr:from>
    <xdr:to>
      <xdr:col>14</xdr:col>
      <xdr:colOff>79375</xdr:colOff>
      <xdr:row>38</xdr:row>
      <xdr:rowOff>27485</xdr:rowOff>
    </xdr:to>
    <xdr:sp macro="" textlink="">
      <xdr:nvSpPr>
        <xdr:cNvPr id="305" name="円/楕円 304"/>
        <xdr:cNvSpPr/>
      </xdr:nvSpPr>
      <xdr:spPr>
        <a:xfrm>
          <a:off x="9588500" y="6440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44013</xdr:rowOff>
    </xdr:from>
    <xdr:ext cx="534377" cy="259045"/>
    <xdr:sp macro="" textlink="">
      <xdr:nvSpPr>
        <xdr:cNvPr id="306" name="テキスト ボックス 305"/>
        <xdr:cNvSpPr txBox="1"/>
      </xdr:nvSpPr>
      <xdr:spPr>
        <a:xfrm>
          <a:off x="9372111" y="621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162153</xdr:rowOff>
    </xdr:from>
    <xdr:to>
      <xdr:col>12</xdr:col>
      <xdr:colOff>561975</xdr:colOff>
      <xdr:row>38</xdr:row>
      <xdr:rowOff>92303</xdr:rowOff>
    </xdr:to>
    <xdr:sp macro="" textlink="">
      <xdr:nvSpPr>
        <xdr:cNvPr id="307" name="円/楕円 306"/>
        <xdr:cNvSpPr/>
      </xdr:nvSpPr>
      <xdr:spPr>
        <a:xfrm>
          <a:off x="8699500" y="65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83430</xdr:rowOff>
    </xdr:from>
    <xdr:ext cx="534377" cy="259045"/>
    <xdr:sp macro="" textlink="">
      <xdr:nvSpPr>
        <xdr:cNvPr id="308" name="テキスト ボックス 307"/>
        <xdr:cNvSpPr txBox="1"/>
      </xdr:nvSpPr>
      <xdr:spPr>
        <a:xfrm>
          <a:off x="8483111" y="659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169425</xdr:rowOff>
    </xdr:from>
    <xdr:to>
      <xdr:col>11</xdr:col>
      <xdr:colOff>358775</xdr:colOff>
      <xdr:row>38</xdr:row>
      <xdr:rowOff>99575</xdr:rowOff>
    </xdr:to>
    <xdr:sp macro="" textlink="">
      <xdr:nvSpPr>
        <xdr:cNvPr id="309" name="円/楕円 308"/>
        <xdr:cNvSpPr/>
      </xdr:nvSpPr>
      <xdr:spPr>
        <a:xfrm>
          <a:off x="7810500" y="65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90702</xdr:rowOff>
    </xdr:from>
    <xdr:ext cx="534377" cy="259045"/>
    <xdr:sp macro="" textlink="">
      <xdr:nvSpPr>
        <xdr:cNvPr id="310" name="テキスト ボックス 309"/>
        <xdr:cNvSpPr txBox="1"/>
      </xdr:nvSpPr>
      <xdr:spPr>
        <a:xfrm>
          <a:off x="7594111" y="66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171068</xdr:rowOff>
    </xdr:from>
    <xdr:to>
      <xdr:col>10</xdr:col>
      <xdr:colOff>155575</xdr:colOff>
      <xdr:row>38</xdr:row>
      <xdr:rowOff>101218</xdr:rowOff>
    </xdr:to>
    <xdr:sp macro="" textlink="">
      <xdr:nvSpPr>
        <xdr:cNvPr id="311" name="円/楕円 310"/>
        <xdr:cNvSpPr/>
      </xdr:nvSpPr>
      <xdr:spPr>
        <a:xfrm>
          <a:off x="6921500" y="65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92345</xdr:rowOff>
    </xdr:from>
    <xdr:ext cx="534377" cy="259045"/>
    <xdr:sp macro="" textlink="">
      <xdr:nvSpPr>
        <xdr:cNvPr id="312" name="テキスト ボックス 311"/>
        <xdr:cNvSpPr txBox="1"/>
      </xdr:nvSpPr>
      <xdr:spPr>
        <a:xfrm>
          <a:off x="6705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113204</xdr:rowOff>
    </xdr:from>
    <xdr:to>
      <xdr:col>15</xdr:col>
      <xdr:colOff>180975</xdr:colOff>
      <xdr:row>57</xdr:row>
      <xdr:rowOff>124282</xdr:rowOff>
    </xdr:to>
    <xdr:cxnSp macro="">
      <xdr:nvCxnSpPr>
        <xdr:cNvPr id="337" name="直線コネクタ 336"/>
        <xdr:cNvCxnSpPr/>
      </xdr:nvCxnSpPr>
      <xdr:spPr>
        <a:xfrm>
          <a:off x="9639300" y="9885854"/>
          <a:ext cx="8382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113204</xdr:rowOff>
    </xdr:from>
    <xdr:to>
      <xdr:col>14</xdr:col>
      <xdr:colOff>28575</xdr:colOff>
      <xdr:row>58</xdr:row>
      <xdr:rowOff>18914</xdr:rowOff>
    </xdr:to>
    <xdr:cxnSp macro="">
      <xdr:nvCxnSpPr>
        <xdr:cNvPr id="340" name="直線コネクタ 339"/>
        <xdr:cNvCxnSpPr/>
      </xdr:nvCxnSpPr>
      <xdr:spPr>
        <a:xfrm flipV="1">
          <a:off x="8750300" y="9885854"/>
          <a:ext cx="889000" cy="7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115594</xdr:rowOff>
    </xdr:from>
    <xdr:to>
      <xdr:col>14</xdr:col>
      <xdr:colOff>79375</xdr:colOff>
      <xdr:row>58</xdr:row>
      <xdr:rowOff>45744</xdr:rowOff>
    </xdr:to>
    <xdr:sp macro="" textlink="">
      <xdr:nvSpPr>
        <xdr:cNvPr id="341" name="フローチャート : 判断 340"/>
        <xdr:cNvSpPr/>
      </xdr:nvSpPr>
      <xdr:spPr>
        <a:xfrm>
          <a:off x="9588500" y="98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36871</xdr:rowOff>
    </xdr:from>
    <xdr:ext cx="534377" cy="259045"/>
    <xdr:sp macro="" textlink="">
      <xdr:nvSpPr>
        <xdr:cNvPr id="342" name="テキスト ボックス 341"/>
        <xdr:cNvSpPr txBox="1"/>
      </xdr:nvSpPr>
      <xdr:spPr>
        <a:xfrm>
          <a:off x="9372111" y="998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9790</xdr:rowOff>
    </xdr:from>
    <xdr:to>
      <xdr:col>12</xdr:col>
      <xdr:colOff>511175</xdr:colOff>
      <xdr:row>58</xdr:row>
      <xdr:rowOff>18914</xdr:rowOff>
    </xdr:to>
    <xdr:cxnSp macro="">
      <xdr:nvCxnSpPr>
        <xdr:cNvPr id="343" name="直線コネクタ 342"/>
        <xdr:cNvCxnSpPr/>
      </xdr:nvCxnSpPr>
      <xdr:spPr>
        <a:xfrm>
          <a:off x="7861300" y="9953890"/>
          <a:ext cx="889000" cy="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115606</xdr:rowOff>
    </xdr:from>
    <xdr:to>
      <xdr:col>12</xdr:col>
      <xdr:colOff>561975</xdr:colOff>
      <xdr:row>58</xdr:row>
      <xdr:rowOff>45756</xdr:rowOff>
    </xdr:to>
    <xdr:sp macro="" textlink="">
      <xdr:nvSpPr>
        <xdr:cNvPr id="344" name="フローチャート : 判断 343"/>
        <xdr:cNvSpPr/>
      </xdr:nvSpPr>
      <xdr:spPr>
        <a:xfrm>
          <a:off x="8699500" y="988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62283</xdr:rowOff>
    </xdr:from>
    <xdr:ext cx="534377" cy="259045"/>
    <xdr:sp macro="" textlink="">
      <xdr:nvSpPr>
        <xdr:cNvPr id="345" name="テキスト ボックス 344"/>
        <xdr:cNvSpPr txBox="1"/>
      </xdr:nvSpPr>
      <xdr:spPr>
        <a:xfrm>
          <a:off x="8483111" y="96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712</xdr:rowOff>
    </xdr:from>
    <xdr:to>
      <xdr:col>11</xdr:col>
      <xdr:colOff>307975</xdr:colOff>
      <xdr:row>58</xdr:row>
      <xdr:rowOff>9790</xdr:rowOff>
    </xdr:to>
    <xdr:cxnSp macro="">
      <xdr:nvCxnSpPr>
        <xdr:cNvPr id="346" name="直線コネクタ 345"/>
        <xdr:cNvCxnSpPr/>
      </xdr:nvCxnSpPr>
      <xdr:spPr>
        <a:xfrm>
          <a:off x="6972300" y="9944812"/>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119293</xdr:rowOff>
    </xdr:from>
    <xdr:to>
      <xdr:col>11</xdr:col>
      <xdr:colOff>358775</xdr:colOff>
      <xdr:row>58</xdr:row>
      <xdr:rowOff>49443</xdr:rowOff>
    </xdr:to>
    <xdr:sp macro="" textlink="">
      <xdr:nvSpPr>
        <xdr:cNvPr id="347" name="フローチャート : 判断 346"/>
        <xdr:cNvSpPr/>
      </xdr:nvSpPr>
      <xdr:spPr>
        <a:xfrm>
          <a:off x="7810500" y="989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65970</xdr:rowOff>
    </xdr:from>
    <xdr:ext cx="534377" cy="259045"/>
    <xdr:sp macro="" textlink="">
      <xdr:nvSpPr>
        <xdr:cNvPr id="348" name="テキスト ボックス 347"/>
        <xdr:cNvSpPr txBox="1"/>
      </xdr:nvSpPr>
      <xdr:spPr>
        <a:xfrm>
          <a:off x="7594111" y="96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121568</xdr:rowOff>
    </xdr:from>
    <xdr:to>
      <xdr:col>10</xdr:col>
      <xdr:colOff>155575</xdr:colOff>
      <xdr:row>58</xdr:row>
      <xdr:rowOff>51718</xdr:rowOff>
    </xdr:to>
    <xdr:sp macro="" textlink="">
      <xdr:nvSpPr>
        <xdr:cNvPr id="349" name="フローチャート : 判断 348"/>
        <xdr:cNvSpPr/>
      </xdr:nvSpPr>
      <xdr:spPr>
        <a:xfrm>
          <a:off x="6921500" y="989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42845</xdr:rowOff>
    </xdr:from>
    <xdr:ext cx="534377" cy="259045"/>
    <xdr:sp macro="" textlink="">
      <xdr:nvSpPr>
        <xdr:cNvPr id="350" name="テキスト ボックス 349"/>
        <xdr:cNvSpPr txBox="1"/>
      </xdr:nvSpPr>
      <xdr:spPr>
        <a:xfrm>
          <a:off x="6705111" y="99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73482</xdr:rowOff>
    </xdr:from>
    <xdr:to>
      <xdr:col>15</xdr:col>
      <xdr:colOff>231775</xdr:colOff>
      <xdr:row>58</xdr:row>
      <xdr:rowOff>3632</xdr:rowOff>
    </xdr:to>
    <xdr:sp macro="" textlink="">
      <xdr:nvSpPr>
        <xdr:cNvPr id="356" name="円/楕円 355"/>
        <xdr:cNvSpPr/>
      </xdr:nvSpPr>
      <xdr:spPr>
        <a:xfrm>
          <a:off x="10426700" y="98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159859</xdr:rowOff>
    </xdr:from>
    <xdr:ext cx="599010" cy="259045"/>
    <xdr:sp macro="" textlink="">
      <xdr:nvSpPr>
        <xdr:cNvPr id="357" name="普通建設事業費該当値テキスト"/>
        <xdr:cNvSpPr txBox="1"/>
      </xdr:nvSpPr>
      <xdr:spPr>
        <a:xfrm>
          <a:off x="10528300" y="976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62404</xdr:rowOff>
    </xdr:from>
    <xdr:to>
      <xdr:col>14</xdr:col>
      <xdr:colOff>79375</xdr:colOff>
      <xdr:row>57</xdr:row>
      <xdr:rowOff>164004</xdr:rowOff>
    </xdr:to>
    <xdr:sp macro="" textlink="">
      <xdr:nvSpPr>
        <xdr:cNvPr id="358" name="円/楕円 357"/>
        <xdr:cNvSpPr/>
      </xdr:nvSpPr>
      <xdr:spPr>
        <a:xfrm>
          <a:off x="9588500" y="98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9081</xdr:rowOff>
    </xdr:from>
    <xdr:ext cx="599010" cy="259045"/>
    <xdr:sp macro="" textlink="">
      <xdr:nvSpPr>
        <xdr:cNvPr id="359" name="テキスト ボックス 358"/>
        <xdr:cNvSpPr txBox="1"/>
      </xdr:nvSpPr>
      <xdr:spPr>
        <a:xfrm>
          <a:off x="9339794" y="96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139564</xdr:rowOff>
    </xdr:from>
    <xdr:to>
      <xdr:col>12</xdr:col>
      <xdr:colOff>561975</xdr:colOff>
      <xdr:row>58</xdr:row>
      <xdr:rowOff>69714</xdr:rowOff>
    </xdr:to>
    <xdr:sp macro="" textlink="">
      <xdr:nvSpPr>
        <xdr:cNvPr id="360" name="円/楕円 359"/>
        <xdr:cNvSpPr/>
      </xdr:nvSpPr>
      <xdr:spPr>
        <a:xfrm>
          <a:off x="8699500" y="99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60841</xdr:rowOff>
    </xdr:from>
    <xdr:ext cx="534377" cy="259045"/>
    <xdr:sp macro="" textlink="">
      <xdr:nvSpPr>
        <xdr:cNvPr id="361" name="テキスト ボックス 360"/>
        <xdr:cNvSpPr txBox="1"/>
      </xdr:nvSpPr>
      <xdr:spPr>
        <a:xfrm>
          <a:off x="8483111" y="1000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130440</xdr:rowOff>
    </xdr:from>
    <xdr:to>
      <xdr:col>11</xdr:col>
      <xdr:colOff>358775</xdr:colOff>
      <xdr:row>58</xdr:row>
      <xdr:rowOff>60590</xdr:rowOff>
    </xdr:to>
    <xdr:sp macro="" textlink="">
      <xdr:nvSpPr>
        <xdr:cNvPr id="362" name="円/楕円 361"/>
        <xdr:cNvSpPr/>
      </xdr:nvSpPr>
      <xdr:spPr>
        <a:xfrm>
          <a:off x="7810500" y="990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51717</xdr:rowOff>
    </xdr:from>
    <xdr:ext cx="534377" cy="259045"/>
    <xdr:sp macro="" textlink="">
      <xdr:nvSpPr>
        <xdr:cNvPr id="363" name="テキスト ボックス 362"/>
        <xdr:cNvSpPr txBox="1"/>
      </xdr:nvSpPr>
      <xdr:spPr>
        <a:xfrm>
          <a:off x="7594111" y="9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121362</xdr:rowOff>
    </xdr:from>
    <xdr:to>
      <xdr:col>10</xdr:col>
      <xdr:colOff>155575</xdr:colOff>
      <xdr:row>58</xdr:row>
      <xdr:rowOff>51512</xdr:rowOff>
    </xdr:to>
    <xdr:sp macro="" textlink="">
      <xdr:nvSpPr>
        <xdr:cNvPr id="364" name="円/楕円 363"/>
        <xdr:cNvSpPr/>
      </xdr:nvSpPr>
      <xdr:spPr>
        <a:xfrm>
          <a:off x="6921500" y="98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68039</xdr:rowOff>
    </xdr:from>
    <xdr:ext cx="534377" cy="259045"/>
    <xdr:sp macro="" textlink="">
      <xdr:nvSpPr>
        <xdr:cNvPr id="365" name="テキスト ボックス 364"/>
        <xdr:cNvSpPr txBox="1"/>
      </xdr:nvSpPr>
      <xdr:spPr>
        <a:xfrm>
          <a:off x="6705111" y="966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13075</xdr:rowOff>
    </xdr:from>
    <xdr:to>
      <xdr:col>15</xdr:col>
      <xdr:colOff>180975</xdr:colOff>
      <xdr:row>79</xdr:row>
      <xdr:rowOff>30066</xdr:rowOff>
    </xdr:to>
    <xdr:cxnSp macro="">
      <xdr:nvCxnSpPr>
        <xdr:cNvPr id="394" name="直線コネクタ 393"/>
        <xdr:cNvCxnSpPr/>
      </xdr:nvCxnSpPr>
      <xdr:spPr>
        <a:xfrm flipV="1">
          <a:off x="9639300" y="13557625"/>
          <a:ext cx="8382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136440</xdr:rowOff>
    </xdr:from>
    <xdr:to>
      <xdr:col>14</xdr:col>
      <xdr:colOff>79375</xdr:colOff>
      <xdr:row>79</xdr:row>
      <xdr:rowOff>66590</xdr:rowOff>
    </xdr:to>
    <xdr:sp macro="" textlink="">
      <xdr:nvSpPr>
        <xdr:cNvPr id="397" name="フローチャート : 判断 396"/>
        <xdr:cNvSpPr/>
      </xdr:nvSpPr>
      <xdr:spPr>
        <a:xfrm>
          <a:off x="9588500" y="135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83117</xdr:rowOff>
    </xdr:from>
    <xdr:ext cx="534377" cy="259045"/>
    <xdr:sp macro="" textlink="">
      <xdr:nvSpPr>
        <xdr:cNvPr id="398" name="テキスト ボックス 397"/>
        <xdr:cNvSpPr txBox="1"/>
      </xdr:nvSpPr>
      <xdr:spPr>
        <a:xfrm>
          <a:off x="9372111" y="1328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133725</xdr:rowOff>
    </xdr:from>
    <xdr:to>
      <xdr:col>15</xdr:col>
      <xdr:colOff>231775</xdr:colOff>
      <xdr:row>79</xdr:row>
      <xdr:rowOff>63875</xdr:rowOff>
    </xdr:to>
    <xdr:sp macro="" textlink="">
      <xdr:nvSpPr>
        <xdr:cNvPr id="404" name="円/楕円 403"/>
        <xdr:cNvSpPr/>
      </xdr:nvSpPr>
      <xdr:spPr>
        <a:xfrm>
          <a:off x="10426700" y="13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48652</xdr:rowOff>
    </xdr:from>
    <xdr:ext cx="534377" cy="259045"/>
    <xdr:sp macro="" textlink="">
      <xdr:nvSpPr>
        <xdr:cNvPr id="405" name="普通建設事業費 （ うち新規整備　）該当値テキスト"/>
        <xdr:cNvSpPr txBox="1"/>
      </xdr:nvSpPr>
      <xdr:spPr>
        <a:xfrm>
          <a:off x="10528300" y="1342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150716</xdr:rowOff>
    </xdr:from>
    <xdr:to>
      <xdr:col>14</xdr:col>
      <xdr:colOff>79375</xdr:colOff>
      <xdr:row>79</xdr:row>
      <xdr:rowOff>80866</xdr:rowOff>
    </xdr:to>
    <xdr:sp macro="" textlink="">
      <xdr:nvSpPr>
        <xdr:cNvPr id="406" name="円/楕円 405"/>
        <xdr:cNvSpPr/>
      </xdr:nvSpPr>
      <xdr:spPr>
        <a:xfrm>
          <a:off x="9588500" y="1352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71993</xdr:rowOff>
    </xdr:from>
    <xdr:ext cx="534377" cy="259045"/>
    <xdr:sp macro="" textlink="">
      <xdr:nvSpPr>
        <xdr:cNvPr id="407" name="テキスト ボックス 406"/>
        <xdr:cNvSpPr txBox="1"/>
      </xdr:nvSpPr>
      <xdr:spPr>
        <a:xfrm>
          <a:off x="9372111" y="1361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27916</xdr:rowOff>
    </xdr:from>
    <xdr:to>
      <xdr:col>15</xdr:col>
      <xdr:colOff>180975</xdr:colOff>
      <xdr:row>99</xdr:row>
      <xdr:rowOff>38808</xdr:rowOff>
    </xdr:to>
    <xdr:cxnSp macro="">
      <xdr:nvCxnSpPr>
        <xdr:cNvPr id="436" name="直線コネクタ 435"/>
        <xdr:cNvCxnSpPr/>
      </xdr:nvCxnSpPr>
      <xdr:spPr>
        <a:xfrm flipV="1">
          <a:off x="9639300" y="17001466"/>
          <a:ext cx="8382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147938</xdr:rowOff>
    </xdr:from>
    <xdr:to>
      <xdr:col>14</xdr:col>
      <xdr:colOff>79375</xdr:colOff>
      <xdr:row>99</xdr:row>
      <xdr:rowOff>78088</xdr:rowOff>
    </xdr:to>
    <xdr:sp macro="" textlink="">
      <xdr:nvSpPr>
        <xdr:cNvPr id="439" name="フローチャート : 判断 438"/>
        <xdr:cNvSpPr/>
      </xdr:nvSpPr>
      <xdr:spPr>
        <a:xfrm>
          <a:off x="9588500" y="1695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94615</xdr:rowOff>
    </xdr:from>
    <xdr:ext cx="534377" cy="259045"/>
    <xdr:sp macro="" textlink="">
      <xdr:nvSpPr>
        <xdr:cNvPr id="440" name="テキスト ボックス 439"/>
        <xdr:cNvSpPr txBox="1"/>
      </xdr:nvSpPr>
      <xdr:spPr>
        <a:xfrm>
          <a:off x="9372111" y="167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148566</xdr:rowOff>
    </xdr:from>
    <xdr:to>
      <xdr:col>15</xdr:col>
      <xdr:colOff>231775</xdr:colOff>
      <xdr:row>99</xdr:row>
      <xdr:rowOff>78716</xdr:rowOff>
    </xdr:to>
    <xdr:sp macro="" textlink="">
      <xdr:nvSpPr>
        <xdr:cNvPr id="446" name="円/楕円 445"/>
        <xdr:cNvSpPr/>
      </xdr:nvSpPr>
      <xdr:spPr>
        <a:xfrm>
          <a:off x="10426700" y="169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64298</xdr:rowOff>
    </xdr:from>
    <xdr:ext cx="534377" cy="259045"/>
    <xdr:sp macro="" textlink="">
      <xdr:nvSpPr>
        <xdr:cNvPr id="447" name="普通建設事業費 （ うち更新整備　）該当値テキスト"/>
        <xdr:cNvSpPr txBox="1"/>
      </xdr:nvSpPr>
      <xdr:spPr>
        <a:xfrm>
          <a:off x="10528300" y="1686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159458</xdr:rowOff>
    </xdr:from>
    <xdr:to>
      <xdr:col>14</xdr:col>
      <xdr:colOff>79375</xdr:colOff>
      <xdr:row>99</xdr:row>
      <xdr:rowOff>89608</xdr:rowOff>
    </xdr:to>
    <xdr:sp macro="" textlink="">
      <xdr:nvSpPr>
        <xdr:cNvPr id="448" name="円/楕円 447"/>
        <xdr:cNvSpPr/>
      </xdr:nvSpPr>
      <xdr:spPr>
        <a:xfrm>
          <a:off x="9588500" y="169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80735</xdr:rowOff>
    </xdr:from>
    <xdr:ext cx="469744" cy="259045"/>
    <xdr:sp macro="" textlink="">
      <xdr:nvSpPr>
        <xdr:cNvPr id="449" name="テキスト ボックス 448"/>
        <xdr:cNvSpPr txBox="1"/>
      </xdr:nvSpPr>
      <xdr:spPr>
        <a:xfrm>
          <a:off x="9404427" y="1705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141083</xdr:rowOff>
    </xdr:from>
    <xdr:to>
      <xdr:col>23</xdr:col>
      <xdr:colOff>517525</xdr:colOff>
      <xdr:row>39</xdr:row>
      <xdr:rowOff>26459</xdr:rowOff>
    </xdr:to>
    <xdr:cxnSp macro="">
      <xdr:nvCxnSpPr>
        <xdr:cNvPr id="478" name="直線コネクタ 477"/>
        <xdr:cNvCxnSpPr/>
      </xdr:nvCxnSpPr>
      <xdr:spPr>
        <a:xfrm flipV="1">
          <a:off x="15481300" y="6656183"/>
          <a:ext cx="8382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26459</xdr:rowOff>
    </xdr:from>
    <xdr:to>
      <xdr:col>22</xdr:col>
      <xdr:colOff>365125</xdr:colOff>
      <xdr:row>39</xdr:row>
      <xdr:rowOff>39226</xdr:rowOff>
    </xdr:to>
    <xdr:cxnSp macro="">
      <xdr:nvCxnSpPr>
        <xdr:cNvPr id="481" name="直線コネクタ 480"/>
        <xdr:cNvCxnSpPr/>
      </xdr:nvCxnSpPr>
      <xdr:spPr>
        <a:xfrm flipV="1">
          <a:off x="14592300" y="6713009"/>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159995</xdr:rowOff>
    </xdr:from>
    <xdr:to>
      <xdr:col>22</xdr:col>
      <xdr:colOff>415925</xdr:colOff>
      <xdr:row>39</xdr:row>
      <xdr:rowOff>90145</xdr:rowOff>
    </xdr:to>
    <xdr:sp macro="" textlink="">
      <xdr:nvSpPr>
        <xdr:cNvPr id="482" name="フローチャート : 判断 481"/>
        <xdr:cNvSpPr/>
      </xdr:nvSpPr>
      <xdr:spPr>
        <a:xfrm>
          <a:off x="15430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81272</xdr:rowOff>
    </xdr:from>
    <xdr:ext cx="469744" cy="259045"/>
    <xdr:sp macro="" textlink="">
      <xdr:nvSpPr>
        <xdr:cNvPr id="483" name="テキスト ボックス 482"/>
        <xdr:cNvSpPr txBox="1"/>
      </xdr:nvSpPr>
      <xdr:spPr>
        <a:xfrm>
          <a:off x="15246427"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39226</xdr:rowOff>
    </xdr:from>
    <xdr:to>
      <xdr:col>21</xdr:col>
      <xdr:colOff>161925</xdr:colOff>
      <xdr:row>39</xdr:row>
      <xdr:rowOff>41856</xdr:rowOff>
    </xdr:to>
    <xdr:cxnSp macro="">
      <xdr:nvCxnSpPr>
        <xdr:cNvPr id="484" name="直線コネクタ 483"/>
        <xdr:cNvCxnSpPr/>
      </xdr:nvCxnSpPr>
      <xdr:spPr>
        <a:xfrm flipV="1">
          <a:off x="13703300" y="6725776"/>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157362</xdr:rowOff>
    </xdr:from>
    <xdr:to>
      <xdr:col>21</xdr:col>
      <xdr:colOff>212725</xdr:colOff>
      <xdr:row>39</xdr:row>
      <xdr:rowOff>87512</xdr:rowOff>
    </xdr:to>
    <xdr:sp macro="" textlink="">
      <xdr:nvSpPr>
        <xdr:cNvPr id="485" name="フローチャート : 判断 484"/>
        <xdr:cNvSpPr/>
      </xdr:nvSpPr>
      <xdr:spPr>
        <a:xfrm>
          <a:off x="14541500" y="66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104039</xdr:rowOff>
    </xdr:from>
    <xdr:ext cx="469744" cy="259045"/>
    <xdr:sp macro="" textlink="">
      <xdr:nvSpPr>
        <xdr:cNvPr id="486" name="テキスト ボックス 485"/>
        <xdr:cNvSpPr txBox="1"/>
      </xdr:nvSpPr>
      <xdr:spPr>
        <a:xfrm>
          <a:off x="14357427" y="64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41398</xdr:rowOff>
    </xdr:from>
    <xdr:to>
      <xdr:col>19</xdr:col>
      <xdr:colOff>644525</xdr:colOff>
      <xdr:row>39</xdr:row>
      <xdr:rowOff>41856</xdr:rowOff>
    </xdr:to>
    <xdr:cxnSp macro="">
      <xdr:nvCxnSpPr>
        <xdr:cNvPr id="487" name="直線コネクタ 486"/>
        <xdr:cNvCxnSpPr/>
      </xdr:nvCxnSpPr>
      <xdr:spPr>
        <a:xfrm>
          <a:off x="12814300" y="672794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153026</xdr:rowOff>
    </xdr:from>
    <xdr:to>
      <xdr:col>20</xdr:col>
      <xdr:colOff>9525</xdr:colOff>
      <xdr:row>39</xdr:row>
      <xdr:rowOff>83176</xdr:rowOff>
    </xdr:to>
    <xdr:sp macro="" textlink="">
      <xdr:nvSpPr>
        <xdr:cNvPr id="488" name="フローチャート : 判断 487"/>
        <xdr:cNvSpPr/>
      </xdr:nvSpPr>
      <xdr:spPr>
        <a:xfrm>
          <a:off x="13652500" y="66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99703</xdr:rowOff>
    </xdr:from>
    <xdr:ext cx="469744" cy="259045"/>
    <xdr:sp macro="" textlink="">
      <xdr:nvSpPr>
        <xdr:cNvPr id="489" name="テキスト ボックス 488"/>
        <xdr:cNvSpPr txBox="1"/>
      </xdr:nvSpPr>
      <xdr:spPr>
        <a:xfrm>
          <a:off x="13468427" y="64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151624</xdr:rowOff>
    </xdr:from>
    <xdr:to>
      <xdr:col>18</xdr:col>
      <xdr:colOff>492125</xdr:colOff>
      <xdr:row>39</xdr:row>
      <xdr:rowOff>81774</xdr:rowOff>
    </xdr:to>
    <xdr:sp macro="" textlink="">
      <xdr:nvSpPr>
        <xdr:cNvPr id="490" name="フローチャート : 判断 489"/>
        <xdr:cNvSpPr/>
      </xdr:nvSpPr>
      <xdr:spPr>
        <a:xfrm>
          <a:off x="12763500" y="6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98301</xdr:rowOff>
    </xdr:from>
    <xdr:ext cx="469744" cy="259045"/>
    <xdr:sp macro="" textlink="">
      <xdr:nvSpPr>
        <xdr:cNvPr id="491" name="テキスト ボックス 490"/>
        <xdr:cNvSpPr txBox="1"/>
      </xdr:nvSpPr>
      <xdr:spPr>
        <a:xfrm>
          <a:off x="12579427" y="64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90283</xdr:rowOff>
    </xdr:from>
    <xdr:to>
      <xdr:col>23</xdr:col>
      <xdr:colOff>568325</xdr:colOff>
      <xdr:row>39</xdr:row>
      <xdr:rowOff>20433</xdr:rowOff>
    </xdr:to>
    <xdr:sp macro="" textlink="">
      <xdr:nvSpPr>
        <xdr:cNvPr id="497" name="円/楕円 496"/>
        <xdr:cNvSpPr/>
      </xdr:nvSpPr>
      <xdr:spPr>
        <a:xfrm>
          <a:off x="16268700" y="66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49660</xdr:rowOff>
    </xdr:from>
    <xdr:ext cx="534377" cy="259045"/>
    <xdr:sp macro="" textlink="">
      <xdr:nvSpPr>
        <xdr:cNvPr id="498" name="災害復旧事業費該当値テキスト"/>
        <xdr:cNvSpPr txBox="1"/>
      </xdr:nvSpPr>
      <xdr:spPr>
        <a:xfrm>
          <a:off x="16370300" y="63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147109</xdr:rowOff>
    </xdr:from>
    <xdr:to>
      <xdr:col>22</xdr:col>
      <xdr:colOff>415925</xdr:colOff>
      <xdr:row>39</xdr:row>
      <xdr:rowOff>77259</xdr:rowOff>
    </xdr:to>
    <xdr:sp macro="" textlink="">
      <xdr:nvSpPr>
        <xdr:cNvPr id="499" name="円/楕円 498"/>
        <xdr:cNvSpPr/>
      </xdr:nvSpPr>
      <xdr:spPr>
        <a:xfrm>
          <a:off x="15430500" y="66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93786</xdr:rowOff>
    </xdr:from>
    <xdr:ext cx="469744" cy="259045"/>
    <xdr:sp macro="" textlink="">
      <xdr:nvSpPr>
        <xdr:cNvPr id="500" name="テキスト ボックス 499"/>
        <xdr:cNvSpPr txBox="1"/>
      </xdr:nvSpPr>
      <xdr:spPr>
        <a:xfrm>
          <a:off x="15246427" y="643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159876</xdr:rowOff>
    </xdr:from>
    <xdr:to>
      <xdr:col>21</xdr:col>
      <xdr:colOff>212725</xdr:colOff>
      <xdr:row>39</xdr:row>
      <xdr:rowOff>90026</xdr:rowOff>
    </xdr:to>
    <xdr:sp macro="" textlink="">
      <xdr:nvSpPr>
        <xdr:cNvPr id="501" name="円/楕円 500"/>
        <xdr:cNvSpPr/>
      </xdr:nvSpPr>
      <xdr:spPr>
        <a:xfrm>
          <a:off x="14541500" y="66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81153</xdr:rowOff>
    </xdr:from>
    <xdr:ext cx="469744" cy="259045"/>
    <xdr:sp macro="" textlink="">
      <xdr:nvSpPr>
        <xdr:cNvPr id="502" name="テキスト ボックス 501"/>
        <xdr:cNvSpPr txBox="1"/>
      </xdr:nvSpPr>
      <xdr:spPr>
        <a:xfrm>
          <a:off x="14357427" y="67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162506</xdr:rowOff>
    </xdr:from>
    <xdr:to>
      <xdr:col>20</xdr:col>
      <xdr:colOff>9525</xdr:colOff>
      <xdr:row>39</xdr:row>
      <xdr:rowOff>92656</xdr:rowOff>
    </xdr:to>
    <xdr:sp macro="" textlink="">
      <xdr:nvSpPr>
        <xdr:cNvPr id="503" name="円/楕円 502"/>
        <xdr:cNvSpPr/>
      </xdr:nvSpPr>
      <xdr:spPr>
        <a:xfrm>
          <a:off x="13652500" y="66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83783</xdr:rowOff>
    </xdr:from>
    <xdr:ext cx="378565" cy="259045"/>
    <xdr:sp macro="" textlink="">
      <xdr:nvSpPr>
        <xdr:cNvPr id="504" name="テキスト ボックス 503"/>
        <xdr:cNvSpPr txBox="1"/>
      </xdr:nvSpPr>
      <xdr:spPr>
        <a:xfrm>
          <a:off x="13514017" y="6770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162048</xdr:rowOff>
    </xdr:from>
    <xdr:to>
      <xdr:col>18</xdr:col>
      <xdr:colOff>492125</xdr:colOff>
      <xdr:row>39</xdr:row>
      <xdr:rowOff>92198</xdr:rowOff>
    </xdr:to>
    <xdr:sp macro="" textlink="">
      <xdr:nvSpPr>
        <xdr:cNvPr id="505" name="円/楕円 504"/>
        <xdr:cNvSpPr/>
      </xdr:nvSpPr>
      <xdr:spPr>
        <a:xfrm>
          <a:off x="12763500" y="66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83325</xdr:rowOff>
    </xdr:from>
    <xdr:ext cx="378565" cy="259045"/>
    <xdr:sp macro="" textlink="">
      <xdr:nvSpPr>
        <xdr:cNvPr id="506" name="テキスト ボックス 505"/>
        <xdr:cNvSpPr txBox="1"/>
      </xdr:nvSpPr>
      <xdr:spPr>
        <a:xfrm>
          <a:off x="12625017" y="6769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7" name="直線コネクタ 51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8" name="テキスト ボックス 51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9" name="直線コネクタ 51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0" name="テキスト ボックス 51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2" name="直線コネクタ 52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7" name="直線コネクタ 52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9" name="フローチャート : 判断 52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0" name="直線コネクタ 52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1" name="フローチャート : 判断 53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2" name="テキスト ボックス 53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3" name="直線コネクタ 53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4" name="フローチャート : 判断 53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5" name="テキスト ボックス 53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6" name="直線コネクタ 53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7" name="フローチャート : 判断 53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8" name="テキスト ボックス 53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9" name="フローチャート : 判断 53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0" name="テキスト ボックス 53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1" name="テキスト ボックス 54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2" name="テキスト ボックス 54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3" name="テキスト ボックス 54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4" name="テキスト ボックス 54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5" name="テキスト ボックス 54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円/楕円 54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8" name="円/楕円 54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49" name="テキスト ボックス 54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0" name="円/楕円 54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1" name="テキスト ボックス 55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2" name="円/楕円 55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3" name="テキスト ボックス 55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円/楕円 55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5" name="テキスト ボックス 55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6" name="正方形/長方形 55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7" name="正方形/長方形 55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8" name="正方形/長方形 55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59" name="正方形/長方形 55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0" name="正方形/長方形 55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1" name="正方形/長方形 56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2" name="正方形/長方形 56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3" name="正方形/長方形 56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4" name="テキスト ボックス 56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5" name="直線コネクタ 56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66" name="直線コネクタ 56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67" name="テキスト ボックス 56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8" name="直線コネクタ 56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69" name="テキスト ボックス 56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0" name="直線コネクタ 56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1" name="テキスト ボックス 57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2" name="直線コネクタ 57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3" name="テキスト ボックス 57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77" name="直線コネクタ 576"/>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78"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79" name="直線コネクタ 578"/>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0"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1" name="直線コネクタ 580"/>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57274</xdr:rowOff>
    </xdr:from>
    <xdr:to>
      <xdr:col>23</xdr:col>
      <xdr:colOff>517525</xdr:colOff>
      <xdr:row>78</xdr:row>
      <xdr:rowOff>66433</xdr:rowOff>
    </xdr:to>
    <xdr:cxnSp macro="">
      <xdr:nvCxnSpPr>
        <xdr:cNvPr id="582" name="直線コネクタ 581"/>
        <xdr:cNvCxnSpPr/>
      </xdr:nvCxnSpPr>
      <xdr:spPr>
        <a:xfrm>
          <a:off x="15481300" y="13430374"/>
          <a:ext cx="8382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83"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84" name="フローチャート : 判断 583"/>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57274</xdr:rowOff>
    </xdr:from>
    <xdr:to>
      <xdr:col>22</xdr:col>
      <xdr:colOff>365125</xdr:colOff>
      <xdr:row>78</xdr:row>
      <xdr:rowOff>59361</xdr:rowOff>
    </xdr:to>
    <xdr:cxnSp macro="">
      <xdr:nvCxnSpPr>
        <xdr:cNvPr id="585" name="直線コネクタ 584"/>
        <xdr:cNvCxnSpPr/>
      </xdr:nvCxnSpPr>
      <xdr:spPr>
        <a:xfrm flipV="1">
          <a:off x="14592300" y="13430374"/>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10660</xdr:rowOff>
    </xdr:from>
    <xdr:to>
      <xdr:col>22</xdr:col>
      <xdr:colOff>415925</xdr:colOff>
      <xdr:row>78</xdr:row>
      <xdr:rowOff>112260</xdr:rowOff>
    </xdr:to>
    <xdr:sp macro="" textlink="">
      <xdr:nvSpPr>
        <xdr:cNvPr id="586" name="フローチャート : 判断 585"/>
        <xdr:cNvSpPr/>
      </xdr:nvSpPr>
      <xdr:spPr>
        <a:xfrm>
          <a:off x="15430500" y="1338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103387</xdr:rowOff>
    </xdr:from>
    <xdr:ext cx="534377" cy="259045"/>
    <xdr:sp macro="" textlink="">
      <xdr:nvSpPr>
        <xdr:cNvPr id="587" name="テキスト ボックス 586"/>
        <xdr:cNvSpPr txBox="1"/>
      </xdr:nvSpPr>
      <xdr:spPr>
        <a:xfrm>
          <a:off x="15214111" y="134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59361</xdr:rowOff>
    </xdr:from>
    <xdr:to>
      <xdr:col>21</xdr:col>
      <xdr:colOff>161925</xdr:colOff>
      <xdr:row>78</xdr:row>
      <xdr:rowOff>61987</xdr:rowOff>
    </xdr:to>
    <xdr:cxnSp macro="">
      <xdr:nvCxnSpPr>
        <xdr:cNvPr id="588" name="直線コネクタ 587"/>
        <xdr:cNvCxnSpPr/>
      </xdr:nvCxnSpPr>
      <xdr:spPr>
        <a:xfrm flipV="1">
          <a:off x="13703300" y="13432461"/>
          <a:ext cx="8890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10021</xdr:rowOff>
    </xdr:from>
    <xdr:to>
      <xdr:col>21</xdr:col>
      <xdr:colOff>212725</xdr:colOff>
      <xdr:row>78</xdr:row>
      <xdr:rowOff>111621</xdr:rowOff>
    </xdr:to>
    <xdr:sp macro="" textlink="">
      <xdr:nvSpPr>
        <xdr:cNvPr id="589" name="フローチャート : 判断 588"/>
        <xdr:cNvSpPr/>
      </xdr:nvSpPr>
      <xdr:spPr>
        <a:xfrm>
          <a:off x="14541500" y="133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102748</xdr:rowOff>
    </xdr:from>
    <xdr:ext cx="534377" cy="259045"/>
    <xdr:sp macro="" textlink="">
      <xdr:nvSpPr>
        <xdr:cNvPr id="590" name="テキスト ボックス 589"/>
        <xdr:cNvSpPr txBox="1"/>
      </xdr:nvSpPr>
      <xdr:spPr>
        <a:xfrm>
          <a:off x="14325111" y="134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51572</xdr:rowOff>
    </xdr:from>
    <xdr:to>
      <xdr:col>19</xdr:col>
      <xdr:colOff>644525</xdr:colOff>
      <xdr:row>78</xdr:row>
      <xdr:rowOff>61987</xdr:rowOff>
    </xdr:to>
    <xdr:cxnSp macro="">
      <xdr:nvCxnSpPr>
        <xdr:cNvPr id="591" name="直線コネクタ 590"/>
        <xdr:cNvCxnSpPr/>
      </xdr:nvCxnSpPr>
      <xdr:spPr>
        <a:xfrm>
          <a:off x="12814300" y="13424672"/>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6344</xdr:rowOff>
    </xdr:from>
    <xdr:to>
      <xdr:col>20</xdr:col>
      <xdr:colOff>9525</xdr:colOff>
      <xdr:row>78</xdr:row>
      <xdr:rowOff>107944</xdr:rowOff>
    </xdr:to>
    <xdr:sp macro="" textlink="">
      <xdr:nvSpPr>
        <xdr:cNvPr id="592" name="フローチャート : 判断 591"/>
        <xdr:cNvSpPr/>
      </xdr:nvSpPr>
      <xdr:spPr>
        <a:xfrm>
          <a:off x="13652500" y="133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124471</xdr:rowOff>
    </xdr:from>
    <xdr:ext cx="534377" cy="259045"/>
    <xdr:sp macro="" textlink="">
      <xdr:nvSpPr>
        <xdr:cNvPr id="593" name="テキスト ボックス 592"/>
        <xdr:cNvSpPr txBox="1"/>
      </xdr:nvSpPr>
      <xdr:spPr>
        <a:xfrm>
          <a:off x="13436111" y="131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6248</xdr:rowOff>
    </xdr:from>
    <xdr:to>
      <xdr:col>18</xdr:col>
      <xdr:colOff>492125</xdr:colOff>
      <xdr:row>78</xdr:row>
      <xdr:rowOff>107848</xdr:rowOff>
    </xdr:to>
    <xdr:sp macro="" textlink="">
      <xdr:nvSpPr>
        <xdr:cNvPr id="594" name="フローチャート : 判断 593"/>
        <xdr:cNvSpPr/>
      </xdr:nvSpPr>
      <xdr:spPr>
        <a:xfrm>
          <a:off x="12763500" y="1337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98975</xdr:rowOff>
    </xdr:from>
    <xdr:ext cx="534377" cy="259045"/>
    <xdr:sp macro="" textlink="">
      <xdr:nvSpPr>
        <xdr:cNvPr id="595" name="テキスト ボックス 594"/>
        <xdr:cNvSpPr txBox="1"/>
      </xdr:nvSpPr>
      <xdr:spPr>
        <a:xfrm>
          <a:off x="12547111" y="134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15633</xdr:rowOff>
    </xdr:from>
    <xdr:to>
      <xdr:col>23</xdr:col>
      <xdr:colOff>568325</xdr:colOff>
      <xdr:row>78</xdr:row>
      <xdr:rowOff>117233</xdr:rowOff>
    </xdr:to>
    <xdr:sp macro="" textlink="">
      <xdr:nvSpPr>
        <xdr:cNvPr id="601" name="円/楕円 600"/>
        <xdr:cNvSpPr/>
      </xdr:nvSpPr>
      <xdr:spPr>
        <a:xfrm>
          <a:off x="16268700" y="1338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102010</xdr:rowOff>
    </xdr:from>
    <xdr:ext cx="534377" cy="259045"/>
    <xdr:sp macro="" textlink="">
      <xdr:nvSpPr>
        <xdr:cNvPr id="602" name="公債費該当値テキスト"/>
        <xdr:cNvSpPr txBox="1"/>
      </xdr:nvSpPr>
      <xdr:spPr>
        <a:xfrm>
          <a:off x="16370300" y="1330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6474</xdr:rowOff>
    </xdr:from>
    <xdr:to>
      <xdr:col>22</xdr:col>
      <xdr:colOff>415925</xdr:colOff>
      <xdr:row>78</xdr:row>
      <xdr:rowOff>108074</xdr:rowOff>
    </xdr:to>
    <xdr:sp macro="" textlink="">
      <xdr:nvSpPr>
        <xdr:cNvPr id="603" name="円/楕円 602"/>
        <xdr:cNvSpPr/>
      </xdr:nvSpPr>
      <xdr:spPr>
        <a:xfrm>
          <a:off x="15430500" y="133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124601</xdr:rowOff>
    </xdr:from>
    <xdr:ext cx="534377" cy="259045"/>
    <xdr:sp macro="" textlink="">
      <xdr:nvSpPr>
        <xdr:cNvPr id="604" name="テキスト ボックス 603"/>
        <xdr:cNvSpPr txBox="1"/>
      </xdr:nvSpPr>
      <xdr:spPr>
        <a:xfrm>
          <a:off x="15214111" y="1315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8561</xdr:rowOff>
    </xdr:from>
    <xdr:to>
      <xdr:col>21</xdr:col>
      <xdr:colOff>212725</xdr:colOff>
      <xdr:row>78</xdr:row>
      <xdr:rowOff>110161</xdr:rowOff>
    </xdr:to>
    <xdr:sp macro="" textlink="">
      <xdr:nvSpPr>
        <xdr:cNvPr id="605" name="円/楕円 604"/>
        <xdr:cNvSpPr/>
      </xdr:nvSpPr>
      <xdr:spPr>
        <a:xfrm>
          <a:off x="14541500" y="133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126688</xdr:rowOff>
    </xdr:from>
    <xdr:ext cx="534377" cy="259045"/>
    <xdr:sp macro="" textlink="">
      <xdr:nvSpPr>
        <xdr:cNvPr id="606" name="テキスト ボックス 605"/>
        <xdr:cNvSpPr txBox="1"/>
      </xdr:nvSpPr>
      <xdr:spPr>
        <a:xfrm>
          <a:off x="14325111" y="131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11187</xdr:rowOff>
    </xdr:from>
    <xdr:to>
      <xdr:col>20</xdr:col>
      <xdr:colOff>9525</xdr:colOff>
      <xdr:row>78</xdr:row>
      <xdr:rowOff>112787</xdr:rowOff>
    </xdr:to>
    <xdr:sp macro="" textlink="">
      <xdr:nvSpPr>
        <xdr:cNvPr id="607" name="円/楕円 606"/>
        <xdr:cNvSpPr/>
      </xdr:nvSpPr>
      <xdr:spPr>
        <a:xfrm>
          <a:off x="13652500" y="133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103914</xdr:rowOff>
    </xdr:from>
    <xdr:ext cx="534377" cy="259045"/>
    <xdr:sp macro="" textlink="">
      <xdr:nvSpPr>
        <xdr:cNvPr id="608" name="テキスト ボックス 607"/>
        <xdr:cNvSpPr txBox="1"/>
      </xdr:nvSpPr>
      <xdr:spPr>
        <a:xfrm>
          <a:off x="13436111" y="1347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772</xdr:rowOff>
    </xdr:from>
    <xdr:to>
      <xdr:col>18</xdr:col>
      <xdr:colOff>492125</xdr:colOff>
      <xdr:row>78</xdr:row>
      <xdr:rowOff>102372</xdr:rowOff>
    </xdr:to>
    <xdr:sp macro="" textlink="">
      <xdr:nvSpPr>
        <xdr:cNvPr id="609" name="円/楕円 608"/>
        <xdr:cNvSpPr/>
      </xdr:nvSpPr>
      <xdr:spPr>
        <a:xfrm>
          <a:off x="12763500" y="133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118899</xdr:rowOff>
    </xdr:from>
    <xdr:ext cx="534377" cy="259045"/>
    <xdr:sp macro="" textlink="">
      <xdr:nvSpPr>
        <xdr:cNvPr id="610" name="テキスト ボックス 609"/>
        <xdr:cNvSpPr txBox="1"/>
      </xdr:nvSpPr>
      <xdr:spPr>
        <a:xfrm>
          <a:off x="12547111" y="1314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1" name="直線コネクタ 62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2" name="テキスト ボックス 62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3" name="直線コネクタ 62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4" name="テキスト ボックス 62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5" name="直線コネクタ 62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6" name="テキスト ボックス 62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7" name="直線コネクタ 62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28" name="テキスト ボックス 62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9" name="直線コネクタ 62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0" name="テキスト ボックス 62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32" name="直線コネクタ 631"/>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33"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34" name="直線コネクタ 633"/>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35"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36" name="直線コネクタ 635"/>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83196</xdr:rowOff>
    </xdr:from>
    <xdr:to>
      <xdr:col>23</xdr:col>
      <xdr:colOff>517525</xdr:colOff>
      <xdr:row>97</xdr:row>
      <xdr:rowOff>26950</xdr:rowOff>
    </xdr:to>
    <xdr:cxnSp macro="">
      <xdr:nvCxnSpPr>
        <xdr:cNvPr id="637" name="直線コネクタ 636"/>
        <xdr:cNvCxnSpPr/>
      </xdr:nvCxnSpPr>
      <xdr:spPr>
        <a:xfrm>
          <a:off x="15481300" y="16542396"/>
          <a:ext cx="838200" cy="1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38"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39" name="フローチャート : 判断 638"/>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158271</xdr:rowOff>
    </xdr:from>
    <xdr:to>
      <xdr:col>22</xdr:col>
      <xdr:colOff>365125</xdr:colOff>
      <xdr:row>96</xdr:row>
      <xdr:rowOff>83196</xdr:rowOff>
    </xdr:to>
    <xdr:cxnSp macro="">
      <xdr:nvCxnSpPr>
        <xdr:cNvPr id="640" name="直線コネクタ 639"/>
        <xdr:cNvCxnSpPr/>
      </xdr:nvCxnSpPr>
      <xdr:spPr>
        <a:xfrm>
          <a:off x="14592300" y="16103121"/>
          <a:ext cx="889000" cy="43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59776</xdr:rowOff>
    </xdr:from>
    <xdr:to>
      <xdr:col>22</xdr:col>
      <xdr:colOff>415925</xdr:colOff>
      <xdr:row>98</xdr:row>
      <xdr:rowOff>161376</xdr:rowOff>
    </xdr:to>
    <xdr:sp macro="" textlink="">
      <xdr:nvSpPr>
        <xdr:cNvPr id="641" name="フローチャート : 判断 640"/>
        <xdr:cNvSpPr/>
      </xdr:nvSpPr>
      <xdr:spPr>
        <a:xfrm>
          <a:off x="15430500" y="1686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152503</xdr:rowOff>
    </xdr:from>
    <xdr:ext cx="534377" cy="259045"/>
    <xdr:sp macro="" textlink="">
      <xdr:nvSpPr>
        <xdr:cNvPr id="642" name="テキスト ボックス 641"/>
        <xdr:cNvSpPr txBox="1"/>
      </xdr:nvSpPr>
      <xdr:spPr>
        <a:xfrm>
          <a:off x="15214111" y="169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158271</xdr:rowOff>
    </xdr:from>
    <xdr:to>
      <xdr:col>21</xdr:col>
      <xdr:colOff>161925</xdr:colOff>
      <xdr:row>97</xdr:row>
      <xdr:rowOff>117647</xdr:rowOff>
    </xdr:to>
    <xdr:cxnSp macro="">
      <xdr:nvCxnSpPr>
        <xdr:cNvPr id="643" name="直線コネクタ 642"/>
        <xdr:cNvCxnSpPr/>
      </xdr:nvCxnSpPr>
      <xdr:spPr>
        <a:xfrm flipV="1">
          <a:off x="13703300" y="16103121"/>
          <a:ext cx="889000" cy="6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50502</xdr:rowOff>
    </xdr:from>
    <xdr:to>
      <xdr:col>21</xdr:col>
      <xdr:colOff>212725</xdr:colOff>
      <xdr:row>98</xdr:row>
      <xdr:rowOff>152102</xdr:rowOff>
    </xdr:to>
    <xdr:sp macro="" textlink="">
      <xdr:nvSpPr>
        <xdr:cNvPr id="644" name="フローチャート : 判断 643"/>
        <xdr:cNvSpPr/>
      </xdr:nvSpPr>
      <xdr:spPr>
        <a:xfrm>
          <a:off x="14541500" y="168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143229</xdr:rowOff>
    </xdr:from>
    <xdr:ext cx="534377" cy="259045"/>
    <xdr:sp macro="" textlink="">
      <xdr:nvSpPr>
        <xdr:cNvPr id="645" name="テキスト ボックス 644"/>
        <xdr:cNvSpPr txBox="1"/>
      </xdr:nvSpPr>
      <xdr:spPr>
        <a:xfrm>
          <a:off x="14325111" y="169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170231</xdr:rowOff>
    </xdr:from>
    <xdr:to>
      <xdr:col>19</xdr:col>
      <xdr:colOff>644525</xdr:colOff>
      <xdr:row>97</xdr:row>
      <xdr:rowOff>117647</xdr:rowOff>
    </xdr:to>
    <xdr:cxnSp macro="">
      <xdr:nvCxnSpPr>
        <xdr:cNvPr id="646" name="直線コネクタ 645"/>
        <xdr:cNvCxnSpPr/>
      </xdr:nvCxnSpPr>
      <xdr:spPr>
        <a:xfrm>
          <a:off x="12814300" y="16457981"/>
          <a:ext cx="889000" cy="29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38098</xdr:rowOff>
    </xdr:from>
    <xdr:to>
      <xdr:col>20</xdr:col>
      <xdr:colOff>9525</xdr:colOff>
      <xdr:row>98</xdr:row>
      <xdr:rowOff>139698</xdr:rowOff>
    </xdr:to>
    <xdr:sp macro="" textlink="">
      <xdr:nvSpPr>
        <xdr:cNvPr id="647" name="フローチャート : 判断 646"/>
        <xdr:cNvSpPr/>
      </xdr:nvSpPr>
      <xdr:spPr>
        <a:xfrm>
          <a:off x="13652500" y="16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130825</xdr:rowOff>
    </xdr:from>
    <xdr:ext cx="534377" cy="259045"/>
    <xdr:sp macro="" textlink="">
      <xdr:nvSpPr>
        <xdr:cNvPr id="648" name="テキスト ボックス 647"/>
        <xdr:cNvSpPr txBox="1"/>
      </xdr:nvSpPr>
      <xdr:spPr>
        <a:xfrm>
          <a:off x="13436111" y="1693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48214</xdr:rowOff>
    </xdr:from>
    <xdr:to>
      <xdr:col>18</xdr:col>
      <xdr:colOff>492125</xdr:colOff>
      <xdr:row>98</xdr:row>
      <xdr:rowOff>149814</xdr:rowOff>
    </xdr:to>
    <xdr:sp macro="" textlink="">
      <xdr:nvSpPr>
        <xdr:cNvPr id="649" name="フローチャート : 判断 648"/>
        <xdr:cNvSpPr/>
      </xdr:nvSpPr>
      <xdr:spPr>
        <a:xfrm>
          <a:off x="12763500" y="1685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140941</xdr:rowOff>
    </xdr:from>
    <xdr:ext cx="534377" cy="259045"/>
    <xdr:sp macro="" textlink="">
      <xdr:nvSpPr>
        <xdr:cNvPr id="650" name="テキスト ボックス 649"/>
        <xdr:cNvSpPr txBox="1"/>
      </xdr:nvSpPr>
      <xdr:spPr>
        <a:xfrm>
          <a:off x="12547111" y="169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1" name="テキスト ボックス 65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2" name="テキスト ボックス 65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3" name="テキスト ボックス 65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4" name="テキスト ボックス 65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5" name="テキスト ボックス 65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147600</xdr:rowOff>
    </xdr:from>
    <xdr:to>
      <xdr:col>23</xdr:col>
      <xdr:colOff>568325</xdr:colOff>
      <xdr:row>97</xdr:row>
      <xdr:rowOff>77750</xdr:rowOff>
    </xdr:to>
    <xdr:sp macro="" textlink="">
      <xdr:nvSpPr>
        <xdr:cNvPr id="656" name="円/楕円 655"/>
        <xdr:cNvSpPr/>
      </xdr:nvSpPr>
      <xdr:spPr>
        <a:xfrm>
          <a:off x="16268700" y="16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170477</xdr:rowOff>
    </xdr:from>
    <xdr:ext cx="599010" cy="259045"/>
    <xdr:sp macro="" textlink="">
      <xdr:nvSpPr>
        <xdr:cNvPr id="657" name="積立金該当値テキスト"/>
        <xdr:cNvSpPr txBox="1"/>
      </xdr:nvSpPr>
      <xdr:spPr>
        <a:xfrm>
          <a:off x="16370300" y="1645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124,322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32396</xdr:rowOff>
    </xdr:from>
    <xdr:to>
      <xdr:col>22</xdr:col>
      <xdr:colOff>415925</xdr:colOff>
      <xdr:row>96</xdr:row>
      <xdr:rowOff>133996</xdr:rowOff>
    </xdr:to>
    <xdr:sp macro="" textlink="">
      <xdr:nvSpPr>
        <xdr:cNvPr id="658" name="円/楕円 657"/>
        <xdr:cNvSpPr/>
      </xdr:nvSpPr>
      <xdr:spPr>
        <a:xfrm>
          <a:off x="15430500" y="1649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150523</xdr:rowOff>
    </xdr:from>
    <xdr:ext cx="599010" cy="259045"/>
    <xdr:sp macro="" textlink="">
      <xdr:nvSpPr>
        <xdr:cNvPr id="659" name="テキスト ボックス 658"/>
        <xdr:cNvSpPr txBox="1"/>
      </xdr:nvSpPr>
      <xdr:spPr>
        <a:xfrm>
          <a:off x="15181794" y="1626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174,717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107471</xdr:rowOff>
    </xdr:from>
    <xdr:to>
      <xdr:col>21</xdr:col>
      <xdr:colOff>212725</xdr:colOff>
      <xdr:row>94</xdr:row>
      <xdr:rowOff>37621</xdr:rowOff>
    </xdr:to>
    <xdr:sp macro="" textlink="">
      <xdr:nvSpPr>
        <xdr:cNvPr id="660" name="円/楕円 659"/>
        <xdr:cNvSpPr/>
      </xdr:nvSpPr>
      <xdr:spPr>
        <a:xfrm>
          <a:off x="14541500" y="160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54148</xdr:rowOff>
    </xdr:from>
    <xdr:ext cx="599010" cy="259045"/>
    <xdr:sp macro="" textlink="">
      <xdr:nvSpPr>
        <xdr:cNvPr id="661" name="テキスト ボックス 660"/>
        <xdr:cNvSpPr txBox="1"/>
      </xdr:nvSpPr>
      <xdr:spPr>
        <a:xfrm>
          <a:off x="14292794" y="1582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66847</xdr:rowOff>
    </xdr:from>
    <xdr:to>
      <xdr:col>20</xdr:col>
      <xdr:colOff>9525</xdr:colOff>
      <xdr:row>97</xdr:row>
      <xdr:rowOff>168447</xdr:rowOff>
    </xdr:to>
    <xdr:sp macro="" textlink="">
      <xdr:nvSpPr>
        <xdr:cNvPr id="662" name="円/楕円 661"/>
        <xdr:cNvSpPr/>
      </xdr:nvSpPr>
      <xdr:spPr>
        <a:xfrm>
          <a:off x="13652500" y="1669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13524</xdr:rowOff>
    </xdr:from>
    <xdr:ext cx="534377" cy="259045"/>
    <xdr:sp macro="" textlink="">
      <xdr:nvSpPr>
        <xdr:cNvPr id="663" name="テキスト ボックス 662"/>
        <xdr:cNvSpPr txBox="1"/>
      </xdr:nvSpPr>
      <xdr:spPr>
        <a:xfrm>
          <a:off x="13436111" y="1647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84,647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119431</xdr:rowOff>
    </xdr:from>
    <xdr:to>
      <xdr:col>18</xdr:col>
      <xdr:colOff>492125</xdr:colOff>
      <xdr:row>96</xdr:row>
      <xdr:rowOff>49581</xdr:rowOff>
    </xdr:to>
    <xdr:sp macro="" textlink="">
      <xdr:nvSpPr>
        <xdr:cNvPr id="664" name="円/楕円 663"/>
        <xdr:cNvSpPr/>
      </xdr:nvSpPr>
      <xdr:spPr>
        <a:xfrm>
          <a:off x="12763500" y="164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66108</xdr:rowOff>
    </xdr:from>
    <xdr:ext cx="599010" cy="259045"/>
    <xdr:sp macro="" textlink="">
      <xdr:nvSpPr>
        <xdr:cNvPr id="665" name="テキスト ボックス 664"/>
        <xdr:cNvSpPr txBox="1"/>
      </xdr:nvSpPr>
      <xdr:spPr>
        <a:xfrm>
          <a:off x="12514794" y="1618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6" name="正方形/長方形 66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7" name="正方形/長方形 66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8" name="正方形/長方形 66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9" name="正方形/長方形 66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0" name="正方形/長方形 66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1" name="正方形/長方形 67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2" name="正方形/長方形 67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79" name="テキスト ボックス 67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1" name="テキスト ボックス 68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3" name="テキスト ボックス 68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5" name="テキスト ボックス 68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7" name="テキスト ボックス 68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89" name="直線コネクタ 688"/>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0"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692"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693" name="直線コネクタ 692"/>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4" name="直線コネクタ 69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695"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696" name="フローチャート : 判断 695"/>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7" name="直線コネクタ 69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142431</xdr:rowOff>
    </xdr:from>
    <xdr:to>
      <xdr:col>31</xdr:col>
      <xdr:colOff>85725</xdr:colOff>
      <xdr:row>39</xdr:row>
      <xdr:rowOff>72581</xdr:rowOff>
    </xdr:to>
    <xdr:sp macro="" textlink="">
      <xdr:nvSpPr>
        <xdr:cNvPr id="698" name="フローチャート : 判断 697"/>
        <xdr:cNvSpPr/>
      </xdr:nvSpPr>
      <xdr:spPr>
        <a:xfrm>
          <a:off x="21272500" y="665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89107</xdr:rowOff>
    </xdr:from>
    <xdr:ext cx="378565" cy="259045"/>
    <xdr:sp macro="" textlink="">
      <xdr:nvSpPr>
        <xdr:cNvPr id="699" name="テキスト ボックス 698"/>
        <xdr:cNvSpPr txBox="1"/>
      </xdr:nvSpPr>
      <xdr:spPr>
        <a:xfrm>
          <a:off x="21134017" y="643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0" name="直線コネクタ 69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140716</xdr:rowOff>
    </xdr:from>
    <xdr:to>
      <xdr:col>29</xdr:col>
      <xdr:colOff>568325</xdr:colOff>
      <xdr:row>39</xdr:row>
      <xdr:rowOff>70866</xdr:rowOff>
    </xdr:to>
    <xdr:sp macro="" textlink="">
      <xdr:nvSpPr>
        <xdr:cNvPr id="701" name="フローチャート : 判断 700"/>
        <xdr:cNvSpPr/>
      </xdr:nvSpPr>
      <xdr:spPr>
        <a:xfrm>
          <a:off x="20383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87393</xdr:rowOff>
    </xdr:from>
    <xdr:ext cx="378565" cy="259045"/>
    <xdr:sp macro="" textlink="">
      <xdr:nvSpPr>
        <xdr:cNvPr id="702" name="テキスト ボックス 701"/>
        <xdr:cNvSpPr txBox="1"/>
      </xdr:nvSpPr>
      <xdr:spPr>
        <a:xfrm>
          <a:off x="20245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3" name="直線コネクタ 70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138697</xdr:rowOff>
    </xdr:from>
    <xdr:to>
      <xdr:col>28</xdr:col>
      <xdr:colOff>365125</xdr:colOff>
      <xdr:row>39</xdr:row>
      <xdr:rowOff>68847</xdr:rowOff>
    </xdr:to>
    <xdr:sp macro="" textlink="">
      <xdr:nvSpPr>
        <xdr:cNvPr id="704" name="フローチャート : 判断 703"/>
        <xdr:cNvSpPr/>
      </xdr:nvSpPr>
      <xdr:spPr>
        <a:xfrm>
          <a:off x="19494500" y="665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85374</xdr:rowOff>
    </xdr:from>
    <xdr:ext cx="378565" cy="259045"/>
    <xdr:sp macro="" textlink="">
      <xdr:nvSpPr>
        <xdr:cNvPr id="705" name="テキスト ボックス 704"/>
        <xdr:cNvSpPr txBox="1"/>
      </xdr:nvSpPr>
      <xdr:spPr>
        <a:xfrm>
          <a:off x="19356017" y="642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136716</xdr:rowOff>
    </xdr:from>
    <xdr:to>
      <xdr:col>27</xdr:col>
      <xdr:colOff>161925</xdr:colOff>
      <xdr:row>39</xdr:row>
      <xdr:rowOff>66866</xdr:rowOff>
    </xdr:to>
    <xdr:sp macro="" textlink="">
      <xdr:nvSpPr>
        <xdr:cNvPr id="706" name="フローチャート : 判断 705"/>
        <xdr:cNvSpPr/>
      </xdr:nvSpPr>
      <xdr:spPr>
        <a:xfrm>
          <a:off x="18605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83393</xdr:rowOff>
    </xdr:from>
    <xdr:ext cx="378565" cy="259045"/>
    <xdr:sp macro="" textlink="">
      <xdr:nvSpPr>
        <xdr:cNvPr id="707" name="テキスト ボックス 706"/>
        <xdr:cNvSpPr txBox="1"/>
      </xdr:nvSpPr>
      <xdr:spPr>
        <a:xfrm>
          <a:off x="18467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3" name="円/楕円 71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14"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5" name="円/楕円 71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6" name="テキスト ボックス 71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7" name="円/楕円 71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18" name="テキスト ボックス 71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19" name="円/楕円 71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0" name="テキスト ボックス 71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1" name="円/楕円 72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2" name="テキスト ボックス 72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4" name="正方形/長方形 72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5" name="正方形/長方形 72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6" name="正方形/長方形 72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7" name="正方形/長方形 72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8" name="正方形/長方形 72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9" name="正方形/長方形 72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3" name="直線コネクタ 73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4" name="テキスト ボックス 73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5" name="直線コネクタ 73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6" name="テキスト ボックス 73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7" name="直線コネクタ 73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38" name="テキスト ボックス 73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9" name="直線コネクタ 73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0" name="テキスト ボックス 73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1" name="直線コネクタ 74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2" name="テキスト ボックス 74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4" name="テキスト ボックス 74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46" name="直線コネクタ 745"/>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8" name="直線コネクタ 74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49"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0" name="直線コネクタ 749"/>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25484</xdr:rowOff>
    </xdr:from>
    <xdr:to>
      <xdr:col>32</xdr:col>
      <xdr:colOff>187325</xdr:colOff>
      <xdr:row>59</xdr:row>
      <xdr:rowOff>25911</xdr:rowOff>
    </xdr:to>
    <xdr:cxnSp macro="">
      <xdr:nvCxnSpPr>
        <xdr:cNvPr id="751" name="直線コネクタ 750"/>
        <xdr:cNvCxnSpPr/>
      </xdr:nvCxnSpPr>
      <xdr:spPr>
        <a:xfrm flipV="1">
          <a:off x="21323300" y="10141034"/>
          <a:ext cx="8382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52"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53" name="フローチャート : 判断 752"/>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25788</xdr:rowOff>
    </xdr:from>
    <xdr:to>
      <xdr:col>31</xdr:col>
      <xdr:colOff>34925</xdr:colOff>
      <xdr:row>59</xdr:row>
      <xdr:rowOff>25911</xdr:rowOff>
    </xdr:to>
    <xdr:cxnSp macro="">
      <xdr:nvCxnSpPr>
        <xdr:cNvPr id="754" name="直線コネクタ 753"/>
        <xdr:cNvCxnSpPr/>
      </xdr:nvCxnSpPr>
      <xdr:spPr>
        <a:xfrm>
          <a:off x="20434300" y="10141338"/>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154272</xdr:rowOff>
    </xdr:from>
    <xdr:to>
      <xdr:col>31</xdr:col>
      <xdr:colOff>85725</xdr:colOff>
      <xdr:row>59</xdr:row>
      <xdr:rowOff>84422</xdr:rowOff>
    </xdr:to>
    <xdr:sp macro="" textlink="">
      <xdr:nvSpPr>
        <xdr:cNvPr id="755" name="フローチャート : 判断 754"/>
        <xdr:cNvSpPr/>
      </xdr:nvSpPr>
      <xdr:spPr>
        <a:xfrm>
          <a:off x="21272500" y="1009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75549</xdr:rowOff>
    </xdr:from>
    <xdr:ext cx="469744" cy="259045"/>
    <xdr:sp macro="" textlink="">
      <xdr:nvSpPr>
        <xdr:cNvPr id="756" name="テキスト ボックス 755"/>
        <xdr:cNvSpPr txBox="1"/>
      </xdr:nvSpPr>
      <xdr:spPr>
        <a:xfrm>
          <a:off x="21088427" y="1019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25788</xdr:rowOff>
    </xdr:from>
    <xdr:to>
      <xdr:col>29</xdr:col>
      <xdr:colOff>517525</xdr:colOff>
      <xdr:row>59</xdr:row>
      <xdr:rowOff>27503</xdr:rowOff>
    </xdr:to>
    <xdr:cxnSp macro="">
      <xdr:nvCxnSpPr>
        <xdr:cNvPr id="757" name="直線コネクタ 756"/>
        <xdr:cNvCxnSpPr/>
      </xdr:nvCxnSpPr>
      <xdr:spPr>
        <a:xfrm flipV="1">
          <a:off x="19545300" y="1014133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152778</xdr:rowOff>
    </xdr:from>
    <xdr:to>
      <xdr:col>29</xdr:col>
      <xdr:colOff>568325</xdr:colOff>
      <xdr:row>59</xdr:row>
      <xdr:rowOff>82928</xdr:rowOff>
    </xdr:to>
    <xdr:sp macro="" textlink="">
      <xdr:nvSpPr>
        <xdr:cNvPr id="758" name="フローチャート : 判断 757"/>
        <xdr:cNvSpPr/>
      </xdr:nvSpPr>
      <xdr:spPr>
        <a:xfrm>
          <a:off x="20383500" y="1009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74055</xdr:rowOff>
    </xdr:from>
    <xdr:ext cx="469744" cy="259045"/>
    <xdr:sp macro="" textlink="">
      <xdr:nvSpPr>
        <xdr:cNvPr id="759" name="テキスト ボックス 758"/>
        <xdr:cNvSpPr txBox="1"/>
      </xdr:nvSpPr>
      <xdr:spPr>
        <a:xfrm>
          <a:off x="20199427" y="101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27503</xdr:rowOff>
    </xdr:from>
    <xdr:to>
      <xdr:col>28</xdr:col>
      <xdr:colOff>314325</xdr:colOff>
      <xdr:row>59</xdr:row>
      <xdr:rowOff>33744</xdr:rowOff>
    </xdr:to>
    <xdr:cxnSp macro="">
      <xdr:nvCxnSpPr>
        <xdr:cNvPr id="760" name="直線コネクタ 759"/>
        <xdr:cNvCxnSpPr/>
      </xdr:nvCxnSpPr>
      <xdr:spPr>
        <a:xfrm flipV="1">
          <a:off x="18656300" y="10143053"/>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151422</xdr:rowOff>
    </xdr:from>
    <xdr:to>
      <xdr:col>28</xdr:col>
      <xdr:colOff>365125</xdr:colOff>
      <xdr:row>59</xdr:row>
      <xdr:rowOff>81572</xdr:rowOff>
    </xdr:to>
    <xdr:sp macro="" textlink="">
      <xdr:nvSpPr>
        <xdr:cNvPr id="761" name="フローチャート : 判断 760"/>
        <xdr:cNvSpPr/>
      </xdr:nvSpPr>
      <xdr:spPr>
        <a:xfrm>
          <a:off x="19494500" y="1009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72699</xdr:rowOff>
    </xdr:from>
    <xdr:ext cx="469744" cy="259045"/>
    <xdr:sp macro="" textlink="">
      <xdr:nvSpPr>
        <xdr:cNvPr id="762" name="テキスト ボックス 761"/>
        <xdr:cNvSpPr txBox="1"/>
      </xdr:nvSpPr>
      <xdr:spPr>
        <a:xfrm>
          <a:off x="19310427" y="1018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149951</xdr:rowOff>
    </xdr:from>
    <xdr:to>
      <xdr:col>27</xdr:col>
      <xdr:colOff>161925</xdr:colOff>
      <xdr:row>59</xdr:row>
      <xdr:rowOff>80101</xdr:rowOff>
    </xdr:to>
    <xdr:sp macro="" textlink="">
      <xdr:nvSpPr>
        <xdr:cNvPr id="763" name="フローチャート : 判断 762"/>
        <xdr:cNvSpPr/>
      </xdr:nvSpPr>
      <xdr:spPr>
        <a:xfrm>
          <a:off x="18605500" y="1009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96628</xdr:rowOff>
    </xdr:from>
    <xdr:ext cx="469744" cy="259045"/>
    <xdr:sp macro="" textlink="">
      <xdr:nvSpPr>
        <xdr:cNvPr id="764" name="テキスト ボックス 763"/>
        <xdr:cNvSpPr txBox="1"/>
      </xdr:nvSpPr>
      <xdr:spPr>
        <a:xfrm>
          <a:off x="18421427" y="986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146134</xdr:rowOff>
    </xdr:from>
    <xdr:to>
      <xdr:col>32</xdr:col>
      <xdr:colOff>238125</xdr:colOff>
      <xdr:row>59</xdr:row>
      <xdr:rowOff>76284</xdr:rowOff>
    </xdr:to>
    <xdr:sp macro="" textlink="">
      <xdr:nvSpPr>
        <xdr:cNvPr id="770" name="円/楕円 769"/>
        <xdr:cNvSpPr/>
      </xdr:nvSpPr>
      <xdr:spPr>
        <a:xfrm>
          <a:off x="22110700" y="100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469744" cy="259045"/>
    <xdr:sp macro="" textlink="">
      <xdr:nvSpPr>
        <xdr:cNvPr id="771" name="貸付金該当値テキスト"/>
        <xdr:cNvSpPr txBox="1"/>
      </xdr:nvSpPr>
      <xdr:spPr>
        <a:xfrm>
          <a:off x="22212300" y="100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146561</xdr:rowOff>
    </xdr:from>
    <xdr:to>
      <xdr:col>31</xdr:col>
      <xdr:colOff>85725</xdr:colOff>
      <xdr:row>59</xdr:row>
      <xdr:rowOff>76711</xdr:rowOff>
    </xdr:to>
    <xdr:sp macro="" textlink="">
      <xdr:nvSpPr>
        <xdr:cNvPr id="772" name="円/楕円 771"/>
        <xdr:cNvSpPr/>
      </xdr:nvSpPr>
      <xdr:spPr>
        <a:xfrm>
          <a:off x="21272500" y="100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93238</xdr:rowOff>
    </xdr:from>
    <xdr:ext cx="469744" cy="259045"/>
    <xdr:sp macro="" textlink="">
      <xdr:nvSpPr>
        <xdr:cNvPr id="773" name="テキスト ボックス 772"/>
        <xdr:cNvSpPr txBox="1"/>
      </xdr:nvSpPr>
      <xdr:spPr>
        <a:xfrm>
          <a:off x="21088427" y="986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146438</xdr:rowOff>
    </xdr:from>
    <xdr:to>
      <xdr:col>29</xdr:col>
      <xdr:colOff>568325</xdr:colOff>
      <xdr:row>59</xdr:row>
      <xdr:rowOff>76588</xdr:rowOff>
    </xdr:to>
    <xdr:sp macro="" textlink="">
      <xdr:nvSpPr>
        <xdr:cNvPr id="774" name="円/楕円 773"/>
        <xdr:cNvSpPr/>
      </xdr:nvSpPr>
      <xdr:spPr>
        <a:xfrm>
          <a:off x="20383500" y="100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93115</xdr:rowOff>
    </xdr:from>
    <xdr:ext cx="469744" cy="259045"/>
    <xdr:sp macro="" textlink="">
      <xdr:nvSpPr>
        <xdr:cNvPr id="775" name="テキスト ボックス 774"/>
        <xdr:cNvSpPr txBox="1"/>
      </xdr:nvSpPr>
      <xdr:spPr>
        <a:xfrm>
          <a:off x="20199427" y="986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148153</xdr:rowOff>
    </xdr:from>
    <xdr:to>
      <xdr:col>28</xdr:col>
      <xdr:colOff>365125</xdr:colOff>
      <xdr:row>59</xdr:row>
      <xdr:rowOff>78303</xdr:rowOff>
    </xdr:to>
    <xdr:sp macro="" textlink="">
      <xdr:nvSpPr>
        <xdr:cNvPr id="776" name="円/楕円 775"/>
        <xdr:cNvSpPr/>
      </xdr:nvSpPr>
      <xdr:spPr>
        <a:xfrm>
          <a:off x="19494500" y="100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94830</xdr:rowOff>
    </xdr:from>
    <xdr:ext cx="469744" cy="259045"/>
    <xdr:sp macro="" textlink="">
      <xdr:nvSpPr>
        <xdr:cNvPr id="777" name="テキスト ボックス 776"/>
        <xdr:cNvSpPr txBox="1"/>
      </xdr:nvSpPr>
      <xdr:spPr>
        <a:xfrm>
          <a:off x="19310427" y="986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154394</xdr:rowOff>
    </xdr:from>
    <xdr:to>
      <xdr:col>27</xdr:col>
      <xdr:colOff>161925</xdr:colOff>
      <xdr:row>59</xdr:row>
      <xdr:rowOff>84544</xdr:rowOff>
    </xdr:to>
    <xdr:sp macro="" textlink="">
      <xdr:nvSpPr>
        <xdr:cNvPr id="778" name="円/楕円 777"/>
        <xdr:cNvSpPr/>
      </xdr:nvSpPr>
      <xdr:spPr>
        <a:xfrm>
          <a:off x="18605500" y="100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75671</xdr:rowOff>
    </xdr:from>
    <xdr:ext cx="469744" cy="259045"/>
    <xdr:sp macro="" textlink="">
      <xdr:nvSpPr>
        <xdr:cNvPr id="779" name="テキスト ボックス 778"/>
        <xdr:cNvSpPr txBox="1"/>
      </xdr:nvSpPr>
      <xdr:spPr>
        <a:xfrm>
          <a:off x="18421427" y="1019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1" name="テキスト ボックス 79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793" name="テキスト ボックス 79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5" name="テキスト ボックス 79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03" name="直線コネクタ 802"/>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04"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05" name="直線コネクタ 804"/>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06"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07" name="直線コネクタ 806"/>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98396</xdr:rowOff>
    </xdr:from>
    <xdr:to>
      <xdr:col>32</xdr:col>
      <xdr:colOff>187325</xdr:colOff>
      <xdr:row>77</xdr:row>
      <xdr:rowOff>109517</xdr:rowOff>
    </xdr:to>
    <xdr:cxnSp macro="">
      <xdr:nvCxnSpPr>
        <xdr:cNvPr id="808" name="直線コネクタ 807"/>
        <xdr:cNvCxnSpPr/>
      </xdr:nvCxnSpPr>
      <xdr:spPr>
        <a:xfrm flipV="1">
          <a:off x="21323300" y="13300046"/>
          <a:ext cx="8382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09"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0" name="フローチャート : 判断 809"/>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109517</xdr:rowOff>
    </xdr:from>
    <xdr:to>
      <xdr:col>31</xdr:col>
      <xdr:colOff>34925</xdr:colOff>
      <xdr:row>77</xdr:row>
      <xdr:rowOff>122689</xdr:rowOff>
    </xdr:to>
    <xdr:cxnSp macro="">
      <xdr:nvCxnSpPr>
        <xdr:cNvPr id="811" name="直線コネクタ 810"/>
        <xdr:cNvCxnSpPr/>
      </xdr:nvCxnSpPr>
      <xdr:spPr>
        <a:xfrm flipV="1">
          <a:off x="20434300" y="13311167"/>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6596</xdr:rowOff>
    </xdr:from>
    <xdr:to>
      <xdr:col>31</xdr:col>
      <xdr:colOff>85725</xdr:colOff>
      <xdr:row>78</xdr:row>
      <xdr:rowOff>108196</xdr:rowOff>
    </xdr:to>
    <xdr:sp macro="" textlink="">
      <xdr:nvSpPr>
        <xdr:cNvPr id="812" name="フローチャート : 判断 811"/>
        <xdr:cNvSpPr/>
      </xdr:nvSpPr>
      <xdr:spPr>
        <a:xfrm>
          <a:off x="21272500" y="133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99323</xdr:rowOff>
    </xdr:from>
    <xdr:ext cx="534377" cy="259045"/>
    <xdr:sp macro="" textlink="">
      <xdr:nvSpPr>
        <xdr:cNvPr id="813" name="テキスト ボックス 812"/>
        <xdr:cNvSpPr txBox="1"/>
      </xdr:nvSpPr>
      <xdr:spPr>
        <a:xfrm>
          <a:off x="21056111" y="1347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122689</xdr:rowOff>
    </xdr:from>
    <xdr:to>
      <xdr:col>29</xdr:col>
      <xdr:colOff>517525</xdr:colOff>
      <xdr:row>77</xdr:row>
      <xdr:rowOff>123321</xdr:rowOff>
    </xdr:to>
    <xdr:cxnSp macro="">
      <xdr:nvCxnSpPr>
        <xdr:cNvPr id="814" name="直線コネクタ 813"/>
        <xdr:cNvCxnSpPr/>
      </xdr:nvCxnSpPr>
      <xdr:spPr>
        <a:xfrm flipV="1">
          <a:off x="19545300" y="13324339"/>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10612</xdr:rowOff>
    </xdr:from>
    <xdr:to>
      <xdr:col>29</xdr:col>
      <xdr:colOff>568325</xdr:colOff>
      <xdr:row>78</xdr:row>
      <xdr:rowOff>112212</xdr:rowOff>
    </xdr:to>
    <xdr:sp macro="" textlink="">
      <xdr:nvSpPr>
        <xdr:cNvPr id="815" name="フローチャート : 判断 814"/>
        <xdr:cNvSpPr/>
      </xdr:nvSpPr>
      <xdr:spPr>
        <a:xfrm>
          <a:off x="20383500" y="1338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103339</xdr:rowOff>
    </xdr:from>
    <xdr:ext cx="534377" cy="259045"/>
    <xdr:sp macro="" textlink="">
      <xdr:nvSpPr>
        <xdr:cNvPr id="816" name="テキスト ボックス 815"/>
        <xdr:cNvSpPr txBox="1"/>
      </xdr:nvSpPr>
      <xdr:spPr>
        <a:xfrm>
          <a:off x="20167111" y="134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123321</xdr:rowOff>
    </xdr:from>
    <xdr:to>
      <xdr:col>28</xdr:col>
      <xdr:colOff>314325</xdr:colOff>
      <xdr:row>77</xdr:row>
      <xdr:rowOff>170850</xdr:rowOff>
    </xdr:to>
    <xdr:cxnSp macro="">
      <xdr:nvCxnSpPr>
        <xdr:cNvPr id="817" name="直線コネクタ 816"/>
        <xdr:cNvCxnSpPr/>
      </xdr:nvCxnSpPr>
      <xdr:spPr>
        <a:xfrm flipV="1">
          <a:off x="18656300" y="13324971"/>
          <a:ext cx="889000" cy="4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14525</xdr:rowOff>
    </xdr:from>
    <xdr:to>
      <xdr:col>28</xdr:col>
      <xdr:colOff>365125</xdr:colOff>
      <xdr:row>78</xdr:row>
      <xdr:rowOff>116125</xdr:rowOff>
    </xdr:to>
    <xdr:sp macro="" textlink="">
      <xdr:nvSpPr>
        <xdr:cNvPr id="818" name="フローチャート : 判断 817"/>
        <xdr:cNvSpPr/>
      </xdr:nvSpPr>
      <xdr:spPr>
        <a:xfrm>
          <a:off x="19494500" y="1338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107252</xdr:rowOff>
    </xdr:from>
    <xdr:ext cx="534377" cy="259045"/>
    <xdr:sp macro="" textlink="">
      <xdr:nvSpPr>
        <xdr:cNvPr id="819" name="テキスト ボックス 818"/>
        <xdr:cNvSpPr txBox="1"/>
      </xdr:nvSpPr>
      <xdr:spPr>
        <a:xfrm>
          <a:off x="19278111" y="1348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14593</xdr:rowOff>
    </xdr:from>
    <xdr:to>
      <xdr:col>27</xdr:col>
      <xdr:colOff>161925</xdr:colOff>
      <xdr:row>78</xdr:row>
      <xdr:rowOff>116193</xdr:rowOff>
    </xdr:to>
    <xdr:sp macro="" textlink="">
      <xdr:nvSpPr>
        <xdr:cNvPr id="820" name="フローチャート : 判断 819"/>
        <xdr:cNvSpPr/>
      </xdr:nvSpPr>
      <xdr:spPr>
        <a:xfrm>
          <a:off x="18605500" y="133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107320</xdr:rowOff>
    </xdr:from>
    <xdr:ext cx="534377" cy="259045"/>
    <xdr:sp macro="" textlink="">
      <xdr:nvSpPr>
        <xdr:cNvPr id="821" name="テキスト ボックス 820"/>
        <xdr:cNvSpPr txBox="1"/>
      </xdr:nvSpPr>
      <xdr:spPr>
        <a:xfrm>
          <a:off x="18389111" y="134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47596</xdr:rowOff>
    </xdr:from>
    <xdr:to>
      <xdr:col>32</xdr:col>
      <xdr:colOff>238125</xdr:colOff>
      <xdr:row>77</xdr:row>
      <xdr:rowOff>149196</xdr:rowOff>
    </xdr:to>
    <xdr:sp macro="" textlink="">
      <xdr:nvSpPr>
        <xdr:cNvPr id="827" name="円/楕円 826"/>
        <xdr:cNvSpPr/>
      </xdr:nvSpPr>
      <xdr:spPr>
        <a:xfrm>
          <a:off x="22110700" y="132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133973</xdr:rowOff>
    </xdr:from>
    <xdr:ext cx="534377" cy="259045"/>
    <xdr:sp macro="" textlink="">
      <xdr:nvSpPr>
        <xdr:cNvPr id="828" name="繰出金該当値テキスト"/>
        <xdr:cNvSpPr txBox="1"/>
      </xdr:nvSpPr>
      <xdr:spPr>
        <a:xfrm>
          <a:off x="22212300" y="131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75,841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58717</xdr:rowOff>
    </xdr:from>
    <xdr:to>
      <xdr:col>31</xdr:col>
      <xdr:colOff>85725</xdr:colOff>
      <xdr:row>77</xdr:row>
      <xdr:rowOff>160317</xdr:rowOff>
    </xdr:to>
    <xdr:sp macro="" textlink="">
      <xdr:nvSpPr>
        <xdr:cNvPr id="829" name="円/楕円 828"/>
        <xdr:cNvSpPr/>
      </xdr:nvSpPr>
      <xdr:spPr>
        <a:xfrm>
          <a:off x="21272500" y="132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5394</xdr:rowOff>
    </xdr:from>
    <xdr:ext cx="534377" cy="259045"/>
    <xdr:sp macro="" textlink="">
      <xdr:nvSpPr>
        <xdr:cNvPr id="830" name="テキスト ボックス 829"/>
        <xdr:cNvSpPr txBox="1"/>
      </xdr:nvSpPr>
      <xdr:spPr>
        <a:xfrm>
          <a:off x="21056111" y="130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71889</xdr:rowOff>
    </xdr:from>
    <xdr:to>
      <xdr:col>29</xdr:col>
      <xdr:colOff>568325</xdr:colOff>
      <xdr:row>78</xdr:row>
      <xdr:rowOff>2039</xdr:rowOff>
    </xdr:to>
    <xdr:sp macro="" textlink="">
      <xdr:nvSpPr>
        <xdr:cNvPr id="831" name="円/楕円 830"/>
        <xdr:cNvSpPr/>
      </xdr:nvSpPr>
      <xdr:spPr>
        <a:xfrm>
          <a:off x="20383500" y="132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18566</xdr:rowOff>
    </xdr:from>
    <xdr:ext cx="534377" cy="259045"/>
    <xdr:sp macro="" textlink="">
      <xdr:nvSpPr>
        <xdr:cNvPr id="832" name="テキスト ボックス 831"/>
        <xdr:cNvSpPr txBox="1"/>
      </xdr:nvSpPr>
      <xdr:spPr>
        <a:xfrm>
          <a:off x="20167111" y="130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72521</xdr:rowOff>
    </xdr:from>
    <xdr:to>
      <xdr:col>28</xdr:col>
      <xdr:colOff>365125</xdr:colOff>
      <xdr:row>78</xdr:row>
      <xdr:rowOff>2671</xdr:rowOff>
    </xdr:to>
    <xdr:sp macro="" textlink="">
      <xdr:nvSpPr>
        <xdr:cNvPr id="833" name="円/楕円 832"/>
        <xdr:cNvSpPr/>
      </xdr:nvSpPr>
      <xdr:spPr>
        <a:xfrm>
          <a:off x="19494500" y="132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19198</xdr:rowOff>
    </xdr:from>
    <xdr:ext cx="534377" cy="259045"/>
    <xdr:sp macro="" textlink="">
      <xdr:nvSpPr>
        <xdr:cNvPr id="834" name="テキスト ボックス 833"/>
        <xdr:cNvSpPr txBox="1"/>
      </xdr:nvSpPr>
      <xdr:spPr>
        <a:xfrm>
          <a:off x="19278111" y="1304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120050</xdr:rowOff>
    </xdr:from>
    <xdr:to>
      <xdr:col>27</xdr:col>
      <xdr:colOff>161925</xdr:colOff>
      <xdr:row>78</xdr:row>
      <xdr:rowOff>50200</xdr:rowOff>
    </xdr:to>
    <xdr:sp macro="" textlink="">
      <xdr:nvSpPr>
        <xdr:cNvPr id="835" name="円/楕円 834"/>
        <xdr:cNvSpPr/>
      </xdr:nvSpPr>
      <xdr:spPr>
        <a:xfrm>
          <a:off x="18605500" y="133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66727</xdr:rowOff>
    </xdr:from>
    <xdr:ext cx="534377" cy="259045"/>
    <xdr:sp macro="" textlink="">
      <xdr:nvSpPr>
        <xdr:cNvPr id="836" name="テキスト ボックス 835"/>
        <xdr:cNvSpPr txBox="1"/>
      </xdr:nvSpPr>
      <xdr:spPr>
        <a:xfrm>
          <a:off x="18389111" y="1309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７１２，９１０千円となっている。普通建設事業費は平成２６年度に急激に増加しているが、これは町内の復旧・復興業務が本格化したことが要因である。中でも特に津波被災地等の防災集団移転事業における、移転元用地取得にかかる公有財産購入費が大幅に増加した。平成２７年度には用地取得も進み減少しているが、防犯・防災体制強化業務など、町内の復旧・復興業務の需要は増加傾向が継続するものと見られる。災害復旧事業費については平成２６年度から比較すると３１５．９％増加し、震災直後の平成２３年度と比較すると２，３５１．６％の増加となっている。これは災害査定の完了等に伴い本格的に工事が開始したことによるものである。こちらも普通建設事業費と同様に増加傾向が継続するもとの見られる。公債費は、新規起債の抑制や、償還の進捗等により徐々に減少している。積立金は平成２５年度に東日本大震災復興交付金によって大幅に増加しているが、平成２６・２７年度事業分も平成２５年度に交付されたため平成２６年度以降は減少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東日本大震災及び原子力災害の影響によって町民税を条例による減免及び地方税法による課税免除を実施したことにより経常一般財源が激減している。また同災害の影響によって災害復旧・復興事業は大型の建設事業や、複数年に渡る継続事業等となっていて、その多くは国県支出金（復興財源）の収入でまかなわれているため、実際の住民一人当たりのコスト負担は少なくなっているが、復旧・復興事業の需要は継続するため、今後住民一人当たりのコスト負担は増加することが予想される。</a:t>
          </a:r>
          <a:endParaRPr kumimoji="1" lang="en-US" altLang="ja-JP"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18,777
18,732
223.14
14,052,335
13,386,309
439,340
5,240,081
4,249,624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164601</xdr:rowOff>
    </xdr:from>
    <xdr:to>
      <xdr:col>6</xdr:col>
      <xdr:colOff>511175</xdr:colOff>
      <xdr:row>38</xdr:row>
      <xdr:rowOff>169696</xdr:rowOff>
    </xdr:to>
    <xdr:cxnSp macro="">
      <xdr:nvCxnSpPr>
        <xdr:cNvPr id="62" name="直線コネクタ 61"/>
        <xdr:cNvCxnSpPr/>
      </xdr:nvCxnSpPr>
      <xdr:spPr>
        <a:xfrm flipV="1">
          <a:off x="3797300" y="6679701"/>
          <a:ext cx="8382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169696</xdr:rowOff>
    </xdr:from>
    <xdr:to>
      <xdr:col>5</xdr:col>
      <xdr:colOff>358775</xdr:colOff>
      <xdr:row>39</xdr:row>
      <xdr:rowOff>1152</xdr:rowOff>
    </xdr:to>
    <xdr:cxnSp macro="">
      <xdr:nvCxnSpPr>
        <xdr:cNvPr id="65" name="直線コネクタ 64"/>
        <xdr:cNvCxnSpPr/>
      </xdr:nvCxnSpPr>
      <xdr:spPr>
        <a:xfrm flipV="1">
          <a:off x="2908300" y="6684796"/>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152255</xdr:rowOff>
    </xdr:from>
    <xdr:to>
      <xdr:col>5</xdr:col>
      <xdr:colOff>409575</xdr:colOff>
      <xdr:row>39</xdr:row>
      <xdr:rowOff>82405</xdr:rowOff>
    </xdr:to>
    <xdr:sp macro="" textlink="">
      <xdr:nvSpPr>
        <xdr:cNvPr id="66" name="フローチャート : 判断 65"/>
        <xdr:cNvSpPr/>
      </xdr:nvSpPr>
      <xdr:spPr>
        <a:xfrm>
          <a:off x="3746500" y="666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73532</xdr:rowOff>
    </xdr:from>
    <xdr:ext cx="469744" cy="259045"/>
    <xdr:sp macro="" textlink="">
      <xdr:nvSpPr>
        <xdr:cNvPr id="67" name="テキスト ボックス 66"/>
        <xdr:cNvSpPr txBox="1"/>
      </xdr:nvSpPr>
      <xdr:spPr>
        <a:xfrm>
          <a:off x="3562427" y="676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1152</xdr:rowOff>
    </xdr:from>
    <xdr:to>
      <xdr:col>4</xdr:col>
      <xdr:colOff>155575</xdr:colOff>
      <xdr:row>39</xdr:row>
      <xdr:rowOff>4222</xdr:rowOff>
    </xdr:to>
    <xdr:cxnSp macro="">
      <xdr:nvCxnSpPr>
        <xdr:cNvPr id="68" name="直線コネクタ 67"/>
        <xdr:cNvCxnSpPr/>
      </xdr:nvCxnSpPr>
      <xdr:spPr>
        <a:xfrm flipV="1">
          <a:off x="2019300" y="6687702"/>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153512</xdr:rowOff>
    </xdr:from>
    <xdr:to>
      <xdr:col>4</xdr:col>
      <xdr:colOff>206375</xdr:colOff>
      <xdr:row>39</xdr:row>
      <xdr:rowOff>83662</xdr:rowOff>
    </xdr:to>
    <xdr:sp macro="" textlink="">
      <xdr:nvSpPr>
        <xdr:cNvPr id="69" name="フローチャート : 判断 68"/>
        <xdr:cNvSpPr/>
      </xdr:nvSpPr>
      <xdr:spPr>
        <a:xfrm>
          <a:off x="2857500" y="666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74789</xdr:rowOff>
    </xdr:from>
    <xdr:ext cx="469744" cy="259045"/>
    <xdr:sp macro="" textlink="">
      <xdr:nvSpPr>
        <xdr:cNvPr id="70" name="テキスト ボックス 69"/>
        <xdr:cNvSpPr txBox="1"/>
      </xdr:nvSpPr>
      <xdr:spPr>
        <a:xfrm>
          <a:off x="2673427" y="676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163932</xdr:rowOff>
    </xdr:from>
    <xdr:to>
      <xdr:col>2</xdr:col>
      <xdr:colOff>638175</xdr:colOff>
      <xdr:row>39</xdr:row>
      <xdr:rowOff>4222</xdr:rowOff>
    </xdr:to>
    <xdr:cxnSp macro="">
      <xdr:nvCxnSpPr>
        <xdr:cNvPr id="71" name="直線コネクタ 70"/>
        <xdr:cNvCxnSpPr/>
      </xdr:nvCxnSpPr>
      <xdr:spPr>
        <a:xfrm>
          <a:off x="1130300" y="6679032"/>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151798</xdr:rowOff>
    </xdr:from>
    <xdr:to>
      <xdr:col>3</xdr:col>
      <xdr:colOff>3175</xdr:colOff>
      <xdr:row>39</xdr:row>
      <xdr:rowOff>81948</xdr:rowOff>
    </xdr:to>
    <xdr:sp macro="" textlink="">
      <xdr:nvSpPr>
        <xdr:cNvPr id="72" name="フローチャート : 判断 71"/>
        <xdr:cNvSpPr/>
      </xdr:nvSpPr>
      <xdr:spPr>
        <a:xfrm>
          <a:off x="1968500" y="666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73075</xdr:rowOff>
    </xdr:from>
    <xdr:ext cx="469744" cy="259045"/>
    <xdr:sp macro="" textlink="">
      <xdr:nvSpPr>
        <xdr:cNvPr id="73" name="テキスト ボックス 72"/>
        <xdr:cNvSpPr txBox="1"/>
      </xdr:nvSpPr>
      <xdr:spPr>
        <a:xfrm>
          <a:off x="1784427" y="675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143960</xdr:rowOff>
    </xdr:from>
    <xdr:to>
      <xdr:col>1</xdr:col>
      <xdr:colOff>485775</xdr:colOff>
      <xdr:row>39</xdr:row>
      <xdr:rowOff>74110</xdr:rowOff>
    </xdr:to>
    <xdr:sp macro="" textlink="">
      <xdr:nvSpPr>
        <xdr:cNvPr id="74" name="フローチャート : 判断 73"/>
        <xdr:cNvSpPr/>
      </xdr:nvSpPr>
      <xdr:spPr>
        <a:xfrm>
          <a:off x="1079500" y="66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65237</xdr:rowOff>
    </xdr:from>
    <xdr:ext cx="469744" cy="259045"/>
    <xdr:sp macro="" textlink="">
      <xdr:nvSpPr>
        <xdr:cNvPr id="75" name="テキスト ボックス 74"/>
        <xdr:cNvSpPr txBox="1"/>
      </xdr:nvSpPr>
      <xdr:spPr>
        <a:xfrm>
          <a:off x="895427" y="67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113801</xdr:rowOff>
    </xdr:from>
    <xdr:to>
      <xdr:col>6</xdr:col>
      <xdr:colOff>561975</xdr:colOff>
      <xdr:row>39</xdr:row>
      <xdr:rowOff>43951</xdr:rowOff>
    </xdr:to>
    <xdr:sp macro="" textlink="">
      <xdr:nvSpPr>
        <xdr:cNvPr id="81" name="円/楕円 80"/>
        <xdr:cNvSpPr/>
      </xdr:nvSpPr>
      <xdr:spPr>
        <a:xfrm>
          <a:off x="4584700" y="66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28728</xdr:rowOff>
    </xdr:from>
    <xdr:ext cx="469744" cy="259045"/>
    <xdr:sp macro="" textlink="">
      <xdr:nvSpPr>
        <xdr:cNvPr id="82" name="議会費該当値テキスト"/>
        <xdr:cNvSpPr txBox="1"/>
      </xdr:nvSpPr>
      <xdr:spPr>
        <a:xfrm>
          <a:off x="4686300" y="654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118896</xdr:rowOff>
    </xdr:from>
    <xdr:to>
      <xdr:col>5</xdr:col>
      <xdr:colOff>409575</xdr:colOff>
      <xdr:row>39</xdr:row>
      <xdr:rowOff>49046</xdr:rowOff>
    </xdr:to>
    <xdr:sp macro="" textlink="">
      <xdr:nvSpPr>
        <xdr:cNvPr id="83" name="円/楕円 82"/>
        <xdr:cNvSpPr/>
      </xdr:nvSpPr>
      <xdr:spPr>
        <a:xfrm>
          <a:off x="3746500" y="663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65572</xdr:rowOff>
    </xdr:from>
    <xdr:ext cx="469744" cy="259045"/>
    <xdr:sp macro="" textlink="">
      <xdr:nvSpPr>
        <xdr:cNvPr id="84" name="テキスト ボックス 83"/>
        <xdr:cNvSpPr txBox="1"/>
      </xdr:nvSpPr>
      <xdr:spPr>
        <a:xfrm>
          <a:off x="3562427" y="640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121802</xdr:rowOff>
    </xdr:from>
    <xdr:to>
      <xdr:col>4</xdr:col>
      <xdr:colOff>206375</xdr:colOff>
      <xdr:row>39</xdr:row>
      <xdr:rowOff>51952</xdr:rowOff>
    </xdr:to>
    <xdr:sp macro="" textlink="">
      <xdr:nvSpPr>
        <xdr:cNvPr id="85" name="円/楕円 84"/>
        <xdr:cNvSpPr/>
      </xdr:nvSpPr>
      <xdr:spPr>
        <a:xfrm>
          <a:off x="2857500" y="6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68479</xdr:rowOff>
    </xdr:from>
    <xdr:ext cx="469744" cy="259045"/>
    <xdr:sp macro="" textlink="">
      <xdr:nvSpPr>
        <xdr:cNvPr id="86" name="テキスト ボックス 85"/>
        <xdr:cNvSpPr txBox="1"/>
      </xdr:nvSpPr>
      <xdr:spPr>
        <a:xfrm>
          <a:off x="2673427" y="64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124872</xdr:rowOff>
    </xdr:from>
    <xdr:to>
      <xdr:col>3</xdr:col>
      <xdr:colOff>3175</xdr:colOff>
      <xdr:row>39</xdr:row>
      <xdr:rowOff>55022</xdr:rowOff>
    </xdr:to>
    <xdr:sp macro="" textlink="">
      <xdr:nvSpPr>
        <xdr:cNvPr id="87" name="円/楕円 86"/>
        <xdr:cNvSpPr/>
      </xdr:nvSpPr>
      <xdr:spPr>
        <a:xfrm>
          <a:off x="1968500" y="66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71549</xdr:rowOff>
    </xdr:from>
    <xdr:ext cx="469744" cy="259045"/>
    <xdr:sp macro="" textlink="">
      <xdr:nvSpPr>
        <xdr:cNvPr id="88" name="テキスト ボックス 87"/>
        <xdr:cNvSpPr txBox="1"/>
      </xdr:nvSpPr>
      <xdr:spPr>
        <a:xfrm>
          <a:off x="1784427" y="641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113132</xdr:rowOff>
    </xdr:from>
    <xdr:to>
      <xdr:col>1</xdr:col>
      <xdr:colOff>485775</xdr:colOff>
      <xdr:row>39</xdr:row>
      <xdr:rowOff>43282</xdr:rowOff>
    </xdr:to>
    <xdr:sp macro="" textlink="">
      <xdr:nvSpPr>
        <xdr:cNvPr id="89" name="円/楕円 88"/>
        <xdr:cNvSpPr/>
      </xdr:nvSpPr>
      <xdr:spPr>
        <a:xfrm>
          <a:off x="1079500" y="66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59808</xdr:rowOff>
    </xdr:from>
    <xdr:ext cx="469744" cy="259045"/>
    <xdr:sp macro="" textlink="">
      <xdr:nvSpPr>
        <xdr:cNvPr id="90" name="テキスト ボックス 89"/>
        <xdr:cNvSpPr txBox="1"/>
      </xdr:nvSpPr>
      <xdr:spPr>
        <a:xfrm>
          <a:off x="895427" y="640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134098</xdr:rowOff>
    </xdr:from>
    <xdr:to>
      <xdr:col>6</xdr:col>
      <xdr:colOff>511175</xdr:colOff>
      <xdr:row>58</xdr:row>
      <xdr:rowOff>135694</xdr:rowOff>
    </xdr:to>
    <xdr:cxnSp macro="">
      <xdr:nvCxnSpPr>
        <xdr:cNvPr id="119" name="直線コネクタ 118"/>
        <xdr:cNvCxnSpPr/>
      </xdr:nvCxnSpPr>
      <xdr:spPr>
        <a:xfrm>
          <a:off x="3797300" y="10078198"/>
          <a:ext cx="8382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68405</xdr:rowOff>
    </xdr:from>
    <xdr:to>
      <xdr:col>5</xdr:col>
      <xdr:colOff>358775</xdr:colOff>
      <xdr:row>58</xdr:row>
      <xdr:rowOff>134098</xdr:rowOff>
    </xdr:to>
    <xdr:cxnSp macro="">
      <xdr:nvCxnSpPr>
        <xdr:cNvPr id="122" name="直線コネクタ 121"/>
        <xdr:cNvCxnSpPr/>
      </xdr:nvCxnSpPr>
      <xdr:spPr>
        <a:xfrm>
          <a:off x="2908300" y="10012505"/>
          <a:ext cx="889000" cy="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144643</xdr:rowOff>
    </xdr:from>
    <xdr:to>
      <xdr:col>5</xdr:col>
      <xdr:colOff>409575</xdr:colOff>
      <xdr:row>59</xdr:row>
      <xdr:rowOff>74793</xdr:rowOff>
    </xdr:to>
    <xdr:sp macro="" textlink="">
      <xdr:nvSpPr>
        <xdr:cNvPr id="123" name="フローチャート : 判断 122"/>
        <xdr:cNvSpPr/>
      </xdr:nvSpPr>
      <xdr:spPr>
        <a:xfrm>
          <a:off x="3746500" y="1008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65920</xdr:rowOff>
    </xdr:from>
    <xdr:ext cx="534377" cy="259045"/>
    <xdr:sp macro="" textlink="">
      <xdr:nvSpPr>
        <xdr:cNvPr id="124" name="テキスト ボックス 123"/>
        <xdr:cNvSpPr txBox="1"/>
      </xdr:nvSpPr>
      <xdr:spPr>
        <a:xfrm>
          <a:off x="3530111" y="101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68405</xdr:rowOff>
    </xdr:from>
    <xdr:to>
      <xdr:col>4</xdr:col>
      <xdr:colOff>155575</xdr:colOff>
      <xdr:row>58</xdr:row>
      <xdr:rowOff>159417</xdr:rowOff>
    </xdr:to>
    <xdr:cxnSp macro="">
      <xdr:nvCxnSpPr>
        <xdr:cNvPr id="125" name="直線コネクタ 124"/>
        <xdr:cNvCxnSpPr/>
      </xdr:nvCxnSpPr>
      <xdr:spPr>
        <a:xfrm flipV="1">
          <a:off x="2019300" y="10012505"/>
          <a:ext cx="889000" cy="9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144046</xdr:rowOff>
    </xdr:from>
    <xdr:to>
      <xdr:col>4</xdr:col>
      <xdr:colOff>206375</xdr:colOff>
      <xdr:row>59</xdr:row>
      <xdr:rowOff>74196</xdr:rowOff>
    </xdr:to>
    <xdr:sp macro="" textlink="">
      <xdr:nvSpPr>
        <xdr:cNvPr id="126" name="フローチャート : 判断 125"/>
        <xdr:cNvSpPr/>
      </xdr:nvSpPr>
      <xdr:spPr>
        <a:xfrm>
          <a:off x="2857500" y="1008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65323</xdr:rowOff>
    </xdr:from>
    <xdr:ext cx="534377" cy="259045"/>
    <xdr:sp macro="" textlink="">
      <xdr:nvSpPr>
        <xdr:cNvPr id="127" name="テキスト ボックス 126"/>
        <xdr:cNvSpPr txBox="1"/>
      </xdr:nvSpPr>
      <xdr:spPr>
        <a:xfrm>
          <a:off x="2641111" y="1018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110201</xdr:rowOff>
    </xdr:from>
    <xdr:to>
      <xdr:col>2</xdr:col>
      <xdr:colOff>638175</xdr:colOff>
      <xdr:row>58</xdr:row>
      <xdr:rowOff>159417</xdr:rowOff>
    </xdr:to>
    <xdr:cxnSp macro="">
      <xdr:nvCxnSpPr>
        <xdr:cNvPr id="128" name="直線コネクタ 127"/>
        <xdr:cNvCxnSpPr/>
      </xdr:nvCxnSpPr>
      <xdr:spPr>
        <a:xfrm>
          <a:off x="1130300" y="10054301"/>
          <a:ext cx="889000" cy="4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142734</xdr:rowOff>
    </xdr:from>
    <xdr:to>
      <xdr:col>3</xdr:col>
      <xdr:colOff>3175</xdr:colOff>
      <xdr:row>59</xdr:row>
      <xdr:rowOff>72884</xdr:rowOff>
    </xdr:to>
    <xdr:sp macro="" textlink="">
      <xdr:nvSpPr>
        <xdr:cNvPr id="129" name="フローチャート : 判断 128"/>
        <xdr:cNvSpPr/>
      </xdr:nvSpPr>
      <xdr:spPr>
        <a:xfrm>
          <a:off x="1968500" y="100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64011</xdr:rowOff>
    </xdr:from>
    <xdr:ext cx="534377" cy="259045"/>
    <xdr:sp macro="" textlink="">
      <xdr:nvSpPr>
        <xdr:cNvPr id="130" name="テキスト ボックス 129"/>
        <xdr:cNvSpPr txBox="1"/>
      </xdr:nvSpPr>
      <xdr:spPr>
        <a:xfrm>
          <a:off x="1752111" y="101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144406</xdr:rowOff>
    </xdr:from>
    <xdr:to>
      <xdr:col>1</xdr:col>
      <xdr:colOff>485775</xdr:colOff>
      <xdr:row>59</xdr:row>
      <xdr:rowOff>74556</xdr:rowOff>
    </xdr:to>
    <xdr:sp macro="" textlink="">
      <xdr:nvSpPr>
        <xdr:cNvPr id="131" name="フローチャート : 判断 130"/>
        <xdr:cNvSpPr/>
      </xdr:nvSpPr>
      <xdr:spPr>
        <a:xfrm>
          <a:off x="1079500" y="100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65683</xdr:rowOff>
    </xdr:from>
    <xdr:ext cx="534377" cy="259045"/>
    <xdr:sp macro="" textlink="">
      <xdr:nvSpPr>
        <xdr:cNvPr id="132" name="テキスト ボックス 131"/>
        <xdr:cNvSpPr txBox="1"/>
      </xdr:nvSpPr>
      <xdr:spPr>
        <a:xfrm>
          <a:off x="863111" y="101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84894</xdr:rowOff>
    </xdr:from>
    <xdr:to>
      <xdr:col>6</xdr:col>
      <xdr:colOff>561975</xdr:colOff>
      <xdr:row>59</xdr:row>
      <xdr:rowOff>15044</xdr:rowOff>
    </xdr:to>
    <xdr:sp macro="" textlink="">
      <xdr:nvSpPr>
        <xdr:cNvPr id="138" name="円/楕円 137"/>
        <xdr:cNvSpPr/>
      </xdr:nvSpPr>
      <xdr:spPr>
        <a:xfrm>
          <a:off x="4584700" y="100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83298</xdr:rowOff>
    </xdr:from>
    <xdr:to>
      <xdr:col>5</xdr:col>
      <xdr:colOff>409575</xdr:colOff>
      <xdr:row>59</xdr:row>
      <xdr:rowOff>13448</xdr:rowOff>
    </xdr:to>
    <xdr:sp macro="" textlink="">
      <xdr:nvSpPr>
        <xdr:cNvPr id="140" name="円/楕円 139"/>
        <xdr:cNvSpPr/>
      </xdr:nvSpPr>
      <xdr:spPr>
        <a:xfrm>
          <a:off x="3746500" y="100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29975</xdr:rowOff>
    </xdr:from>
    <xdr:ext cx="599010" cy="259045"/>
    <xdr:sp macro="" textlink="">
      <xdr:nvSpPr>
        <xdr:cNvPr id="141" name="テキスト ボックス 140"/>
        <xdr:cNvSpPr txBox="1"/>
      </xdr:nvSpPr>
      <xdr:spPr>
        <a:xfrm>
          <a:off x="3497794" y="98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17605</xdr:rowOff>
    </xdr:from>
    <xdr:to>
      <xdr:col>4</xdr:col>
      <xdr:colOff>206375</xdr:colOff>
      <xdr:row>58</xdr:row>
      <xdr:rowOff>119205</xdr:rowOff>
    </xdr:to>
    <xdr:sp macro="" textlink="">
      <xdr:nvSpPr>
        <xdr:cNvPr id="142" name="円/楕円 141"/>
        <xdr:cNvSpPr/>
      </xdr:nvSpPr>
      <xdr:spPr>
        <a:xfrm>
          <a:off x="2857500" y="99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135732</xdr:rowOff>
    </xdr:from>
    <xdr:ext cx="599010" cy="259045"/>
    <xdr:sp macro="" textlink="">
      <xdr:nvSpPr>
        <xdr:cNvPr id="143" name="テキスト ボックス 142"/>
        <xdr:cNvSpPr txBox="1"/>
      </xdr:nvSpPr>
      <xdr:spPr>
        <a:xfrm>
          <a:off x="2608794" y="973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387,125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108617</xdr:rowOff>
    </xdr:from>
    <xdr:to>
      <xdr:col>3</xdr:col>
      <xdr:colOff>3175</xdr:colOff>
      <xdr:row>59</xdr:row>
      <xdr:rowOff>38767</xdr:rowOff>
    </xdr:to>
    <xdr:sp macro="" textlink="">
      <xdr:nvSpPr>
        <xdr:cNvPr id="144" name="円/楕円 143"/>
        <xdr:cNvSpPr/>
      </xdr:nvSpPr>
      <xdr:spPr>
        <a:xfrm>
          <a:off x="1968500" y="100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55294</xdr:rowOff>
    </xdr:from>
    <xdr:ext cx="599010" cy="259045"/>
    <xdr:sp macro="" textlink="">
      <xdr:nvSpPr>
        <xdr:cNvPr id="145" name="テキスト ボックス 144"/>
        <xdr:cNvSpPr txBox="1"/>
      </xdr:nvSpPr>
      <xdr:spPr>
        <a:xfrm>
          <a:off x="1719794" y="982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59401</xdr:rowOff>
    </xdr:from>
    <xdr:to>
      <xdr:col>1</xdr:col>
      <xdr:colOff>485775</xdr:colOff>
      <xdr:row>58</xdr:row>
      <xdr:rowOff>161001</xdr:rowOff>
    </xdr:to>
    <xdr:sp macro="" textlink="">
      <xdr:nvSpPr>
        <xdr:cNvPr id="146" name="円/楕円 145"/>
        <xdr:cNvSpPr/>
      </xdr:nvSpPr>
      <xdr:spPr>
        <a:xfrm>
          <a:off x="1079500" y="100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6078</xdr:rowOff>
    </xdr:from>
    <xdr:ext cx="599010" cy="259045"/>
    <xdr:sp macro="" textlink="">
      <xdr:nvSpPr>
        <xdr:cNvPr id="147" name="テキスト ボックス 146"/>
        <xdr:cNvSpPr txBox="1"/>
      </xdr:nvSpPr>
      <xdr:spPr>
        <a:xfrm>
          <a:off x="830794" y="977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115057</xdr:rowOff>
    </xdr:from>
    <xdr:to>
      <xdr:col>6</xdr:col>
      <xdr:colOff>511175</xdr:colOff>
      <xdr:row>78</xdr:row>
      <xdr:rowOff>37824</xdr:rowOff>
    </xdr:to>
    <xdr:cxnSp macro="">
      <xdr:nvCxnSpPr>
        <xdr:cNvPr id="177" name="直線コネクタ 176"/>
        <xdr:cNvCxnSpPr/>
      </xdr:nvCxnSpPr>
      <xdr:spPr>
        <a:xfrm>
          <a:off x="3797300" y="13316707"/>
          <a:ext cx="838200" cy="9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40401</xdr:rowOff>
    </xdr:from>
    <xdr:to>
      <xdr:col>5</xdr:col>
      <xdr:colOff>358775</xdr:colOff>
      <xdr:row>77</xdr:row>
      <xdr:rowOff>115057</xdr:rowOff>
    </xdr:to>
    <xdr:cxnSp macro="">
      <xdr:nvCxnSpPr>
        <xdr:cNvPr id="180" name="直線コネクタ 179"/>
        <xdr:cNvCxnSpPr/>
      </xdr:nvCxnSpPr>
      <xdr:spPr>
        <a:xfrm>
          <a:off x="2908300" y="13242051"/>
          <a:ext cx="889000" cy="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120348</xdr:rowOff>
    </xdr:from>
    <xdr:to>
      <xdr:col>5</xdr:col>
      <xdr:colOff>409575</xdr:colOff>
      <xdr:row>79</xdr:row>
      <xdr:rowOff>50498</xdr:rowOff>
    </xdr:to>
    <xdr:sp macro="" textlink="">
      <xdr:nvSpPr>
        <xdr:cNvPr id="181" name="フローチャート : 判断 180"/>
        <xdr:cNvSpPr/>
      </xdr:nvSpPr>
      <xdr:spPr>
        <a:xfrm>
          <a:off x="3746500" y="1349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41625</xdr:rowOff>
    </xdr:from>
    <xdr:ext cx="599010" cy="259045"/>
    <xdr:sp macro="" textlink="">
      <xdr:nvSpPr>
        <xdr:cNvPr id="182" name="テキスト ボックス 181"/>
        <xdr:cNvSpPr txBox="1"/>
      </xdr:nvSpPr>
      <xdr:spPr>
        <a:xfrm>
          <a:off x="3497794" y="135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40401</xdr:rowOff>
    </xdr:from>
    <xdr:to>
      <xdr:col>4</xdr:col>
      <xdr:colOff>155575</xdr:colOff>
      <xdr:row>78</xdr:row>
      <xdr:rowOff>13791</xdr:rowOff>
    </xdr:to>
    <xdr:cxnSp macro="">
      <xdr:nvCxnSpPr>
        <xdr:cNvPr id="183" name="直線コネクタ 182"/>
        <xdr:cNvCxnSpPr/>
      </xdr:nvCxnSpPr>
      <xdr:spPr>
        <a:xfrm flipV="1">
          <a:off x="2019300" y="13242051"/>
          <a:ext cx="889000" cy="14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137885</xdr:rowOff>
    </xdr:from>
    <xdr:to>
      <xdr:col>4</xdr:col>
      <xdr:colOff>206375</xdr:colOff>
      <xdr:row>79</xdr:row>
      <xdr:rowOff>68035</xdr:rowOff>
    </xdr:to>
    <xdr:sp macro="" textlink="">
      <xdr:nvSpPr>
        <xdr:cNvPr id="184" name="フローチャート : 判断 183"/>
        <xdr:cNvSpPr/>
      </xdr:nvSpPr>
      <xdr:spPr>
        <a:xfrm>
          <a:off x="2857500" y="135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59162</xdr:rowOff>
    </xdr:from>
    <xdr:ext cx="599010" cy="259045"/>
    <xdr:sp macro="" textlink="">
      <xdr:nvSpPr>
        <xdr:cNvPr id="185" name="テキスト ボックス 184"/>
        <xdr:cNvSpPr txBox="1"/>
      </xdr:nvSpPr>
      <xdr:spPr>
        <a:xfrm>
          <a:off x="2608794" y="136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45052</xdr:rowOff>
    </xdr:from>
    <xdr:to>
      <xdr:col>2</xdr:col>
      <xdr:colOff>638175</xdr:colOff>
      <xdr:row>78</xdr:row>
      <xdr:rowOff>13791</xdr:rowOff>
    </xdr:to>
    <xdr:cxnSp macro="">
      <xdr:nvCxnSpPr>
        <xdr:cNvPr id="186" name="直線コネクタ 185"/>
        <xdr:cNvCxnSpPr/>
      </xdr:nvCxnSpPr>
      <xdr:spPr>
        <a:xfrm>
          <a:off x="1130300" y="13246702"/>
          <a:ext cx="889000" cy="1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145421</xdr:rowOff>
    </xdr:from>
    <xdr:to>
      <xdr:col>3</xdr:col>
      <xdr:colOff>3175</xdr:colOff>
      <xdr:row>79</xdr:row>
      <xdr:rowOff>75571</xdr:rowOff>
    </xdr:to>
    <xdr:sp macro="" textlink="">
      <xdr:nvSpPr>
        <xdr:cNvPr id="187" name="フローチャート : 判断 186"/>
        <xdr:cNvSpPr/>
      </xdr:nvSpPr>
      <xdr:spPr>
        <a:xfrm>
          <a:off x="1968500" y="135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66698</xdr:rowOff>
    </xdr:from>
    <xdr:ext cx="599010" cy="259045"/>
    <xdr:sp macro="" textlink="">
      <xdr:nvSpPr>
        <xdr:cNvPr id="188" name="テキスト ボックス 187"/>
        <xdr:cNvSpPr txBox="1"/>
      </xdr:nvSpPr>
      <xdr:spPr>
        <a:xfrm>
          <a:off x="1719794" y="1361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142701</xdr:rowOff>
    </xdr:from>
    <xdr:to>
      <xdr:col>1</xdr:col>
      <xdr:colOff>485775</xdr:colOff>
      <xdr:row>79</xdr:row>
      <xdr:rowOff>72851</xdr:rowOff>
    </xdr:to>
    <xdr:sp macro="" textlink="">
      <xdr:nvSpPr>
        <xdr:cNvPr id="189" name="フローチャート : 判断 188"/>
        <xdr:cNvSpPr/>
      </xdr:nvSpPr>
      <xdr:spPr>
        <a:xfrm>
          <a:off x="1079500" y="1351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63978</xdr:rowOff>
    </xdr:from>
    <xdr:ext cx="599010" cy="259045"/>
    <xdr:sp macro="" textlink="">
      <xdr:nvSpPr>
        <xdr:cNvPr id="190" name="テキスト ボックス 189"/>
        <xdr:cNvSpPr txBox="1"/>
      </xdr:nvSpPr>
      <xdr:spPr>
        <a:xfrm>
          <a:off x="830794" y="136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158474</xdr:rowOff>
    </xdr:from>
    <xdr:to>
      <xdr:col>6</xdr:col>
      <xdr:colOff>561975</xdr:colOff>
      <xdr:row>78</xdr:row>
      <xdr:rowOff>88624</xdr:rowOff>
    </xdr:to>
    <xdr:sp macro="" textlink="">
      <xdr:nvSpPr>
        <xdr:cNvPr id="196" name="円/楕円 195"/>
        <xdr:cNvSpPr/>
      </xdr:nvSpPr>
      <xdr:spPr>
        <a:xfrm>
          <a:off x="4584700" y="133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73401</xdr:rowOff>
    </xdr:from>
    <xdr:ext cx="599010" cy="259045"/>
    <xdr:sp macro="" textlink="">
      <xdr:nvSpPr>
        <xdr:cNvPr id="197" name="民生費該当値テキスト"/>
        <xdr:cNvSpPr txBox="1"/>
      </xdr:nvSpPr>
      <xdr:spPr>
        <a:xfrm>
          <a:off x="4686300" y="1327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64257</xdr:rowOff>
    </xdr:from>
    <xdr:to>
      <xdr:col>5</xdr:col>
      <xdr:colOff>409575</xdr:colOff>
      <xdr:row>77</xdr:row>
      <xdr:rowOff>165857</xdr:rowOff>
    </xdr:to>
    <xdr:sp macro="" textlink="">
      <xdr:nvSpPr>
        <xdr:cNvPr id="198" name="円/楕円 197"/>
        <xdr:cNvSpPr/>
      </xdr:nvSpPr>
      <xdr:spPr>
        <a:xfrm>
          <a:off x="3746500" y="132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10934</xdr:rowOff>
    </xdr:from>
    <xdr:ext cx="599010" cy="259045"/>
    <xdr:sp macro="" textlink="">
      <xdr:nvSpPr>
        <xdr:cNvPr id="199" name="テキスト ボックス 198"/>
        <xdr:cNvSpPr txBox="1"/>
      </xdr:nvSpPr>
      <xdr:spPr>
        <a:xfrm>
          <a:off x="3497794" y="1304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171,468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161051</xdr:rowOff>
    </xdr:from>
    <xdr:to>
      <xdr:col>4</xdr:col>
      <xdr:colOff>206375</xdr:colOff>
      <xdr:row>77</xdr:row>
      <xdr:rowOff>91201</xdr:rowOff>
    </xdr:to>
    <xdr:sp macro="" textlink="">
      <xdr:nvSpPr>
        <xdr:cNvPr id="200" name="円/楕円 199"/>
        <xdr:cNvSpPr/>
      </xdr:nvSpPr>
      <xdr:spPr>
        <a:xfrm>
          <a:off x="2857500" y="131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107727</xdr:rowOff>
    </xdr:from>
    <xdr:ext cx="599010" cy="259045"/>
    <xdr:sp macro="" textlink="">
      <xdr:nvSpPr>
        <xdr:cNvPr id="201" name="テキスト ボックス 200"/>
        <xdr:cNvSpPr txBox="1"/>
      </xdr:nvSpPr>
      <xdr:spPr>
        <a:xfrm>
          <a:off x="2608794" y="1296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191,063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134441</xdr:rowOff>
    </xdr:from>
    <xdr:to>
      <xdr:col>3</xdr:col>
      <xdr:colOff>3175</xdr:colOff>
      <xdr:row>78</xdr:row>
      <xdr:rowOff>64591</xdr:rowOff>
    </xdr:to>
    <xdr:sp macro="" textlink="">
      <xdr:nvSpPr>
        <xdr:cNvPr id="202" name="円/楕円 201"/>
        <xdr:cNvSpPr/>
      </xdr:nvSpPr>
      <xdr:spPr>
        <a:xfrm>
          <a:off x="1968500" y="133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81118</xdr:rowOff>
    </xdr:from>
    <xdr:ext cx="599010" cy="259045"/>
    <xdr:sp macro="" textlink="">
      <xdr:nvSpPr>
        <xdr:cNvPr id="203" name="テキスト ボックス 202"/>
        <xdr:cNvSpPr txBox="1"/>
      </xdr:nvSpPr>
      <xdr:spPr>
        <a:xfrm>
          <a:off x="1719794" y="1311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165702</xdr:rowOff>
    </xdr:from>
    <xdr:to>
      <xdr:col>1</xdr:col>
      <xdr:colOff>485775</xdr:colOff>
      <xdr:row>77</xdr:row>
      <xdr:rowOff>95852</xdr:rowOff>
    </xdr:to>
    <xdr:sp macro="" textlink="">
      <xdr:nvSpPr>
        <xdr:cNvPr id="204" name="円/楕円 203"/>
        <xdr:cNvSpPr/>
      </xdr:nvSpPr>
      <xdr:spPr>
        <a:xfrm>
          <a:off x="1079500" y="131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112379</xdr:rowOff>
    </xdr:from>
    <xdr:ext cx="599010" cy="259045"/>
    <xdr:sp macro="" textlink="">
      <xdr:nvSpPr>
        <xdr:cNvPr id="205" name="テキスト ボックス 204"/>
        <xdr:cNvSpPr txBox="1"/>
      </xdr:nvSpPr>
      <xdr:spPr>
        <a:xfrm>
          <a:off x="830794" y="1297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94903</xdr:rowOff>
    </xdr:from>
    <xdr:to>
      <xdr:col>6</xdr:col>
      <xdr:colOff>511175</xdr:colOff>
      <xdr:row>98</xdr:row>
      <xdr:rowOff>148481</xdr:rowOff>
    </xdr:to>
    <xdr:cxnSp macro="">
      <xdr:nvCxnSpPr>
        <xdr:cNvPr id="234" name="直線コネクタ 233"/>
        <xdr:cNvCxnSpPr/>
      </xdr:nvCxnSpPr>
      <xdr:spPr>
        <a:xfrm>
          <a:off x="3797300" y="16897003"/>
          <a:ext cx="838200" cy="5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94903</xdr:rowOff>
    </xdr:from>
    <xdr:to>
      <xdr:col>5</xdr:col>
      <xdr:colOff>358775</xdr:colOff>
      <xdr:row>99</xdr:row>
      <xdr:rowOff>1995</xdr:rowOff>
    </xdr:to>
    <xdr:cxnSp macro="">
      <xdr:nvCxnSpPr>
        <xdr:cNvPr id="237" name="直線コネクタ 236"/>
        <xdr:cNvCxnSpPr/>
      </xdr:nvCxnSpPr>
      <xdr:spPr>
        <a:xfrm flipV="1">
          <a:off x="2908300" y="16897003"/>
          <a:ext cx="889000" cy="7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101611</xdr:rowOff>
    </xdr:from>
    <xdr:to>
      <xdr:col>5</xdr:col>
      <xdr:colOff>409575</xdr:colOff>
      <xdr:row>99</xdr:row>
      <xdr:rowOff>31761</xdr:rowOff>
    </xdr:to>
    <xdr:sp macro="" textlink="">
      <xdr:nvSpPr>
        <xdr:cNvPr id="238" name="フローチャート : 判断 237"/>
        <xdr:cNvSpPr/>
      </xdr:nvSpPr>
      <xdr:spPr>
        <a:xfrm>
          <a:off x="3746500" y="1690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22888</xdr:rowOff>
    </xdr:from>
    <xdr:ext cx="534377" cy="259045"/>
    <xdr:sp macro="" textlink="">
      <xdr:nvSpPr>
        <xdr:cNvPr id="239" name="テキスト ボックス 238"/>
        <xdr:cNvSpPr txBox="1"/>
      </xdr:nvSpPr>
      <xdr:spPr>
        <a:xfrm>
          <a:off x="3530111" y="1699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159941</xdr:rowOff>
    </xdr:from>
    <xdr:to>
      <xdr:col>4</xdr:col>
      <xdr:colOff>155575</xdr:colOff>
      <xdr:row>99</xdr:row>
      <xdr:rowOff>1995</xdr:rowOff>
    </xdr:to>
    <xdr:cxnSp macro="">
      <xdr:nvCxnSpPr>
        <xdr:cNvPr id="240" name="直線コネクタ 239"/>
        <xdr:cNvCxnSpPr/>
      </xdr:nvCxnSpPr>
      <xdr:spPr>
        <a:xfrm>
          <a:off x="2019300" y="16962041"/>
          <a:ext cx="889000" cy="1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103964</xdr:rowOff>
    </xdr:from>
    <xdr:to>
      <xdr:col>4</xdr:col>
      <xdr:colOff>206375</xdr:colOff>
      <xdr:row>99</xdr:row>
      <xdr:rowOff>34114</xdr:rowOff>
    </xdr:to>
    <xdr:sp macro="" textlink="">
      <xdr:nvSpPr>
        <xdr:cNvPr id="241" name="フローチャート : 判断 240"/>
        <xdr:cNvSpPr/>
      </xdr:nvSpPr>
      <xdr:spPr>
        <a:xfrm>
          <a:off x="2857500" y="1690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50641</xdr:rowOff>
    </xdr:from>
    <xdr:ext cx="534377" cy="259045"/>
    <xdr:sp macro="" textlink="">
      <xdr:nvSpPr>
        <xdr:cNvPr id="242" name="テキスト ボックス 241"/>
        <xdr:cNvSpPr txBox="1"/>
      </xdr:nvSpPr>
      <xdr:spPr>
        <a:xfrm>
          <a:off x="2641111" y="166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159941</xdr:rowOff>
    </xdr:from>
    <xdr:to>
      <xdr:col>2</xdr:col>
      <xdr:colOff>638175</xdr:colOff>
      <xdr:row>99</xdr:row>
      <xdr:rowOff>15095</xdr:rowOff>
    </xdr:to>
    <xdr:cxnSp macro="">
      <xdr:nvCxnSpPr>
        <xdr:cNvPr id="243" name="直線コネクタ 242"/>
        <xdr:cNvCxnSpPr/>
      </xdr:nvCxnSpPr>
      <xdr:spPr>
        <a:xfrm flipV="1">
          <a:off x="1130300" y="16962041"/>
          <a:ext cx="8890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103070</xdr:rowOff>
    </xdr:from>
    <xdr:to>
      <xdr:col>3</xdr:col>
      <xdr:colOff>3175</xdr:colOff>
      <xdr:row>99</xdr:row>
      <xdr:rowOff>33220</xdr:rowOff>
    </xdr:to>
    <xdr:sp macro="" textlink="">
      <xdr:nvSpPr>
        <xdr:cNvPr id="244" name="フローチャート : 判断 243"/>
        <xdr:cNvSpPr/>
      </xdr:nvSpPr>
      <xdr:spPr>
        <a:xfrm>
          <a:off x="1968500" y="1690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49747</xdr:rowOff>
    </xdr:from>
    <xdr:ext cx="534377" cy="259045"/>
    <xdr:sp macro="" textlink="">
      <xdr:nvSpPr>
        <xdr:cNvPr id="245" name="テキスト ボックス 244"/>
        <xdr:cNvSpPr txBox="1"/>
      </xdr:nvSpPr>
      <xdr:spPr>
        <a:xfrm>
          <a:off x="1752111" y="166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102736</xdr:rowOff>
    </xdr:from>
    <xdr:to>
      <xdr:col>1</xdr:col>
      <xdr:colOff>485775</xdr:colOff>
      <xdr:row>99</xdr:row>
      <xdr:rowOff>32886</xdr:rowOff>
    </xdr:to>
    <xdr:sp macro="" textlink="">
      <xdr:nvSpPr>
        <xdr:cNvPr id="246" name="フローチャート : 判断 245"/>
        <xdr:cNvSpPr/>
      </xdr:nvSpPr>
      <xdr:spPr>
        <a:xfrm>
          <a:off x="1079500" y="1690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49413</xdr:rowOff>
    </xdr:from>
    <xdr:ext cx="534377" cy="259045"/>
    <xdr:sp macro="" textlink="">
      <xdr:nvSpPr>
        <xdr:cNvPr id="247" name="テキスト ボックス 246"/>
        <xdr:cNvSpPr txBox="1"/>
      </xdr:nvSpPr>
      <xdr:spPr>
        <a:xfrm>
          <a:off x="863111" y="1668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97681</xdr:rowOff>
    </xdr:from>
    <xdr:to>
      <xdr:col>6</xdr:col>
      <xdr:colOff>561975</xdr:colOff>
      <xdr:row>99</xdr:row>
      <xdr:rowOff>27831</xdr:rowOff>
    </xdr:to>
    <xdr:sp macro="" textlink="">
      <xdr:nvSpPr>
        <xdr:cNvPr id="253" name="円/楕円 252"/>
        <xdr:cNvSpPr/>
      </xdr:nvSpPr>
      <xdr:spPr>
        <a:xfrm>
          <a:off x="4584700" y="168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12608</xdr:rowOff>
    </xdr:from>
    <xdr:ext cx="534377" cy="259045"/>
    <xdr:sp macro="" textlink="">
      <xdr:nvSpPr>
        <xdr:cNvPr id="254" name="衛生費該当値テキスト"/>
        <xdr:cNvSpPr txBox="1"/>
      </xdr:nvSpPr>
      <xdr:spPr>
        <a:xfrm>
          <a:off x="4686300" y="168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44103</xdr:rowOff>
    </xdr:from>
    <xdr:to>
      <xdr:col>5</xdr:col>
      <xdr:colOff>409575</xdr:colOff>
      <xdr:row>98</xdr:row>
      <xdr:rowOff>145703</xdr:rowOff>
    </xdr:to>
    <xdr:sp macro="" textlink="">
      <xdr:nvSpPr>
        <xdr:cNvPr id="255" name="円/楕円 254"/>
        <xdr:cNvSpPr/>
      </xdr:nvSpPr>
      <xdr:spPr>
        <a:xfrm>
          <a:off x="3746500" y="168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162230</xdr:rowOff>
    </xdr:from>
    <xdr:ext cx="534377" cy="259045"/>
    <xdr:sp macro="" textlink="">
      <xdr:nvSpPr>
        <xdr:cNvPr id="256" name="テキスト ボックス 255"/>
        <xdr:cNvSpPr txBox="1"/>
      </xdr:nvSpPr>
      <xdr:spPr>
        <a:xfrm>
          <a:off x="3530111" y="166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122645</xdr:rowOff>
    </xdr:from>
    <xdr:to>
      <xdr:col>4</xdr:col>
      <xdr:colOff>206375</xdr:colOff>
      <xdr:row>99</xdr:row>
      <xdr:rowOff>52795</xdr:rowOff>
    </xdr:to>
    <xdr:sp macro="" textlink="">
      <xdr:nvSpPr>
        <xdr:cNvPr id="257" name="円/楕円 256"/>
        <xdr:cNvSpPr/>
      </xdr:nvSpPr>
      <xdr:spPr>
        <a:xfrm>
          <a:off x="2857500" y="169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43922</xdr:rowOff>
    </xdr:from>
    <xdr:ext cx="534377" cy="259045"/>
    <xdr:sp macro="" textlink="">
      <xdr:nvSpPr>
        <xdr:cNvPr id="258" name="テキスト ボックス 257"/>
        <xdr:cNvSpPr txBox="1"/>
      </xdr:nvSpPr>
      <xdr:spPr>
        <a:xfrm>
          <a:off x="2641111" y="17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109141</xdr:rowOff>
    </xdr:from>
    <xdr:to>
      <xdr:col>3</xdr:col>
      <xdr:colOff>3175</xdr:colOff>
      <xdr:row>99</xdr:row>
      <xdr:rowOff>39291</xdr:rowOff>
    </xdr:to>
    <xdr:sp macro="" textlink="">
      <xdr:nvSpPr>
        <xdr:cNvPr id="259" name="円/楕円 258"/>
        <xdr:cNvSpPr/>
      </xdr:nvSpPr>
      <xdr:spPr>
        <a:xfrm>
          <a:off x="1968500" y="169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30418</xdr:rowOff>
    </xdr:from>
    <xdr:ext cx="534377" cy="259045"/>
    <xdr:sp macro="" textlink="">
      <xdr:nvSpPr>
        <xdr:cNvPr id="260" name="テキスト ボックス 259"/>
        <xdr:cNvSpPr txBox="1"/>
      </xdr:nvSpPr>
      <xdr:spPr>
        <a:xfrm>
          <a:off x="1752111" y="1700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135745</xdr:rowOff>
    </xdr:from>
    <xdr:to>
      <xdr:col>1</xdr:col>
      <xdr:colOff>485775</xdr:colOff>
      <xdr:row>99</xdr:row>
      <xdr:rowOff>65895</xdr:rowOff>
    </xdr:to>
    <xdr:sp macro="" textlink="">
      <xdr:nvSpPr>
        <xdr:cNvPr id="261" name="円/楕円 260"/>
        <xdr:cNvSpPr/>
      </xdr:nvSpPr>
      <xdr:spPr>
        <a:xfrm>
          <a:off x="1079500" y="169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57022</xdr:rowOff>
    </xdr:from>
    <xdr:ext cx="534377" cy="259045"/>
    <xdr:sp macro="" textlink="">
      <xdr:nvSpPr>
        <xdr:cNvPr id="262" name="テキスト ボックス 261"/>
        <xdr:cNvSpPr txBox="1"/>
      </xdr:nvSpPr>
      <xdr:spPr>
        <a:xfrm>
          <a:off x="863111" y="170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164928</xdr:rowOff>
    </xdr:from>
    <xdr:to>
      <xdr:col>15</xdr:col>
      <xdr:colOff>180975</xdr:colOff>
      <xdr:row>39</xdr:row>
      <xdr:rowOff>11145</xdr:rowOff>
    </xdr:to>
    <xdr:cxnSp macro="">
      <xdr:nvCxnSpPr>
        <xdr:cNvPr id="293" name="直線コネクタ 292"/>
        <xdr:cNvCxnSpPr/>
      </xdr:nvCxnSpPr>
      <xdr:spPr>
        <a:xfrm flipV="1">
          <a:off x="9639300" y="6680028"/>
          <a:ext cx="8382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155191</xdr:rowOff>
    </xdr:from>
    <xdr:ext cx="469744" cy="259045"/>
    <xdr:sp macro="" textlink="">
      <xdr:nvSpPr>
        <xdr:cNvPr id="294" name="労働費平均値テキスト"/>
        <xdr:cNvSpPr txBox="1"/>
      </xdr:nvSpPr>
      <xdr:spPr>
        <a:xfrm>
          <a:off x="10528300" y="6670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11145</xdr:rowOff>
    </xdr:from>
    <xdr:to>
      <xdr:col>14</xdr:col>
      <xdr:colOff>28575</xdr:colOff>
      <xdr:row>39</xdr:row>
      <xdr:rowOff>30087</xdr:rowOff>
    </xdr:to>
    <xdr:cxnSp macro="">
      <xdr:nvCxnSpPr>
        <xdr:cNvPr id="296" name="直線コネクタ 295"/>
        <xdr:cNvCxnSpPr/>
      </xdr:nvCxnSpPr>
      <xdr:spPr>
        <a:xfrm flipV="1">
          <a:off x="8750300" y="6697695"/>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32240</xdr:rowOff>
    </xdr:from>
    <xdr:to>
      <xdr:col>14</xdr:col>
      <xdr:colOff>79375</xdr:colOff>
      <xdr:row>39</xdr:row>
      <xdr:rowOff>133840</xdr:rowOff>
    </xdr:to>
    <xdr:sp macro="" textlink="">
      <xdr:nvSpPr>
        <xdr:cNvPr id="297" name="フローチャート : 判断 296"/>
        <xdr:cNvSpPr/>
      </xdr:nvSpPr>
      <xdr:spPr>
        <a:xfrm>
          <a:off x="9588500" y="671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124967</xdr:rowOff>
    </xdr:from>
    <xdr:ext cx="378565" cy="259045"/>
    <xdr:sp macro="" textlink="">
      <xdr:nvSpPr>
        <xdr:cNvPr id="298" name="テキスト ボックス 297"/>
        <xdr:cNvSpPr txBox="1"/>
      </xdr:nvSpPr>
      <xdr:spPr>
        <a:xfrm>
          <a:off x="9450017" y="681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30087</xdr:rowOff>
    </xdr:from>
    <xdr:to>
      <xdr:col>12</xdr:col>
      <xdr:colOff>511175</xdr:colOff>
      <xdr:row>39</xdr:row>
      <xdr:rowOff>45500</xdr:rowOff>
    </xdr:to>
    <xdr:cxnSp macro="">
      <xdr:nvCxnSpPr>
        <xdr:cNvPr id="299" name="直線コネクタ 298"/>
        <xdr:cNvCxnSpPr/>
      </xdr:nvCxnSpPr>
      <xdr:spPr>
        <a:xfrm flipV="1">
          <a:off x="7861300" y="6716637"/>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28043</xdr:rowOff>
    </xdr:from>
    <xdr:to>
      <xdr:col>12</xdr:col>
      <xdr:colOff>561975</xdr:colOff>
      <xdr:row>39</xdr:row>
      <xdr:rowOff>129643</xdr:rowOff>
    </xdr:to>
    <xdr:sp macro="" textlink="">
      <xdr:nvSpPr>
        <xdr:cNvPr id="300" name="フローチャート : 判断 299"/>
        <xdr:cNvSpPr/>
      </xdr:nvSpPr>
      <xdr:spPr>
        <a:xfrm>
          <a:off x="8699500" y="671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120770</xdr:rowOff>
    </xdr:from>
    <xdr:ext cx="469744" cy="259045"/>
    <xdr:sp macro="" textlink="">
      <xdr:nvSpPr>
        <xdr:cNvPr id="301" name="テキスト ボックス 300"/>
        <xdr:cNvSpPr txBox="1"/>
      </xdr:nvSpPr>
      <xdr:spPr>
        <a:xfrm>
          <a:off x="8515427" y="680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37026</xdr:rowOff>
    </xdr:from>
    <xdr:to>
      <xdr:col>11</xdr:col>
      <xdr:colOff>307975</xdr:colOff>
      <xdr:row>39</xdr:row>
      <xdr:rowOff>45500</xdr:rowOff>
    </xdr:to>
    <xdr:cxnSp macro="">
      <xdr:nvCxnSpPr>
        <xdr:cNvPr id="302" name="直線コネクタ 301"/>
        <xdr:cNvCxnSpPr/>
      </xdr:nvCxnSpPr>
      <xdr:spPr>
        <a:xfrm>
          <a:off x="6972300" y="6723576"/>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23635</xdr:rowOff>
    </xdr:from>
    <xdr:to>
      <xdr:col>11</xdr:col>
      <xdr:colOff>358775</xdr:colOff>
      <xdr:row>39</xdr:row>
      <xdr:rowOff>125235</xdr:rowOff>
    </xdr:to>
    <xdr:sp macro="" textlink="">
      <xdr:nvSpPr>
        <xdr:cNvPr id="303" name="フローチャート : 判断 302"/>
        <xdr:cNvSpPr/>
      </xdr:nvSpPr>
      <xdr:spPr>
        <a:xfrm>
          <a:off x="7810500" y="671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116362</xdr:rowOff>
    </xdr:from>
    <xdr:ext cx="469744" cy="259045"/>
    <xdr:sp macro="" textlink="">
      <xdr:nvSpPr>
        <xdr:cNvPr id="304" name="テキスト ボックス 303"/>
        <xdr:cNvSpPr txBox="1"/>
      </xdr:nvSpPr>
      <xdr:spPr>
        <a:xfrm>
          <a:off x="7626427" y="680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39</xdr:row>
      <xdr:rowOff>12727</xdr:rowOff>
    </xdr:from>
    <xdr:to>
      <xdr:col>10</xdr:col>
      <xdr:colOff>155575</xdr:colOff>
      <xdr:row>39</xdr:row>
      <xdr:rowOff>114327</xdr:rowOff>
    </xdr:to>
    <xdr:sp macro="" textlink="">
      <xdr:nvSpPr>
        <xdr:cNvPr id="305" name="フローチャート : 判断 304"/>
        <xdr:cNvSpPr/>
      </xdr:nvSpPr>
      <xdr:spPr>
        <a:xfrm>
          <a:off x="6921500" y="669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105454</xdr:rowOff>
    </xdr:from>
    <xdr:ext cx="469744" cy="259045"/>
    <xdr:sp macro="" textlink="">
      <xdr:nvSpPr>
        <xdr:cNvPr id="306" name="テキスト ボックス 305"/>
        <xdr:cNvSpPr txBox="1"/>
      </xdr:nvSpPr>
      <xdr:spPr>
        <a:xfrm>
          <a:off x="6737427" y="679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114128</xdr:rowOff>
    </xdr:from>
    <xdr:to>
      <xdr:col>15</xdr:col>
      <xdr:colOff>231775</xdr:colOff>
      <xdr:row>39</xdr:row>
      <xdr:rowOff>44278</xdr:rowOff>
    </xdr:to>
    <xdr:sp macro="" textlink="">
      <xdr:nvSpPr>
        <xdr:cNvPr id="312" name="円/楕円 311"/>
        <xdr:cNvSpPr/>
      </xdr:nvSpPr>
      <xdr:spPr>
        <a:xfrm>
          <a:off x="10426700" y="66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73505</xdr:rowOff>
    </xdr:from>
    <xdr:ext cx="469744" cy="259045"/>
    <xdr:sp macro="" textlink="">
      <xdr:nvSpPr>
        <xdr:cNvPr id="313" name="労働費該当値テキスト"/>
        <xdr:cNvSpPr txBox="1"/>
      </xdr:nvSpPr>
      <xdr:spPr>
        <a:xfrm>
          <a:off x="10528300" y="641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131795</xdr:rowOff>
    </xdr:from>
    <xdr:to>
      <xdr:col>14</xdr:col>
      <xdr:colOff>79375</xdr:colOff>
      <xdr:row>39</xdr:row>
      <xdr:rowOff>61945</xdr:rowOff>
    </xdr:to>
    <xdr:sp macro="" textlink="">
      <xdr:nvSpPr>
        <xdr:cNvPr id="314" name="円/楕円 313"/>
        <xdr:cNvSpPr/>
      </xdr:nvSpPr>
      <xdr:spPr>
        <a:xfrm>
          <a:off x="9588500" y="66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78472</xdr:rowOff>
    </xdr:from>
    <xdr:ext cx="469744" cy="259045"/>
    <xdr:sp macro="" textlink="">
      <xdr:nvSpPr>
        <xdr:cNvPr id="315" name="テキスト ボックス 314"/>
        <xdr:cNvSpPr txBox="1"/>
      </xdr:nvSpPr>
      <xdr:spPr>
        <a:xfrm>
          <a:off x="9404427" y="642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150737</xdr:rowOff>
    </xdr:from>
    <xdr:to>
      <xdr:col>12</xdr:col>
      <xdr:colOff>561975</xdr:colOff>
      <xdr:row>39</xdr:row>
      <xdr:rowOff>80887</xdr:rowOff>
    </xdr:to>
    <xdr:sp macro="" textlink="">
      <xdr:nvSpPr>
        <xdr:cNvPr id="316" name="円/楕円 315"/>
        <xdr:cNvSpPr/>
      </xdr:nvSpPr>
      <xdr:spPr>
        <a:xfrm>
          <a:off x="8699500" y="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97413</xdr:rowOff>
    </xdr:from>
    <xdr:ext cx="469744" cy="259045"/>
    <xdr:sp macro="" textlink="">
      <xdr:nvSpPr>
        <xdr:cNvPr id="317" name="テキスト ボックス 316"/>
        <xdr:cNvSpPr txBox="1"/>
      </xdr:nvSpPr>
      <xdr:spPr>
        <a:xfrm>
          <a:off x="8515427" y="64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166150</xdr:rowOff>
    </xdr:from>
    <xdr:to>
      <xdr:col>11</xdr:col>
      <xdr:colOff>358775</xdr:colOff>
      <xdr:row>39</xdr:row>
      <xdr:rowOff>96300</xdr:rowOff>
    </xdr:to>
    <xdr:sp macro="" textlink="">
      <xdr:nvSpPr>
        <xdr:cNvPr id="318" name="円/楕円 317"/>
        <xdr:cNvSpPr/>
      </xdr:nvSpPr>
      <xdr:spPr>
        <a:xfrm>
          <a:off x="7810500" y="66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112827</xdr:rowOff>
    </xdr:from>
    <xdr:ext cx="469744" cy="259045"/>
    <xdr:sp macro="" textlink="">
      <xdr:nvSpPr>
        <xdr:cNvPr id="319" name="テキスト ボックス 318"/>
        <xdr:cNvSpPr txBox="1"/>
      </xdr:nvSpPr>
      <xdr:spPr>
        <a:xfrm>
          <a:off x="7626427" y="64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157676</xdr:rowOff>
    </xdr:from>
    <xdr:to>
      <xdr:col>10</xdr:col>
      <xdr:colOff>155575</xdr:colOff>
      <xdr:row>39</xdr:row>
      <xdr:rowOff>87826</xdr:rowOff>
    </xdr:to>
    <xdr:sp macro="" textlink="">
      <xdr:nvSpPr>
        <xdr:cNvPr id="320" name="円/楕円 319"/>
        <xdr:cNvSpPr/>
      </xdr:nvSpPr>
      <xdr:spPr>
        <a:xfrm>
          <a:off x="6921500" y="66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104353</xdr:rowOff>
    </xdr:from>
    <xdr:ext cx="469744" cy="259045"/>
    <xdr:sp macro="" textlink="">
      <xdr:nvSpPr>
        <xdr:cNvPr id="321" name="テキスト ボックス 320"/>
        <xdr:cNvSpPr txBox="1"/>
      </xdr:nvSpPr>
      <xdr:spPr>
        <a:xfrm>
          <a:off x="6737427" y="64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78606</xdr:rowOff>
    </xdr:from>
    <xdr:to>
      <xdr:col>15</xdr:col>
      <xdr:colOff>180975</xdr:colOff>
      <xdr:row>59</xdr:row>
      <xdr:rowOff>86661</xdr:rowOff>
    </xdr:to>
    <xdr:cxnSp macro="">
      <xdr:nvCxnSpPr>
        <xdr:cNvPr id="352" name="直線コネクタ 351"/>
        <xdr:cNvCxnSpPr/>
      </xdr:nvCxnSpPr>
      <xdr:spPr>
        <a:xfrm flipV="1">
          <a:off x="9639300" y="10194156"/>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83546</xdr:rowOff>
    </xdr:from>
    <xdr:to>
      <xdr:col>14</xdr:col>
      <xdr:colOff>28575</xdr:colOff>
      <xdr:row>59</xdr:row>
      <xdr:rowOff>86661</xdr:rowOff>
    </xdr:to>
    <xdr:cxnSp macro="">
      <xdr:nvCxnSpPr>
        <xdr:cNvPr id="355" name="直線コネクタ 354"/>
        <xdr:cNvCxnSpPr/>
      </xdr:nvCxnSpPr>
      <xdr:spPr>
        <a:xfrm>
          <a:off x="8750300" y="10199096"/>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36114</xdr:rowOff>
    </xdr:from>
    <xdr:to>
      <xdr:col>14</xdr:col>
      <xdr:colOff>79375</xdr:colOff>
      <xdr:row>59</xdr:row>
      <xdr:rowOff>137714</xdr:rowOff>
    </xdr:to>
    <xdr:sp macro="" textlink="">
      <xdr:nvSpPr>
        <xdr:cNvPr id="356" name="フローチャート : 判断 355"/>
        <xdr:cNvSpPr/>
      </xdr:nvSpPr>
      <xdr:spPr>
        <a:xfrm>
          <a:off x="9588500" y="101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128841</xdr:rowOff>
    </xdr:from>
    <xdr:ext cx="534377" cy="259045"/>
    <xdr:sp macro="" textlink="">
      <xdr:nvSpPr>
        <xdr:cNvPr id="357" name="テキスト ボックス 356"/>
        <xdr:cNvSpPr txBox="1"/>
      </xdr:nvSpPr>
      <xdr:spPr>
        <a:xfrm>
          <a:off x="9372111" y="102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83546</xdr:rowOff>
    </xdr:from>
    <xdr:to>
      <xdr:col>12</xdr:col>
      <xdr:colOff>511175</xdr:colOff>
      <xdr:row>59</xdr:row>
      <xdr:rowOff>85687</xdr:rowOff>
    </xdr:to>
    <xdr:cxnSp macro="">
      <xdr:nvCxnSpPr>
        <xdr:cNvPr id="358" name="直線コネクタ 357"/>
        <xdr:cNvCxnSpPr/>
      </xdr:nvCxnSpPr>
      <xdr:spPr>
        <a:xfrm flipV="1">
          <a:off x="7861300" y="10199096"/>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33449</xdr:rowOff>
    </xdr:from>
    <xdr:to>
      <xdr:col>12</xdr:col>
      <xdr:colOff>561975</xdr:colOff>
      <xdr:row>59</xdr:row>
      <xdr:rowOff>135049</xdr:rowOff>
    </xdr:to>
    <xdr:sp macro="" textlink="">
      <xdr:nvSpPr>
        <xdr:cNvPr id="359" name="フローチャート : 判断 358"/>
        <xdr:cNvSpPr/>
      </xdr:nvSpPr>
      <xdr:spPr>
        <a:xfrm>
          <a:off x="8699500" y="1014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126176</xdr:rowOff>
    </xdr:from>
    <xdr:ext cx="534377" cy="259045"/>
    <xdr:sp macro="" textlink="">
      <xdr:nvSpPr>
        <xdr:cNvPr id="360" name="テキスト ボックス 359"/>
        <xdr:cNvSpPr txBox="1"/>
      </xdr:nvSpPr>
      <xdr:spPr>
        <a:xfrm>
          <a:off x="8483111" y="102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81861</xdr:rowOff>
    </xdr:from>
    <xdr:to>
      <xdr:col>11</xdr:col>
      <xdr:colOff>307975</xdr:colOff>
      <xdr:row>59</xdr:row>
      <xdr:rowOff>85687</xdr:rowOff>
    </xdr:to>
    <xdr:cxnSp macro="">
      <xdr:nvCxnSpPr>
        <xdr:cNvPr id="361" name="直線コネクタ 360"/>
        <xdr:cNvCxnSpPr/>
      </xdr:nvCxnSpPr>
      <xdr:spPr>
        <a:xfrm>
          <a:off x="6972300" y="10197411"/>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34942</xdr:rowOff>
    </xdr:from>
    <xdr:to>
      <xdr:col>11</xdr:col>
      <xdr:colOff>358775</xdr:colOff>
      <xdr:row>59</xdr:row>
      <xdr:rowOff>136542</xdr:rowOff>
    </xdr:to>
    <xdr:sp macro="" textlink="">
      <xdr:nvSpPr>
        <xdr:cNvPr id="362" name="フローチャート : 判断 361"/>
        <xdr:cNvSpPr/>
      </xdr:nvSpPr>
      <xdr:spPr>
        <a:xfrm>
          <a:off x="7810500" y="101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127669</xdr:rowOff>
    </xdr:from>
    <xdr:ext cx="534377" cy="259045"/>
    <xdr:sp macro="" textlink="">
      <xdr:nvSpPr>
        <xdr:cNvPr id="363" name="テキスト ボックス 362"/>
        <xdr:cNvSpPr txBox="1"/>
      </xdr:nvSpPr>
      <xdr:spPr>
        <a:xfrm>
          <a:off x="7594111" y="102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35989</xdr:rowOff>
    </xdr:from>
    <xdr:to>
      <xdr:col>10</xdr:col>
      <xdr:colOff>155575</xdr:colOff>
      <xdr:row>59</xdr:row>
      <xdr:rowOff>137589</xdr:rowOff>
    </xdr:to>
    <xdr:sp macro="" textlink="">
      <xdr:nvSpPr>
        <xdr:cNvPr id="364" name="フローチャート : 判断 363"/>
        <xdr:cNvSpPr/>
      </xdr:nvSpPr>
      <xdr:spPr>
        <a:xfrm>
          <a:off x="6921500" y="1015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128716</xdr:rowOff>
    </xdr:from>
    <xdr:ext cx="534377" cy="259045"/>
    <xdr:sp macro="" textlink="">
      <xdr:nvSpPr>
        <xdr:cNvPr id="365" name="テキスト ボックス 364"/>
        <xdr:cNvSpPr txBox="1"/>
      </xdr:nvSpPr>
      <xdr:spPr>
        <a:xfrm>
          <a:off x="6705111" y="1024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27806</xdr:rowOff>
    </xdr:from>
    <xdr:to>
      <xdr:col>15</xdr:col>
      <xdr:colOff>231775</xdr:colOff>
      <xdr:row>59</xdr:row>
      <xdr:rowOff>129406</xdr:rowOff>
    </xdr:to>
    <xdr:sp macro="" textlink="">
      <xdr:nvSpPr>
        <xdr:cNvPr id="371" name="円/楕円 370"/>
        <xdr:cNvSpPr/>
      </xdr:nvSpPr>
      <xdr:spPr>
        <a:xfrm>
          <a:off x="10426700" y="101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114183</xdr:rowOff>
    </xdr:from>
    <xdr:ext cx="534377" cy="259045"/>
    <xdr:sp macro="" textlink="">
      <xdr:nvSpPr>
        <xdr:cNvPr id="372" name="農林水産業費該当値テキスト"/>
        <xdr:cNvSpPr txBox="1"/>
      </xdr:nvSpPr>
      <xdr:spPr>
        <a:xfrm>
          <a:off x="10528300" y="100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35861</xdr:rowOff>
    </xdr:from>
    <xdr:to>
      <xdr:col>14</xdr:col>
      <xdr:colOff>79375</xdr:colOff>
      <xdr:row>59</xdr:row>
      <xdr:rowOff>137461</xdr:rowOff>
    </xdr:to>
    <xdr:sp macro="" textlink="">
      <xdr:nvSpPr>
        <xdr:cNvPr id="373" name="円/楕円 372"/>
        <xdr:cNvSpPr/>
      </xdr:nvSpPr>
      <xdr:spPr>
        <a:xfrm>
          <a:off x="9588500" y="1015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153988</xdr:rowOff>
    </xdr:from>
    <xdr:ext cx="534377" cy="259045"/>
    <xdr:sp macro="" textlink="">
      <xdr:nvSpPr>
        <xdr:cNvPr id="374" name="テキスト ボックス 373"/>
        <xdr:cNvSpPr txBox="1"/>
      </xdr:nvSpPr>
      <xdr:spPr>
        <a:xfrm>
          <a:off x="9372111" y="992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32746</xdr:rowOff>
    </xdr:from>
    <xdr:to>
      <xdr:col>12</xdr:col>
      <xdr:colOff>561975</xdr:colOff>
      <xdr:row>59</xdr:row>
      <xdr:rowOff>134346</xdr:rowOff>
    </xdr:to>
    <xdr:sp macro="" textlink="">
      <xdr:nvSpPr>
        <xdr:cNvPr id="375" name="円/楕円 374"/>
        <xdr:cNvSpPr/>
      </xdr:nvSpPr>
      <xdr:spPr>
        <a:xfrm>
          <a:off x="8699500" y="1014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150873</xdr:rowOff>
    </xdr:from>
    <xdr:ext cx="534377" cy="259045"/>
    <xdr:sp macro="" textlink="">
      <xdr:nvSpPr>
        <xdr:cNvPr id="376" name="テキスト ボックス 375"/>
        <xdr:cNvSpPr txBox="1"/>
      </xdr:nvSpPr>
      <xdr:spPr>
        <a:xfrm>
          <a:off x="8483111" y="992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34887</xdr:rowOff>
    </xdr:from>
    <xdr:to>
      <xdr:col>11</xdr:col>
      <xdr:colOff>358775</xdr:colOff>
      <xdr:row>59</xdr:row>
      <xdr:rowOff>136487</xdr:rowOff>
    </xdr:to>
    <xdr:sp macro="" textlink="">
      <xdr:nvSpPr>
        <xdr:cNvPr id="377" name="円/楕円 376"/>
        <xdr:cNvSpPr/>
      </xdr:nvSpPr>
      <xdr:spPr>
        <a:xfrm>
          <a:off x="7810500" y="101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153014</xdr:rowOff>
    </xdr:from>
    <xdr:ext cx="534377" cy="259045"/>
    <xdr:sp macro="" textlink="">
      <xdr:nvSpPr>
        <xdr:cNvPr id="378" name="テキスト ボックス 377"/>
        <xdr:cNvSpPr txBox="1"/>
      </xdr:nvSpPr>
      <xdr:spPr>
        <a:xfrm>
          <a:off x="7594111" y="99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31061</xdr:rowOff>
    </xdr:from>
    <xdr:to>
      <xdr:col>10</xdr:col>
      <xdr:colOff>155575</xdr:colOff>
      <xdr:row>59</xdr:row>
      <xdr:rowOff>132661</xdr:rowOff>
    </xdr:to>
    <xdr:sp macro="" textlink="">
      <xdr:nvSpPr>
        <xdr:cNvPr id="379" name="円/楕円 378"/>
        <xdr:cNvSpPr/>
      </xdr:nvSpPr>
      <xdr:spPr>
        <a:xfrm>
          <a:off x="6921500" y="1014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149188</xdr:rowOff>
    </xdr:from>
    <xdr:ext cx="534377" cy="259045"/>
    <xdr:sp macro="" textlink="">
      <xdr:nvSpPr>
        <xdr:cNvPr id="380" name="テキスト ボックス 379"/>
        <xdr:cNvSpPr txBox="1"/>
      </xdr:nvSpPr>
      <xdr:spPr>
        <a:xfrm>
          <a:off x="6705111" y="992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22622</xdr:rowOff>
    </xdr:from>
    <xdr:to>
      <xdr:col>15</xdr:col>
      <xdr:colOff>180975</xdr:colOff>
      <xdr:row>79</xdr:row>
      <xdr:rowOff>30845</xdr:rowOff>
    </xdr:to>
    <xdr:cxnSp macro="">
      <xdr:nvCxnSpPr>
        <xdr:cNvPr id="409" name="直線コネクタ 408"/>
        <xdr:cNvCxnSpPr/>
      </xdr:nvCxnSpPr>
      <xdr:spPr>
        <a:xfrm flipV="1">
          <a:off x="9639300" y="13567172"/>
          <a:ext cx="8382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30845</xdr:rowOff>
    </xdr:from>
    <xdr:to>
      <xdr:col>14</xdr:col>
      <xdr:colOff>28575</xdr:colOff>
      <xdr:row>79</xdr:row>
      <xdr:rowOff>31362</xdr:rowOff>
    </xdr:to>
    <xdr:cxnSp macro="">
      <xdr:nvCxnSpPr>
        <xdr:cNvPr id="412" name="直線コネクタ 411"/>
        <xdr:cNvCxnSpPr/>
      </xdr:nvCxnSpPr>
      <xdr:spPr>
        <a:xfrm flipV="1">
          <a:off x="8750300" y="13575395"/>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144076</xdr:rowOff>
    </xdr:from>
    <xdr:to>
      <xdr:col>14</xdr:col>
      <xdr:colOff>79375</xdr:colOff>
      <xdr:row>79</xdr:row>
      <xdr:rowOff>74226</xdr:rowOff>
    </xdr:to>
    <xdr:sp macro="" textlink="">
      <xdr:nvSpPr>
        <xdr:cNvPr id="413" name="フローチャート : 判断 412"/>
        <xdr:cNvSpPr/>
      </xdr:nvSpPr>
      <xdr:spPr>
        <a:xfrm>
          <a:off x="9588500" y="135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90753</xdr:rowOff>
    </xdr:from>
    <xdr:ext cx="469744" cy="259045"/>
    <xdr:sp macro="" textlink="">
      <xdr:nvSpPr>
        <xdr:cNvPr id="414" name="テキスト ボックス 413"/>
        <xdr:cNvSpPr txBox="1"/>
      </xdr:nvSpPr>
      <xdr:spPr>
        <a:xfrm>
          <a:off x="9404427" y="1329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31362</xdr:rowOff>
    </xdr:from>
    <xdr:to>
      <xdr:col>12</xdr:col>
      <xdr:colOff>511175</xdr:colOff>
      <xdr:row>79</xdr:row>
      <xdr:rowOff>31603</xdr:rowOff>
    </xdr:to>
    <xdr:cxnSp macro="">
      <xdr:nvCxnSpPr>
        <xdr:cNvPr id="415" name="直線コネクタ 414"/>
        <xdr:cNvCxnSpPr/>
      </xdr:nvCxnSpPr>
      <xdr:spPr>
        <a:xfrm flipV="1">
          <a:off x="7861300" y="13575912"/>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143109</xdr:rowOff>
    </xdr:from>
    <xdr:to>
      <xdr:col>12</xdr:col>
      <xdr:colOff>561975</xdr:colOff>
      <xdr:row>79</xdr:row>
      <xdr:rowOff>73259</xdr:rowOff>
    </xdr:to>
    <xdr:sp macro="" textlink="">
      <xdr:nvSpPr>
        <xdr:cNvPr id="416" name="フローチャート : 判断 415"/>
        <xdr:cNvSpPr/>
      </xdr:nvSpPr>
      <xdr:spPr>
        <a:xfrm>
          <a:off x="8699500" y="1351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89786</xdr:rowOff>
    </xdr:from>
    <xdr:ext cx="469744" cy="259045"/>
    <xdr:sp macro="" textlink="">
      <xdr:nvSpPr>
        <xdr:cNvPr id="417" name="テキスト ボックス 416"/>
        <xdr:cNvSpPr txBox="1"/>
      </xdr:nvSpPr>
      <xdr:spPr>
        <a:xfrm>
          <a:off x="8515427" y="1329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31603</xdr:rowOff>
    </xdr:from>
    <xdr:to>
      <xdr:col>11</xdr:col>
      <xdr:colOff>307975</xdr:colOff>
      <xdr:row>79</xdr:row>
      <xdr:rowOff>38540</xdr:rowOff>
    </xdr:to>
    <xdr:cxnSp macro="">
      <xdr:nvCxnSpPr>
        <xdr:cNvPr id="418" name="直線コネクタ 417"/>
        <xdr:cNvCxnSpPr/>
      </xdr:nvCxnSpPr>
      <xdr:spPr>
        <a:xfrm flipV="1">
          <a:off x="6972300" y="13576153"/>
          <a:ext cx="889000" cy="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145692</xdr:rowOff>
    </xdr:from>
    <xdr:to>
      <xdr:col>11</xdr:col>
      <xdr:colOff>358775</xdr:colOff>
      <xdr:row>79</xdr:row>
      <xdr:rowOff>75842</xdr:rowOff>
    </xdr:to>
    <xdr:sp macro="" textlink="">
      <xdr:nvSpPr>
        <xdr:cNvPr id="419" name="フローチャート : 判断 418"/>
        <xdr:cNvSpPr/>
      </xdr:nvSpPr>
      <xdr:spPr>
        <a:xfrm>
          <a:off x="7810500" y="1351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92369</xdr:rowOff>
    </xdr:from>
    <xdr:ext cx="469744" cy="259045"/>
    <xdr:sp macro="" textlink="">
      <xdr:nvSpPr>
        <xdr:cNvPr id="420" name="テキスト ボックス 419"/>
        <xdr:cNvSpPr txBox="1"/>
      </xdr:nvSpPr>
      <xdr:spPr>
        <a:xfrm>
          <a:off x="7626427" y="132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145681</xdr:rowOff>
    </xdr:from>
    <xdr:to>
      <xdr:col>10</xdr:col>
      <xdr:colOff>155575</xdr:colOff>
      <xdr:row>79</xdr:row>
      <xdr:rowOff>75831</xdr:rowOff>
    </xdr:to>
    <xdr:sp macro="" textlink="">
      <xdr:nvSpPr>
        <xdr:cNvPr id="421" name="フローチャート : 判断 420"/>
        <xdr:cNvSpPr/>
      </xdr:nvSpPr>
      <xdr:spPr>
        <a:xfrm>
          <a:off x="6921500" y="1351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92358</xdr:rowOff>
    </xdr:from>
    <xdr:ext cx="469744" cy="259045"/>
    <xdr:sp macro="" textlink="">
      <xdr:nvSpPr>
        <xdr:cNvPr id="422" name="テキスト ボックス 421"/>
        <xdr:cNvSpPr txBox="1"/>
      </xdr:nvSpPr>
      <xdr:spPr>
        <a:xfrm>
          <a:off x="6737427" y="1329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143272</xdr:rowOff>
    </xdr:from>
    <xdr:to>
      <xdr:col>15</xdr:col>
      <xdr:colOff>231775</xdr:colOff>
      <xdr:row>79</xdr:row>
      <xdr:rowOff>73422</xdr:rowOff>
    </xdr:to>
    <xdr:sp macro="" textlink="">
      <xdr:nvSpPr>
        <xdr:cNvPr id="428" name="円/楕円 427"/>
        <xdr:cNvSpPr/>
      </xdr:nvSpPr>
      <xdr:spPr>
        <a:xfrm>
          <a:off x="10426700" y="135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58199</xdr:rowOff>
    </xdr:from>
    <xdr:ext cx="469744" cy="259045"/>
    <xdr:sp macro="" textlink="">
      <xdr:nvSpPr>
        <xdr:cNvPr id="429" name="商工費該当値テキスト"/>
        <xdr:cNvSpPr txBox="1"/>
      </xdr:nvSpPr>
      <xdr:spPr>
        <a:xfrm>
          <a:off x="10528300" y="1343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151495</xdr:rowOff>
    </xdr:from>
    <xdr:to>
      <xdr:col>14</xdr:col>
      <xdr:colOff>79375</xdr:colOff>
      <xdr:row>79</xdr:row>
      <xdr:rowOff>81645</xdr:rowOff>
    </xdr:to>
    <xdr:sp macro="" textlink="">
      <xdr:nvSpPr>
        <xdr:cNvPr id="430" name="円/楕円 429"/>
        <xdr:cNvSpPr/>
      </xdr:nvSpPr>
      <xdr:spPr>
        <a:xfrm>
          <a:off x="9588500" y="135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72772</xdr:rowOff>
    </xdr:from>
    <xdr:ext cx="469744" cy="259045"/>
    <xdr:sp macro="" textlink="">
      <xdr:nvSpPr>
        <xdr:cNvPr id="431" name="テキスト ボックス 430"/>
        <xdr:cNvSpPr txBox="1"/>
      </xdr:nvSpPr>
      <xdr:spPr>
        <a:xfrm>
          <a:off x="9404427" y="1361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152012</xdr:rowOff>
    </xdr:from>
    <xdr:to>
      <xdr:col>12</xdr:col>
      <xdr:colOff>561975</xdr:colOff>
      <xdr:row>79</xdr:row>
      <xdr:rowOff>82162</xdr:rowOff>
    </xdr:to>
    <xdr:sp macro="" textlink="">
      <xdr:nvSpPr>
        <xdr:cNvPr id="432" name="円/楕円 431"/>
        <xdr:cNvSpPr/>
      </xdr:nvSpPr>
      <xdr:spPr>
        <a:xfrm>
          <a:off x="8699500" y="135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73289</xdr:rowOff>
    </xdr:from>
    <xdr:ext cx="469744" cy="259045"/>
    <xdr:sp macro="" textlink="">
      <xdr:nvSpPr>
        <xdr:cNvPr id="433" name="テキスト ボックス 432"/>
        <xdr:cNvSpPr txBox="1"/>
      </xdr:nvSpPr>
      <xdr:spPr>
        <a:xfrm>
          <a:off x="8515427" y="1361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152253</xdr:rowOff>
    </xdr:from>
    <xdr:to>
      <xdr:col>11</xdr:col>
      <xdr:colOff>358775</xdr:colOff>
      <xdr:row>79</xdr:row>
      <xdr:rowOff>82403</xdr:rowOff>
    </xdr:to>
    <xdr:sp macro="" textlink="">
      <xdr:nvSpPr>
        <xdr:cNvPr id="434" name="円/楕円 433"/>
        <xdr:cNvSpPr/>
      </xdr:nvSpPr>
      <xdr:spPr>
        <a:xfrm>
          <a:off x="7810500" y="1352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73530</xdr:rowOff>
    </xdr:from>
    <xdr:ext cx="469744" cy="259045"/>
    <xdr:sp macro="" textlink="">
      <xdr:nvSpPr>
        <xdr:cNvPr id="435" name="テキスト ボックス 434"/>
        <xdr:cNvSpPr txBox="1"/>
      </xdr:nvSpPr>
      <xdr:spPr>
        <a:xfrm>
          <a:off x="7626427" y="1361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159190</xdr:rowOff>
    </xdr:from>
    <xdr:to>
      <xdr:col>10</xdr:col>
      <xdr:colOff>155575</xdr:colOff>
      <xdr:row>79</xdr:row>
      <xdr:rowOff>89340</xdr:rowOff>
    </xdr:to>
    <xdr:sp macro="" textlink="">
      <xdr:nvSpPr>
        <xdr:cNvPr id="436" name="円/楕円 435"/>
        <xdr:cNvSpPr/>
      </xdr:nvSpPr>
      <xdr:spPr>
        <a:xfrm>
          <a:off x="6921500" y="135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80467</xdr:rowOff>
    </xdr:from>
    <xdr:ext cx="469744" cy="259045"/>
    <xdr:sp macro="" textlink="">
      <xdr:nvSpPr>
        <xdr:cNvPr id="437" name="テキスト ボックス 436"/>
        <xdr:cNvSpPr txBox="1"/>
      </xdr:nvSpPr>
      <xdr:spPr>
        <a:xfrm>
          <a:off x="6737427" y="136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53707</xdr:rowOff>
    </xdr:from>
    <xdr:to>
      <xdr:col>15</xdr:col>
      <xdr:colOff>180975</xdr:colOff>
      <xdr:row>98</xdr:row>
      <xdr:rowOff>6305</xdr:rowOff>
    </xdr:to>
    <xdr:cxnSp macro="">
      <xdr:nvCxnSpPr>
        <xdr:cNvPr id="466" name="直線コネクタ 465"/>
        <xdr:cNvCxnSpPr/>
      </xdr:nvCxnSpPr>
      <xdr:spPr>
        <a:xfrm>
          <a:off x="9639300" y="16684357"/>
          <a:ext cx="838200" cy="1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53707</xdr:rowOff>
    </xdr:from>
    <xdr:to>
      <xdr:col>14</xdr:col>
      <xdr:colOff>28575</xdr:colOff>
      <xdr:row>99</xdr:row>
      <xdr:rowOff>696</xdr:rowOff>
    </xdr:to>
    <xdr:cxnSp macro="">
      <xdr:nvCxnSpPr>
        <xdr:cNvPr id="469" name="直線コネクタ 468"/>
        <xdr:cNvCxnSpPr/>
      </xdr:nvCxnSpPr>
      <xdr:spPr>
        <a:xfrm flipV="1">
          <a:off x="8750300" y="16684357"/>
          <a:ext cx="889000" cy="28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90148</xdr:rowOff>
    </xdr:from>
    <xdr:to>
      <xdr:col>14</xdr:col>
      <xdr:colOff>79375</xdr:colOff>
      <xdr:row>99</xdr:row>
      <xdr:rowOff>20298</xdr:rowOff>
    </xdr:to>
    <xdr:sp macro="" textlink="">
      <xdr:nvSpPr>
        <xdr:cNvPr id="470" name="フローチャート : 判断 469"/>
        <xdr:cNvSpPr/>
      </xdr:nvSpPr>
      <xdr:spPr>
        <a:xfrm>
          <a:off x="9588500" y="1689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11425</xdr:rowOff>
    </xdr:from>
    <xdr:ext cx="534377" cy="259045"/>
    <xdr:sp macro="" textlink="">
      <xdr:nvSpPr>
        <xdr:cNvPr id="471" name="テキスト ボックス 470"/>
        <xdr:cNvSpPr txBox="1"/>
      </xdr:nvSpPr>
      <xdr:spPr>
        <a:xfrm>
          <a:off x="9372111" y="169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696</xdr:rowOff>
    </xdr:from>
    <xdr:to>
      <xdr:col>12</xdr:col>
      <xdr:colOff>511175</xdr:colOff>
      <xdr:row>99</xdr:row>
      <xdr:rowOff>6217</xdr:rowOff>
    </xdr:to>
    <xdr:cxnSp macro="">
      <xdr:nvCxnSpPr>
        <xdr:cNvPr id="472" name="直線コネクタ 471"/>
        <xdr:cNvCxnSpPr/>
      </xdr:nvCxnSpPr>
      <xdr:spPr>
        <a:xfrm flipV="1">
          <a:off x="7861300" y="16974246"/>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85435</xdr:rowOff>
    </xdr:from>
    <xdr:to>
      <xdr:col>12</xdr:col>
      <xdr:colOff>561975</xdr:colOff>
      <xdr:row>99</xdr:row>
      <xdr:rowOff>15585</xdr:rowOff>
    </xdr:to>
    <xdr:sp macro="" textlink="">
      <xdr:nvSpPr>
        <xdr:cNvPr id="473" name="フローチャート : 判断 472"/>
        <xdr:cNvSpPr/>
      </xdr:nvSpPr>
      <xdr:spPr>
        <a:xfrm>
          <a:off x="8699500" y="1688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32112</xdr:rowOff>
    </xdr:from>
    <xdr:ext cx="534377" cy="259045"/>
    <xdr:sp macro="" textlink="">
      <xdr:nvSpPr>
        <xdr:cNvPr id="474" name="テキスト ボックス 473"/>
        <xdr:cNvSpPr txBox="1"/>
      </xdr:nvSpPr>
      <xdr:spPr>
        <a:xfrm>
          <a:off x="8483111" y="166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6217</xdr:rowOff>
    </xdr:from>
    <xdr:to>
      <xdr:col>11</xdr:col>
      <xdr:colOff>307975</xdr:colOff>
      <xdr:row>99</xdr:row>
      <xdr:rowOff>6448</xdr:rowOff>
    </xdr:to>
    <xdr:cxnSp macro="">
      <xdr:nvCxnSpPr>
        <xdr:cNvPr id="475" name="直線コネクタ 474"/>
        <xdr:cNvCxnSpPr/>
      </xdr:nvCxnSpPr>
      <xdr:spPr>
        <a:xfrm flipV="1">
          <a:off x="6972300" y="16979767"/>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94521</xdr:rowOff>
    </xdr:from>
    <xdr:to>
      <xdr:col>11</xdr:col>
      <xdr:colOff>358775</xdr:colOff>
      <xdr:row>99</xdr:row>
      <xdr:rowOff>24671</xdr:rowOff>
    </xdr:to>
    <xdr:sp macro="" textlink="">
      <xdr:nvSpPr>
        <xdr:cNvPr id="476" name="フローチャート : 判断 475"/>
        <xdr:cNvSpPr/>
      </xdr:nvSpPr>
      <xdr:spPr>
        <a:xfrm>
          <a:off x="7810500" y="168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41198</xdr:rowOff>
    </xdr:from>
    <xdr:ext cx="534377" cy="259045"/>
    <xdr:sp macro="" textlink="">
      <xdr:nvSpPr>
        <xdr:cNvPr id="477" name="テキスト ボックス 476"/>
        <xdr:cNvSpPr txBox="1"/>
      </xdr:nvSpPr>
      <xdr:spPr>
        <a:xfrm>
          <a:off x="7594111" y="166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95025</xdr:rowOff>
    </xdr:from>
    <xdr:to>
      <xdr:col>10</xdr:col>
      <xdr:colOff>155575</xdr:colOff>
      <xdr:row>99</xdr:row>
      <xdr:rowOff>25175</xdr:rowOff>
    </xdr:to>
    <xdr:sp macro="" textlink="">
      <xdr:nvSpPr>
        <xdr:cNvPr id="478" name="フローチャート : 判断 477"/>
        <xdr:cNvSpPr/>
      </xdr:nvSpPr>
      <xdr:spPr>
        <a:xfrm>
          <a:off x="6921500" y="1689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41702</xdr:rowOff>
    </xdr:from>
    <xdr:ext cx="534377" cy="259045"/>
    <xdr:sp macro="" textlink="">
      <xdr:nvSpPr>
        <xdr:cNvPr id="479" name="テキスト ボックス 478"/>
        <xdr:cNvSpPr txBox="1"/>
      </xdr:nvSpPr>
      <xdr:spPr>
        <a:xfrm>
          <a:off x="6705111" y="1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126955</xdr:rowOff>
    </xdr:from>
    <xdr:to>
      <xdr:col>15</xdr:col>
      <xdr:colOff>231775</xdr:colOff>
      <xdr:row>98</xdr:row>
      <xdr:rowOff>57105</xdr:rowOff>
    </xdr:to>
    <xdr:sp macro="" textlink="">
      <xdr:nvSpPr>
        <xdr:cNvPr id="485" name="円/楕円 484"/>
        <xdr:cNvSpPr/>
      </xdr:nvSpPr>
      <xdr:spPr>
        <a:xfrm>
          <a:off x="10426700" y="167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105382</xdr:rowOff>
    </xdr:from>
    <xdr:ext cx="599010" cy="259045"/>
    <xdr:sp macro="" textlink="">
      <xdr:nvSpPr>
        <xdr:cNvPr id="486" name="土木費該当値テキスト"/>
        <xdr:cNvSpPr txBox="1"/>
      </xdr:nvSpPr>
      <xdr:spPr>
        <a:xfrm>
          <a:off x="10528300" y="1673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2907</xdr:rowOff>
    </xdr:from>
    <xdr:to>
      <xdr:col>14</xdr:col>
      <xdr:colOff>79375</xdr:colOff>
      <xdr:row>97</xdr:row>
      <xdr:rowOff>104507</xdr:rowOff>
    </xdr:to>
    <xdr:sp macro="" textlink="">
      <xdr:nvSpPr>
        <xdr:cNvPr id="487" name="円/楕円 486"/>
        <xdr:cNvSpPr/>
      </xdr:nvSpPr>
      <xdr:spPr>
        <a:xfrm>
          <a:off x="9588500" y="16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121034</xdr:rowOff>
    </xdr:from>
    <xdr:ext cx="599010" cy="259045"/>
    <xdr:sp macro="" textlink="">
      <xdr:nvSpPr>
        <xdr:cNvPr id="488" name="テキスト ボックス 487"/>
        <xdr:cNvSpPr txBox="1"/>
      </xdr:nvSpPr>
      <xdr:spPr>
        <a:xfrm>
          <a:off x="9339794" y="1640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121346</xdr:rowOff>
    </xdr:from>
    <xdr:to>
      <xdr:col>12</xdr:col>
      <xdr:colOff>561975</xdr:colOff>
      <xdr:row>99</xdr:row>
      <xdr:rowOff>51496</xdr:rowOff>
    </xdr:to>
    <xdr:sp macro="" textlink="">
      <xdr:nvSpPr>
        <xdr:cNvPr id="489" name="円/楕円 488"/>
        <xdr:cNvSpPr/>
      </xdr:nvSpPr>
      <xdr:spPr>
        <a:xfrm>
          <a:off x="8699500" y="169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42623</xdr:rowOff>
    </xdr:from>
    <xdr:ext cx="534377" cy="259045"/>
    <xdr:sp macro="" textlink="">
      <xdr:nvSpPr>
        <xdr:cNvPr id="490" name="テキスト ボックス 489"/>
        <xdr:cNvSpPr txBox="1"/>
      </xdr:nvSpPr>
      <xdr:spPr>
        <a:xfrm>
          <a:off x="8483111" y="1701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126867</xdr:rowOff>
    </xdr:from>
    <xdr:to>
      <xdr:col>11</xdr:col>
      <xdr:colOff>358775</xdr:colOff>
      <xdr:row>99</xdr:row>
      <xdr:rowOff>57017</xdr:rowOff>
    </xdr:to>
    <xdr:sp macro="" textlink="">
      <xdr:nvSpPr>
        <xdr:cNvPr id="491" name="円/楕円 490"/>
        <xdr:cNvSpPr/>
      </xdr:nvSpPr>
      <xdr:spPr>
        <a:xfrm>
          <a:off x="7810500" y="169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48144</xdr:rowOff>
    </xdr:from>
    <xdr:ext cx="534377" cy="259045"/>
    <xdr:sp macro="" textlink="">
      <xdr:nvSpPr>
        <xdr:cNvPr id="492" name="テキスト ボックス 491"/>
        <xdr:cNvSpPr txBox="1"/>
      </xdr:nvSpPr>
      <xdr:spPr>
        <a:xfrm>
          <a:off x="7594111" y="1702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127098</xdr:rowOff>
    </xdr:from>
    <xdr:to>
      <xdr:col>10</xdr:col>
      <xdr:colOff>155575</xdr:colOff>
      <xdr:row>99</xdr:row>
      <xdr:rowOff>57248</xdr:rowOff>
    </xdr:to>
    <xdr:sp macro="" textlink="">
      <xdr:nvSpPr>
        <xdr:cNvPr id="493" name="円/楕円 492"/>
        <xdr:cNvSpPr/>
      </xdr:nvSpPr>
      <xdr:spPr>
        <a:xfrm>
          <a:off x="6921500" y="16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48375</xdr:rowOff>
    </xdr:from>
    <xdr:ext cx="534377" cy="259045"/>
    <xdr:sp macro="" textlink="">
      <xdr:nvSpPr>
        <xdr:cNvPr id="494" name="テキスト ボックス 493"/>
        <xdr:cNvSpPr txBox="1"/>
      </xdr:nvSpPr>
      <xdr:spPr>
        <a:xfrm>
          <a:off x="6705111" y="170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42252</xdr:rowOff>
    </xdr:from>
    <xdr:to>
      <xdr:col>23</xdr:col>
      <xdr:colOff>517525</xdr:colOff>
      <xdr:row>38</xdr:row>
      <xdr:rowOff>1832</xdr:rowOff>
    </xdr:to>
    <xdr:cxnSp macro="">
      <xdr:nvCxnSpPr>
        <xdr:cNvPr id="523" name="直線コネクタ 522"/>
        <xdr:cNvCxnSpPr/>
      </xdr:nvCxnSpPr>
      <xdr:spPr>
        <a:xfrm flipV="1">
          <a:off x="15481300" y="6385902"/>
          <a:ext cx="838200" cy="1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1832</xdr:rowOff>
    </xdr:from>
    <xdr:to>
      <xdr:col>22</xdr:col>
      <xdr:colOff>365125</xdr:colOff>
      <xdr:row>38</xdr:row>
      <xdr:rowOff>137399</xdr:rowOff>
    </xdr:to>
    <xdr:cxnSp macro="">
      <xdr:nvCxnSpPr>
        <xdr:cNvPr id="526" name="直線コネクタ 525"/>
        <xdr:cNvCxnSpPr/>
      </xdr:nvCxnSpPr>
      <xdr:spPr>
        <a:xfrm flipV="1">
          <a:off x="14592300" y="6516932"/>
          <a:ext cx="889000" cy="1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98395</xdr:rowOff>
    </xdr:from>
    <xdr:to>
      <xdr:col>22</xdr:col>
      <xdr:colOff>415925</xdr:colOff>
      <xdr:row>39</xdr:row>
      <xdr:rowOff>28545</xdr:rowOff>
    </xdr:to>
    <xdr:sp macro="" textlink="">
      <xdr:nvSpPr>
        <xdr:cNvPr id="527" name="フローチャート : 判断 526"/>
        <xdr:cNvSpPr/>
      </xdr:nvSpPr>
      <xdr:spPr>
        <a:xfrm>
          <a:off x="15430500" y="66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19672</xdr:rowOff>
    </xdr:from>
    <xdr:ext cx="534377" cy="259045"/>
    <xdr:sp macro="" textlink="">
      <xdr:nvSpPr>
        <xdr:cNvPr id="528" name="テキスト ボックス 527"/>
        <xdr:cNvSpPr txBox="1"/>
      </xdr:nvSpPr>
      <xdr:spPr>
        <a:xfrm>
          <a:off x="15214111" y="67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137399</xdr:rowOff>
    </xdr:from>
    <xdr:to>
      <xdr:col>21</xdr:col>
      <xdr:colOff>161925</xdr:colOff>
      <xdr:row>38</xdr:row>
      <xdr:rowOff>149382</xdr:rowOff>
    </xdr:to>
    <xdr:cxnSp macro="">
      <xdr:nvCxnSpPr>
        <xdr:cNvPr id="529" name="直線コネクタ 528"/>
        <xdr:cNvCxnSpPr/>
      </xdr:nvCxnSpPr>
      <xdr:spPr>
        <a:xfrm flipV="1">
          <a:off x="13703300" y="6652499"/>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103218</xdr:rowOff>
    </xdr:from>
    <xdr:to>
      <xdr:col>21</xdr:col>
      <xdr:colOff>212725</xdr:colOff>
      <xdr:row>39</xdr:row>
      <xdr:rowOff>33368</xdr:rowOff>
    </xdr:to>
    <xdr:sp macro="" textlink="">
      <xdr:nvSpPr>
        <xdr:cNvPr id="530" name="フローチャート : 判断 529"/>
        <xdr:cNvSpPr/>
      </xdr:nvSpPr>
      <xdr:spPr>
        <a:xfrm>
          <a:off x="14541500" y="661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24495</xdr:rowOff>
    </xdr:from>
    <xdr:ext cx="534377" cy="259045"/>
    <xdr:sp macro="" textlink="">
      <xdr:nvSpPr>
        <xdr:cNvPr id="531" name="テキスト ボックス 530"/>
        <xdr:cNvSpPr txBox="1"/>
      </xdr:nvSpPr>
      <xdr:spPr>
        <a:xfrm>
          <a:off x="14325111" y="671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149382</xdr:rowOff>
    </xdr:from>
    <xdr:to>
      <xdr:col>19</xdr:col>
      <xdr:colOff>644525</xdr:colOff>
      <xdr:row>38</xdr:row>
      <xdr:rowOff>162754</xdr:rowOff>
    </xdr:to>
    <xdr:cxnSp macro="">
      <xdr:nvCxnSpPr>
        <xdr:cNvPr id="532" name="直線コネクタ 531"/>
        <xdr:cNvCxnSpPr/>
      </xdr:nvCxnSpPr>
      <xdr:spPr>
        <a:xfrm flipV="1">
          <a:off x="12814300" y="6664482"/>
          <a:ext cx="889000" cy="1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103846</xdr:rowOff>
    </xdr:from>
    <xdr:to>
      <xdr:col>20</xdr:col>
      <xdr:colOff>9525</xdr:colOff>
      <xdr:row>39</xdr:row>
      <xdr:rowOff>33996</xdr:rowOff>
    </xdr:to>
    <xdr:sp macro="" textlink="">
      <xdr:nvSpPr>
        <xdr:cNvPr id="533" name="フローチャート : 判断 532"/>
        <xdr:cNvSpPr/>
      </xdr:nvSpPr>
      <xdr:spPr>
        <a:xfrm>
          <a:off x="13652500" y="661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25123</xdr:rowOff>
    </xdr:from>
    <xdr:ext cx="534377" cy="259045"/>
    <xdr:sp macro="" textlink="">
      <xdr:nvSpPr>
        <xdr:cNvPr id="534" name="テキスト ボックス 533"/>
        <xdr:cNvSpPr txBox="1"/>
      </xdr:nvSpPr>
      <xdr:spPr>
        <a:xfrm>
          <a:off x="13436111" y="671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106986</xdr:rowOff>
    </xdr:from>
    <xdr:to>
      <xdr:col>18</xdr:col>
      <xdr:colOff>492125</xdr:colOff>
      <xdr:row>39</xdr:row>
      <xdr:rowOff>37136</xdr:rowOff>
    </xdr:to>
    <xdr:sp macro="" textlink="">
      <xdr:nvSpPr>
        <xdr:cNvPr id="535" name="フローチャート : 判断 534"/>
        <xdr:cNvSpPr/>
      </xdr:nvSpPr>
      <xdr:spPr>
        <a:xfrm>
          <a:off x="12763500" y="66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53663</xdr:rowOff>
    </xdr:from>
    <xdr:ext cx="534377" cy="259045"/>
    <xdr:sp macro="" textlink="">
      <xdr:nvSpPr>
        <xdr:cNvPr id="536" name="テキスト ボックス 535"/>
        <xdr:cNvSpPr txBox="1"/>
      </xdr:nvSpPr>
      <xdr:spPr>
        <a:xfrm>
          <a:off x="12547111" y="63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162902</xdr:rowOff>
    </xdr:from>
    <xdr:to>
      <xdr:col>23</xdr:col>
      <xdr:colOff>568325</xdr:colOff>
      <xdr:row>37</xdr:row>
      <xdr:rowOff>93052</xdr:rowOff>
    </xdr:to>
    <xdr:sp macro="" textlink="">
      <xdr:nvSpPr>
        <xdr:cNvPr id="542" name="円/楕円 541"/>
        <xdr:cNvSpPr/>
      </xdr:nvSpPr>
      <xdr:spPr>
        <a:xfrm>
          <a:off x="16268700" y="63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14329</xdr:rowOff>
    </xdr:from>
    <xdr:ext cx="534377" cy="259045"/>
    <xdr:sp macro="" textlink="">
      <xdr:nvSpPr>
        <xdr:cNvPr id="543" name="消防費該当値テキスト"/>
        <xdr:cNvSpPr txBox="1"/>
      </xdr:nvSpPr>
      <xdr:spPr>
        <a:xfrm>
          <a:off x="16370300" y="61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122481</xdr:rowOff>
    </xdr:from>
    <xdr:to>
      <xdr:col>22</xdr:col>
      <xdr:colOff>415925</xdr:colOff>
      <xdr:row>38</xdr:row>
      <xdr:rowOff>52631</xdr:rowOff>
    </xdr:to>
    <xdr:sp macro="" textlink="">
      <xdr:nvSpPr>
        <xdr:cNvPr id="544" name="円/楕円 543"/>
        <xdr:cNvSpPr/>
      </xdr:nvSpPr>
      <xdr:spPr>
        <a:xfrm>
          <a:off x="15430500" y="64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69158</xdr:rowOff>
    </xdr:from>
    <xdr:ext cx="534377" cy="259045"/>
    <xdr:sp macro="" textlink="">
      <xdr:nvSpPr>
        <xdr:cNvPr id="545" name="テキスト ボックス 544"/>
        <xdr:cNvSpPr txBox="1"/>
      </xdr:nvSpPr>
      <xdr:spPr>
        <a:xfrm>
          <a:off x="15214111" y="62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86599</xdr:rowOff>
    </xdr:from>
    <xdr:to>
      <xdr:col>21</xdr:col>
      <xdr:colOff>212725</xdr:colOff>
      <xdr:row>39</xdr:row>
      <xdr:rowOff>16749</xdr:rowOff>
    </xdr:to>
    <xdr:sp macro="" textlink="">
      <xdr:nvSpPr>
        <xdr:cNvPr id="546" name="円/楕円 545"/>
        <xdr:cNvSpPr/>
      </xdr:nvSpPr>
      <xdr:spPr>
        <a:xfrm>
          <a:off x="14541500" y="660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33276</xdr:rowOff>
    </xdr:from>
    <xdr:ext cx="534377" cy="259045"/>
    <xdr:sp macro="" textlink="">
      <xdr:nvSpPr>
        <xdr:cNvPr id="547" name="テキスト ボックス 546"/>
        <xdr:cNvSpPr txBox="1"/>
      </xdr:nvSpPr>
      <xdr:spPr>
        <a:xfrm>
          <a:off x="14325111" y="637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98582</xdr:rowOff>
    </xdr:from>
    <xdr:to>
      <xdr:col>20</xdr:col>
      <xdr:colOff>9525</xdr:colOff>
      <xdr:row>39</xdr:row>
      <xdr:rowOff>28732</xdr:rowOff>
    </xdr:to>
    <xdr:sp macro="" textlink="">
      <xdr:nvSpPr>
        <xdr:cNvPr id="548" name="円/楕円 547"/>
        <xdr:cNvSpPr/>
      </xdr:nvSpPr>
      <xdr:spPr>
        <a:xfrm>
          <a:off x="13652500" y="66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45258</xdr:rowOff>
    </xdr:from>
    <xdr:ext cx="534377" cy="259045"/>
    <xdr:sp macro="" textlink="">
      <xdr:nvSpPr>
        <xdr:cNvPr id="549" name="テキスト ボックス 548"/>
        <xdr:cNvSpPr txBox="1"/>
      </xdr:nvSpPr>
      <xdr:spPr>
        <a:xfrm>
          <a:off x="13436111" y="63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111954</xdr:rowOff>
    </xdr:from>
    <xdr:to>
      <xdr:col>18</xdr:col>
      <xdr:colOff>492125</xdr:colOff>
      <xdr:row>39</xdr:row>
      <xdr:rowOff>42104</xdr:rowOff>
    </xdr:to>
    <xdr:sp macro="" textlink="">
      <xdr:nvSpPr>
        <xdr:cNvPr id="550" name="円/楕円 549"/>
        <xdr:cNvSpPr/>
      </xdr:nvSpPr>
      <xdr:spPr>
        <a:xfrm>
          <a:off x="12763500" y="66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33231</xdr:rowOff>
    </xdr:from>
    <xdr:ext cx="534377" cy="259045"/>
    <xdr:sp macro="" textlink="">
      <xdr:nvSpPr>
        <xdr:cNvPr id="551" name="テキスト ボックス 550"/>
        <xdr:cNvSpPr txBox="1"/>
      </xdr:nvSpPr>
      <xdr:spPr>
        <a:xfrm>
          <a:off x="12547111" y="67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69529</xdr:rowOff>
    </xdr:from>
    <xdr:to>
      <xdr:col>23</xdr:col>
      <xdr:colOff>517525</xdr:colOff>
      <xdr:row>58</xdr:row>
      <xdr:rowOff>108176</xdr:rowOff>
    </xdr:to>
    <xdr:cxnSp macro="">
      <xdr:nvCxnSpPr>
        <xdr:cNvPr id="578" name="直線コネクタ 577"/>
        <xdr:cNvCxnSpPr/>
      </xdr:nvCxnSpPr>
      <xdr:spPr>
        <a:xfrm flipV="1">
          <a:off x="15481300" y="10013629"/>
          <a:ext cx="838200" cy="3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108176</xdr:rowOff>
    </xdr:from>
    <xdr:to>
      <xdr:col>22</xdr:col>
      <xdr:colOff>365125</xdr:colOff>
      <xdr:row>58</xdr:row>
      <xdr:rowOff>111692</xdr:rowOff>
    </xdr:to>
    <xdr:cxnSp macro="">
      <xdr:nvCxnSpPr>
        <xdr:cNvPr id="581" name="直線コネクタ 580"/>
        <xdr:cNvCxnSpPr/>
      </xdr:nvCxnSpPr>
      <xdr:spPr>
        <a:xfrm flipV="1">
          <a:off x="14592300" y="10052276"/>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153660</xdr:rowOff>
    </xdr:from>
    <xdr:to>
      <xdr:col>22</xdr:col>
      <xdr:colOff>415925</xdr:colOff>
      <xdr:row>58</xdr:row>
      <xdr:rowOff>83810</xdr:rowOff>
    </xdr:to>
    <xdr:sp macro="" textlink="">
      <xdr:nvSpPr>
        <xdr:cNvPr id="582" name="フローチャート : 判断 581"/>
        <xdr:cNvSpPr/>
      </xdr:nvSpPr>
      <xdr:spPr>
        <a:xfrm>
          <a:off x="15430500" y="992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100337</xdr:rowOff>
    </xdr:from>
    <xdr:ext cx="534377" cy="259045"/>
    <xdr:sp macro="" textlink="">
      <xdr:nvSpPr>
        <xdr:cNvPr id="583" name="テキスト ボックス 582"/>
        <xdr:cNvSpPr txBox="1"/>
      </xdr:nvSpPr>
      <xdr:spPr>
        <a:xfrm>
          <a:off x="15214111" y="970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111692</xdr:rowOff>
    </xdr:from>
    <xdr:to>
      <xdr:col>21</xdr:col>
      <xdr:colOff>161925</xdr:colOff>
      <xdr:row>58</xdr:row>
      <xdr:rowOff>112623</xdr:rowOff>
    </xdr:to>
    <xdr:cxnSp macro="">
      <xdr:nvCxnSpPr>
        <xdr:cNvPr id="584" name="直線コネクタ 583"/>
        <xdr:cNvCxnSpPr/>
      </xdr:nvCxnSpPr>
      <xdr:spPr>
        <a:xfrm flipV="1">
          <a:off x="13703300" y="10055792"/>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159827</xdr:rowOff>
    </xdr:from>
    <xdr:to>
      <xdr:col>21</xdr:col>
      <xdr:colOff>212725</xdr:colOff>
      <xdr:row>58</xdr:row>
      <xdr:rowOff>89977</xdr:rowOff>
    </xdr:to>
    <xdr:sp macro="" textlink="">
      <xdr:nvSpPr>
        <xdr:cNvPr id="585" name="フローチャート : 判断 584"/>
        <xdr:cNvSpPr/>
      </xdr:nvSpPr>
      <xdr:spPr>
        <a:xfrm>
          <a:off x="14541500" y="993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106504</xdr:rowOff>
    </xdr:from>
    <xdr:ext cx="534377" cy="259045"/>
    <xdr:sp macro="" textlink="">
      <xdr:nvSpPr>
        <xdr:cNvPr id="586" name="テキスト ボックス 585"/>
        <xdr:cNvSpPr txBox="1"/>
      </xdr:nvSpPr>
      <xdr:spPr>
        <a:xfrm>
          <a:off x="14325111" y="970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106711</xdr:rowOff>
    </xdr:from>
    <xdr:to>
      <xdr:col>19</xdr:col>
      <xdr:colOff>644525</xdr:colOff>
      <xdr:row>58</xdr:row>
      <xdr:rowOff>112623</xdr:rowOff>
    </xdr:to>
    <xdr:cxnSp macro="">
      <xdr:nvCxnSpPr>
        <xdr:cNvPr id="587" name="直線コネクタ 586"/>
        <xdr:cNvCxnSpPr/>
      </xdr:nvCxnSpPr>
      <xdr:spPr>
        <a:xfrm>
          <a:off x="12814300" y="10050811"/>
          <a:ext cx="889000" cy="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160388</xdr:rowOff>
    </xdr:from>
    <xdr:to>
      <xdr:col>20</xdr:col>
      <xdr:colOff>9525</xdr:colOff>
      <xdr:row>58</xdr:row>
      <xdr:rowOff>90538</xdr:rowOff>
    </xdr:to>
    <xdr:sp macro="" textlink="">
      <xdr:nvSpPr>
        <xdr:cNvPr id="588" name="フローチャート : 判断 587"/>
        <xdr:cNvSpPr/>
      </xdr:nvSpPr>
      <xdr:spPr>
        <a:xfrm>
          <a:off x="13652500" y="993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107065</xdr:rowOff>
    </xdr:from>
    <xdr:ext cx="534377" cy="259045"/>
    <xdr:sp macro="" textlink="">
      <xdr:nvSpPr>
        <xdr:cNvPr id="589" name="テキスト ボックス 588"/>
        <xdr:cNvSpPr txBox="1"/>
      </xdr:nvSpPr>
      <xdr:spPr>
        <a:xfrm>
          <a:off x="13436111" y="97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163006</xdr:rowOff>
    </xdr:from>
    <xdr:to>
      <xdr:col>18</xdr:col>
      <xdr:colOff>492125</xdr:colOff>
      <xdr:row>58</xdr:row>
      <xdr:rowOff>93156</xdr:rowOff>
    </xdr:to>
    <xdr:sp macro="" textlink="">
      <xdr:nvSpPr>
        <xdr:cNvPr id="590" name="フローチャート : 判断 589"/>
        <xdr:cNvSpPr/>
      </xdr:nvSpPr>
      <xdr:spPr>
        <a:xfrm>
          <a:off x="12763500" y="99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109683</xdr:rowOff>
    </xdr:from>
    <xdr:ext cx="534377" cy="259045"/>
    <xdr:sp macro="" textlink="">
      <xdr:nvSpPr>
        <xdr:cNvPr id="591" name="テキスト ボックス 590"/>
        <xdr:cNvSpPr txBox="1"/>
      </xdr:nvSpPr>
      <xdr:spPr>
        <a:xfrm>
          <a:off x="12547111" y="97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18729</xdr:rowOff>
    </xdr:from>
    <xdr:to>
      <xdr:col>23</xdr:col>
      <xdr:colOff>568325</xdr:colOff>
      <xdr:row>58</xdr:row>
      <xdr:rowOff>120329</xdr:rowOff>
    </xdr:to>
    <xdr:sp macro="" textlink="">
      <xdr:nvSpPr>
        <xdr:cNvPr id="597" name="円/楕円 596"/>
        <xdr:cNvSpPr/>
      </xdr:nvSpPr>
      <xdr:spPr>
        <a:xfrm>
          <a:off x="16268700" y="99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105106</xdr:rowOff>
    </xdr:from>
    <xdr:ext cx="534377" cy="259045"/>
    <xdr:sp macro="" textlink="">
      <xdr:nvSpPr>
        <xdr:cNvPr id="598" name="教育費該当値テキスト"/>
        <xdr:cNvSpPr txBox="1"/>
      </xdr:nvSpPr>
      <xdr:spPr>
        <a:xfrm>
          <a:off x="16370300" y="98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57376</xdr:rowOff>
    </xdr:from>
    <xdr:to>
      <xdr:col>22</xdr:col>
      <xdr:colOff>415925</xdr:colOff>
      <xdr:row>58</xdr:row>
      <xdr:rowOff>158976</xdr:rowOff>
    </xdr:to>
    <xdr:sp macro="" textlink="">
      <xdr:nvSpPr>
        <xdr:cNvPr id="599" name="円/楕円 598"/>
        <xdr:cNvSpPr/>
      </xdr:nvSpPr>
      <xdr:spPr>
        <a:xfrm>
          <a:off x="15430500" y="10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150103</xdr:rowOff>
    </xdr:from>
    <xdr:ext cx="534377" cy="259045"/>
    <xdr:sp macro="" textlink="">
      <xdr:nvSpPr>
        <xdr:cNvPr id="600" name="テキスト ボックス 599"/>
        <xdr:cNvSpPr txBox="1"/>
      </xdr:nvSpPr>
      <xdr:spPr>
        <a:xfrm>
          <a:off x="15214111" y="100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60892</xdr:rowOff>
    </xdr:from>
    <xdr:to>
      <xdr:col>21</xdr:col>
      <xdr:colOff>212725</xdr:colOff>
      <xdr:row>58</xdr:row>
      <xdr:rowOff>162492</xdr:rowOff>
    </xdr:to>
    <xdr:sp macro="" textlink="">
      <xdr:nvSpPr>
        <xdr:cNvPr id="601" name="円/楕円 600"/>
        <xdr:cNvSpPr/>
      </xdr:nvSpPr>
      <xdr:spPr>
        <a:xfrm>
          <a:off x="14541500" y="100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153619</xdr:rowOff>
    </xdr:from>
    <xdr:ext cx="534377" cy="259045"/>
    <xdr:sp macro="" textlink="">
      <xdr:nvSpPr>
        <xdr:cNvPr id="602" name="テキスト ボックス 601"/>
        <xdr:cNvSpPr txBox="1"/>
      </xdr:nvSpPr>
      <xdr:spPr>
        <a:xfrm>
          <a:off x="14325111" y="1009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61823</xdr:rowOff>
    </xdr:from>
    <xdr:to>
      <xdr:col>20</xdr:col>
      <xdr:colOff>9525</xdr:colOff>
      <xdr:row>58</xdr:row>
      <xdr:rowOff>163423</xdr:rowOff>
    </xdr:to>
    <xdr:sp macro="" textlink="">
      <xdr:nvSpPr>
        <xdr:cNvPr id="603" name="円/楕円 602"/>
        <xdr:cNvSpPr/>
      </xdr:nvSpPr>
      <xdr:spPr>
        <a:xfrm>
          <a:off x="13652500" y="100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154550</xdr:rowOff>
    </xdr:from>
    <xdr:ext cx="534377" cy="259045"/>
    <xdr:sp macro="" textlink="">
      <xdr:nvSpPr>
        <xdr:cNvPr id="604" name="テキスト ボックス 603"/>
        <xdr:cNvSpPr txBox="1"/>
      </xdr:nvSpPr>
      <xdr:spPr>
        <a:xfrm>
          <a:off x="13436111" y="100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55911</xdr:rowOff>
    </xdr:from>
    <xdr:to>
      <xdr:col>18</xdr:col>
      <xdr:colOff>492125</xdr:colOff>
      <xdr:row>58</xdr:row>
      <xdr:rowOff>157511</xdr:rowOff>
    </xdr:to>
    <xdr:sp macro="" textlink="">
      <xdr:nvSpPr>
        <xdr:cNvPr id="605" name="円/楕円 604"/>
        <xdr:cNvSpPr/>
      </xdr:nvSpPr>
      <xdr:spPr>
        <a:xfrm>
          <a:off x="12763500" y="100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148638</xdr:rowOff>
    </xdr:from>
    <xdr:ext cx="534377" cy="259045"/>
    <xdr:sp macro="" textlink="">
      <xdr:nvSpPr>
        <xdr:cNvPr id="606" name="テキスト ボックス 605"/>
        <xdr:cNvSpPr txBox="1"/>
      </xdr:nvSpPr>
      <xdr:spPr>
        <a:xfrm>
          <a:off x="12547111" y="1009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141083</xdr:rowOff>
    </xdr:from>
    <xdr:to>
      <xdr:col>23</xdr:col>
      <xdr:colOff>517525</xdr:colOff>
      <xdr:row>79</xdr:row>
      <xdr:rowOff>26459</xdr:rowOff>
    </xdr:to>
    <xdr:cxnSp macro="">
      <xdr:nvCxnSpPr>
        <xdr:cNvPr id="635" name="直線コネクタ 634"/>
        <xdr:cNvCxnSpPr/>
      </xdr:nvCxnSpPr>
      <xdr:spPr>
        <a:xfrm flipV="1">
          <a:off x="15481300" y="13514183"/>
          <a:ext cx="8382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26459</xdr:rowOff>
    </xdr:from>
    <xdr:to>
      <xdr:col>22</xdr:col>
      <xdr:colOff>365125</xdr:colOff>
      <xdr:row>79</xdr:row>
      <xdr:rowOff>39227</xdr:rowOff>
    </xdr:to>
    <xdr:cxnSp macro="">
      <xdr:nvCxnSpPr>
        <xdr:cNvPr id="638" name="直線コネクタ 637"/>
        <xdr:cNvCxnSpPr/>
      </xdr:nvCxnSpPr>
      <xdr:spPr>
        <a:xfrm flipV="1">
          <a:off x="14592300" y="13571009"/>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159995</xdr:rowOff>
    </xdr:from>
    <xdr:to>
      <xdr:col>22</xdr:col>
      <xdr:colOff>415925</xdr:colOff>
      <xdr:row>79</xdr:row>
      <xdr:rowOff>90145</xdr:rowOff>
    </xdr:to>
    <xdr:sp macro="" textlink="">
      <xdr:nvSpPr>
        <xdr:cNvPr id="639" name="フローチャート : 判断 638"/>
        <xdr:cNvSpPr/>
      </xdr:nvSpPr>
      <xdr:spPr>
        <a:xfrm>
          <a:off x="15430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81272</xdr:rowOff>
    </xdr:from>
    <xdr:ext cx="469744" cy="259045"/>
    <xdr:sp macro="" textlink="">
      <xdr:nvSpPr>
        <xdr:cNvPr id="640" name="テキスト ボックス 639"/>
        <xdr:cNvSpPr txBox="1"/>
      </xdr:nvSpPr>
      <xdr:spPr>
        <a:xfrm>
          <a:off x="15246427"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39227</xdr:rowOff>
    </xdr:from>
    <xdr:to>
      <xdr:col>21</xdr:col>
      <xdr:colOff>161925</xdr:colOff>
      <xdr:row>79</xdr:row>
      <xdr:rowOff>41855</xdr:rowOff>
    </xdr:to>
    <xdr:cxnSp macro="">
      <xdr:nvCxnSpPr>
        <xdr:cNvPr id="641" name="直線コネクタ 640"/>
        <xdr:cNvCxnSpPr/>
      </xdr:nvCxnSpPr>
      <xdr:spPr>
        <a:xfrm flipV="1">
          <a:off x="13703300" y="13583777"/>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157358</xdr:rowOff>
    </xdr:from>
    <xdr:to>
      <xdr:col>21</xdr:col>
      <xdr:colOff>212725</xdr:colOff>
      <xdr:row>79</xdr:row>
      <xdr:rowOff>87508</xdr:rowOff>
    </xdr:to>
    <xdr:sp macro="" textlink="">
      <xdr:nvSpPr>
        <xdr:cNvPr id="642" name="フローチャート : 判断 641"/>
        <xdr:cNvSpPr/>
      </xdr:nvSpPr>
      <xdr:spPr>
        <a:xfrm>
          <a:off x="14541500" y="1353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104035</xdr:rowOff>
    </xdr:from>
    <xdr:ext cx="469744" cy="259045"/>
    <xdr:sp macro="" textlink="">
      <xdr:nvSpPr>
        <xdr:cNvPr id="643" name="テキスト ボックス 642"/>
        <xdr:cNvSpPr txBox="1"/>
      </xdr:nvSpPr>
      <xdr:spPr>
        <a:xfrm>
          <a:off x="14357427" y="1330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41397</xdr:rowOff>
    </xdr:from>
    <xdr:to>
      <xdr:col>19</xdr:col>
      <xdr:colOff>644525</xdr:colOff>
      <xdr:row>79</xdr:row>
      <xdr:rowOff>41855</xdr:rowOff>
    </xdr:to>
    <xdr:cxnSp macro="">
      <xdr:nvCxnSpPr>
        <xdr:cNvPr id="644" name="直線コネクタ 643"/>
        <xdr:cNvCxnSpPr/>
      </xdr:nvCxnSpPr>
      <xdr:spPr>
        <a:xfrm>
          <a:off x="12814300" y="1358594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153026</xdr:rowOff>
    </xdr:from>
    <xdr:to>
      <xdr:col>20</xdr:col>
      <xdr:colOff>9525</xdr:colOff>
      <xdr:row>79</xdr:row>
      <xdr:rowOff>83176</xdr:rowOff>
    </xdr:to>
    <xdr:sp macro="" textlink="">
      <xdr:nvSpPr>
        <xdr:cNvPr id="645" name="フローチャート : 判断 644"/>
        <xdr:cNvSpPr/>
      </xdr:nvSpPr>
      <xdr:spPr>
        <a:xfrm>
          <a:off x="13652500" y="1352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99703</xdr:rowOff>
    </xdr:from>
    <xdr:ext cx="469744" cy="259045"/>
    <xdr:sp macro="" textlink="">
      <xdr:nvSpPr>
        <xdr:cNvPr id="646" name="テキスト ボックス 645"/>
        <xdr:cNvSpPr txBox="1"/>
      </xdr:nvSpPr>
      <xdr:spPr>
        <a:xfrm>
          <a:off x="13468427" y="1330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151623</xdr:rowOff>
    </xdr:from>
    <xdr:to>
      <xdr:col>18</xdr:col>
      <xdr:colOff>492125</xdr:colOff>
      <xdr:row>79</xdr:row>
      <xdr:rowOff>81773</xdr:rowOff>
    </xdr:to>
    <xdr:sp macro="" textlink="">
      <xdr:nvSpPr>
        <xdr:cNvPr id="647" name="フローチャート : 判断 646"/>
        <xdr:cNvSpPr/>
      </xdr:nvSpPr>
      <xdr:spPr>
        <a:xfrm>
          <a:off x="12763500" y="1352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98300</xdr:rowOff>
    </xdr:from>
    <xdr:ext cx="469744" cy="259045"/>
    <xdr:sp macro="" textlink="">
      <xdr:nvSpPr>
        <xdr:cNvPr id="648" name="テキスト ボックス 647"/>
        <xdr:cNvSpPr txBox="1"/>
      </xdr:nvSpPr>
      <xdr:spPr>
        <a:xfrm>
          <a:off x="12579427" y="1329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90283</xdr:rowOff>
    </xdr:from>
    <xdr:to>
      <xdr:col>23</xdr:col>
      <xdr:colOff>568325</xdr:colOff>
      <xdr:row>79</xdr:row>
      <xdr:rowOff>20433</xdr:rowOff>
    </xdr:to>
    <xdr:sp macro="" textlink="">
      <xdr:nvSpPr>
        <xdr:cNvPr id="654" name="円/楕円 653"/>
        <xdr:cNvSpPr/>
      </xdr:nvSpPr>
      <xdr:spPr>
        <a:xfrm>
          <a:off x="16268700" y="134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49660</xdr:rowOff>
    </xdr:from>
    <xdr:ext cx="534377" cy="259045"/>
    <xdr:sp macro="" textlink="">
      <xdr:nvSpPr>
        <xdr:cNvPr id="655" name="災害復旧費該当値テキスト"/>
        <xdr:cNvSpPr txBox="1"/>
      </xdr:nvSpPr>
      <xdr:spPr>
        <a:xfrm>
          <a:off x="16370300" y="1325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147109</xdr:rowOff>
    </xdr:from>
    <xdr:to>
      <xdr:col>22</xdr:col>
      <xdr:colOff>415925</xdr:colOff>
      <xdr:row>79</xdr:row>
      <xdr:rowOff>77259</xdr:rowOff>
    </xdr:to>
    <xdr:sp macro="" textlink="">
      <xdr:nvSpPr>
        <xdr:cNvPr id="656" name="円/楕円 655"/>
        <xdr:cNvSpPr/>
      </xdr:nvSpPr>
      <xdr:spPr>
        <a:xfrm>
          <a:off x="15430500" y="135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93786</xdr:rowOff>
    </xdr:from>
    <xdr:ext cx="469744" cy="259045"/>
    <xdr:sp macro="" textlink="">
      <xdr:nvSpPr>
        <xdr:cNvPr id="657" name="テキスト ボックス 656"/>
        <xdr:cNvSpPr txBox="1"/>
      </xdr:nvSpPr>
      <xdr:spPr>
        <a:xfrm>
          <a:off x="15246427" y="1329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159877</xdr:rowOff>
    </xdr:from>
    <xdr:to>
      <xdr:col>21</xdr:col>
      <xdr:colOff>212725</xdr:colOff>
      <xdr:row>79</xdr:row>
      <xdr:rowOff>90027</xdr:rowOff>
    </xdr:to>
    <xdr:sp macro="" textlink="">
      <xdr:nvSpPr>
        <xdr:cNvPr id="658" name="円/楕円 657"/>
        <xdr:cNvSpPr/>
      </xdr:nvSpPr>
      <xdr:spPr>
        <a:xfrm>
          <a:off x="14541500" y="1353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81154</xdr:rowOff>
    </xdr:from>
    <xdr:ext cx="469744" cy="259045"/>
    <xdr:sp macro="" textlink="">
      <xdr:nvSpPr>
        <xdr:cNvPr id="659" name="テキスト ボックス 658"/>
        <xdr:cNvSpPr txBox="1"/>
      </xdr:nvSpPr>
      <xdr:spPr>
        <a:xfrm>
          <a:off x="14357427" y="1362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162505</xdr:rowOff>
    </xdr:from>
    <xdr:to>
      <xdr:col>20</xdr:col>
      <xdr:colOff>9525</xdr:colOff>
      <xdr:row>79</xdr:row>
      <xdr:rowOff>92655</xdr:rowOff>
    </xdr:to>
    <xdr:sp macro="" textlink="">
      <xdr:nvSpPr>
        <xdr:cNvPr id="660" name="円/楕円 659"/>
        <xdr:cNvSpPr/>
      </xdr:nvSpPr>
      <xdr:spPr>
        <a:xfrm>
          <a:off x="13652500" y="13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83782</xdr:rowOff>
    </xdr:from>
    <xdr:ext cx="378565" cy="259045"/>
    <xdr:sp macro="" textlink="">
      <xdr:nvSpPr>
        <xdr:cNvPr id="661" name="テキスト ボックス 660"/>
        <xdr:cNvSpPr txBox="1"/>
      </xdr:nvSpPr>
      <xdr:spPr>
        <a:xfrm>
          <a:off x="13514017" y="13628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162047</xdr:rowOff>
    </xdr:from>
    <xdr:to>
      <xdr:col>18</xdr:col>
      <xdr:colOff>492125</xdr:colOff>
      <xdr:row>79</xdr:row>
      <xdr:rowOff>92197</xdr:rowOff>
    </xdr:to>
    <xdr:sp macro="" textlink="">
      <xdr:nvSpPr>
        <xdr:cNvPr id="662" name="円/楕円 661"/>
        <xdr:cNvSpPr/>
      </xdr:nvSpPr>
      <xdr:spPr>
        <a:xfrm>
          <a:off x="12763500" y="135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83324</xdr:rowOff>
    </xdr:from>
    <xdr:ext cx="378565" cy="259045"/>
    <xdr:sp macro="" textlink="">
      <xdr:nvSpPr>
        <xdr:cNvPr id="663" name="テキスト ボックス 662"/>
        <xdr:cNvSpPr txBox="1"/>
      </xdr:nvSpPr>
      <xdr:spPr>
        <a:xfrm>
          <a:off x="12625017" y="13627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57274</xdr:rowOff>
    </xdr:from>
    <xdr:to>
      <xdr:col>23</xdr:col>
      <xdr:colOff>517525</xdr:colOff>
      <xdr:row>98</xdr:row>
      <xdr:rowOff>66433</xdr:rowOff>
    </xdr:to>
    <xdr:cxnSp macro="">
      <xdr:nvCxnSpPr>
        <xdr:cNvPr id="690" name="直線コネクタ 689"/>
        <xdr:cNvCxnSpPr/>
      </xdr:nvCxnSpPr>
      <xdr:spPr>
        <a:xfrm>
          <a:off x="15481300" y="16859374"/>
          <a:ext cx="8382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57274</xdr:rowOff>
    </xdr:from>
    <xdr:to>
      <xdr:col>22</xdr:col>
      <xdr:colOff>365125</xdr:colOff>
      <xdr:row>98</xdr:row>
      <xdr:rowOff>59361</xdr:rowOff>
    </xdr:to>
    <xdr:cxnSp macro="">
      <xdr:nvCxnSpPr>
        <xdr:cNvPr id="693" name="直線コネクタ 692"/>
        <xdr:cNvCxnSpPr/>
      </xdr:nvCxnSpPr>
      <xdr:spPr>
        <a:xfrm flipV="1">
          <a:off x="14592300" y="16859374"/>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10616</xdr:rowOff>
    </xdr:from>
    <xdr:to>
      <xdr:col>22</xdr:col>
      <xdr:colOff>415925</xdr:colOff>
      <xdr:row>98</xdr:row>
      <xdr:rowOff>112216</xdr:rowOff>
    </xdr:to>
    <xdr:sp macro="" textlink="">
      <xdr:nvSpPr>
        <xdr:cNvPr id="694" name="フローチャート : 判断 693"/>
        <xdr:cNvSpPr/>
      </xdr:nvSpPr>
      <xdr:spPr>
        <a:xfrm>
          <a:off x="15430500" y="168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103343</xdr:rowOff>
    </xdr:from>
    <xdr:ext cx="534377" cy="259045"/>
    <xdr:sp macro="" textlink="">
      <xdr:nvSpPr>
        <xdr:cNvPr id="695" name="テキスト ボックス 694"/>
        <xdr:cNvSpPr txBox="1"/>
      </xdr:nvSpPr>
      <xdr:spPr>
        <a:xfrm>
          <a:off x="15214111" y="169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59361</xdr:rowOff>
    </xdr:from>
    <xdr:to>
      <xdr:col>21</xdr:col>
      <xdr:colOff>161925</xdr:colOff>
      <xdr:row>98</xdr:row>
      <xdr:rowOff>61987</xdr:rowOff>
    </xdr:to>
    <xdr:cxnSp macro="">
      <xdr:nvCxnSpPr>
        <xdr:cNvPr id="696" name="直線コネクタ 695"/>
        <xdr:cNvCxnSpPr/>
      </xdr:nvCxnSpPr>
      <xdr:spPr>
        <a:xfrm flipV="1">
          <a:off x="13703300" y="16861461"/>
          <a:ext cx="8890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10021</xdr:rowOff>
    </xdr:from>
    <xdr:to>
      <xdr:col>21</xdr:col>
      <xdr:colOff>212725</xdr:colOff>
      <xdr:row>98</xdr:row>
      <xdr:rowOff>111621</xdr:rowOff>
    </xdr:to>
    <xdr:sp macro="" textlink="">
      <xdr:nvSpPr>
        <xdr:cNvPr id="697" name="フローチャート : 判断 696"/>
        <xdr:cNvSpPr/>
      </xdr:nvSpPr>
      <xdr:spPr>
        <a:xfrm>
          <a:off x="14541500" y="168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102748</xdr:rowOff>
    </xdr:from>
    <xdr:ext cx="534377" cy="259045"/>
    <xdr:sp macro="" textlink="">
      <xdr:nvSpPr>
        <xdr:cNvPr id="698" name="テキスト ボックス 697"/>
        <xdr:cNvSpPr txBox="1"/>
      </xdr:nvSpPr>
      <xdr:spPr>
        <a:xfrm>
          <a:off x="14325111" y="169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51572</xdr:rowOff>
    </xdr:from>
    <xdr:to>
      <xdr:col>19</xdr:col>
      <xdr:colOff>644525</xdr:colOff>
      <xdr:row>98</xdr:row>
      <xdr:rowOff>61987</xdr:rowOff>
    </xdr:to>
    <xdr:cxnSp macro="">
      <xdr:nvCxnSpPr>
        <xdr:cNvPr id="699" name="直線コネクタ 698"/>
        <xdr:cNvCxnSpPr/>
      </xdr:nvCxnSpPr>
      <xdr:spPr>
        <a:xfrm>
          <a:off x="12814300" y="16853672"/>
          <a:ext cx="8890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6341</xdr:rowOff>
    </xdr:from>
    <xdr:to>
      <xdr:col>20</xdr:col>
      <xdr:colOff>9525</xdr:colOff>
      <xdr:row>98</xdr:row>
      <xdr:rowOff>107941</xdr:rowOff>
    </xdr:to>
    <xdr:sp macro="" textlink="">
      <xdr:nvSpPr>
        <xdr:cNvPr id="700" name="フローチャート : 判断 699"/>
        <xdr:cNvSpPr/>
      </xdr:nvSpPr>
      <xdr:spPr>
        <a:xfrm>
          <a:off x="13652500" y="168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124468</xdr:rowOff>
    </xdr:from>
    <xdr:ext cx="534377" cy="259045"/>
    <xdr:sp macro="" textlink="">
      <xdr:nvSpPr>
        <xdr:cNvPr id="701" name="テキスト ボックス 700"/>
        <xdr:cNvSpPr txBox="1"/>
      </xdr:nvSpPr>
      <xdr:spPr>
        <a:xfrm>
          <a:off x="13436111" y="165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6248</xdr:rowOff>
    </xdr:from>
    <xdr:to>
      <xdr:col>18</xdr:col>
      <xdr:colOff>492125</xdr:colOff>
      <xdr:row>98</xdr:row>
      <xdr:rowOff>107848</xdr:rowOff>
    </xdr:to>
    <xdr:sp macro="" textlink="">
      <xdr:nvSpPr>
        <xdr:cNvPr id="702" name="フローチャート : 判断 701"/>
        <xdr:cNvSpPr/>
      </xdr:nvSpPr>
      <xdr:spPr>
        <a:xfrm>
          <a:off x="12763500" y="1680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98975</xdr:rowOff>
    </xdr:from>
    <xdr:ext cx="534377" cy="259045"/>
    <xdr:sp macro="" textlink="">
      <xdr:nvSpPr>
        <xdr:cNvPr id="703" name="テキスト ボックス 702"/>
        <xdr:cNvSpPr txBox="1"/>
      </xdr:nvSpPr>
      <xdr:spPr>
        <a:xfrm>
          <a:off x="12547111" y="1690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15633</xdr:rowOff>
    </xdr:from>
    <xdr:to>
      <xdr:col>23</xdr:col>
      <xdr:colOff>568325</xdr:colOff>
      <xdr:row>98</xdr:row>
      <xdr:rowOff>117233</xdr:rowOff>
    </xdr:to>
    <xdr:sp macro="" textlink="">
      <xdr:nvSpPr>
        <xdr:cNvPr id="709" name="円/楕円 708"/>
        <xdr:cNvSpPr/>
      </xdr:nvSpPr>
      <xdr:spPr>
        <a:xfrm>
          <a:off x="16268700" y="168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102010</xdr:rowOff>
    </xdr:from>
    <xdr:ext cx="534377" cy="259045"/>
    <xdr:sp macro="" textlink="">
      <xdr:nvSpPr>
        <xdr:cNvPr id="710" name="公債費該当値テキスト"/>
        <xdr:cNvSpPr txBox="1"/>
      </xdr:nvSpPr>
      <xdr:spPr>
        <a:xfrm>
          <a:off x="16370300" y="167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6474</xdr:rowOff>
    </xdr:from>
    <xdr:to>
      <xdr:col>22</xdr:col>
      <xdr:colOff>415925</xdr:colOff>
      <xdr:row>98</xdr:row>
      <xdr:rowOff>108074</xdr:rowOff>
    </xdr:to>
    <xdr:sp macro="" textlink="">
      <xdr:nvSpPr>
        <xdr:cNvPr id="711" name="円/楕円 710"/>
        <xdr:cNvSpPr/>
      </xdr:nvSpPr>
      <xdr:spPr>
        <a:xfrm>
          <a:off x="15430500" y="168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124601</xdr:rowOff>
    </xdr:from>
    <xdr:ext cx="534377" cy="259045"/>
    <xdr:sp macro="" textlink="">
      <xdr:nvSpPr>
        <xdr:cNvPr id="712" name="テキスト ボックス 711"/>
        <xdr:cNvSpPr txBox="1"/>
      </xdr:nvSpPr>
      <xdr:spPr>
        <a:xfrm>
          <a:off x="15214111" y="1658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8561</xdr:rowOff>
    </xdr:from>
    <xdr:to>
      <xdr:col>21</xdr:col>
      <xdr:colOff>212725</xdr:colOff>
      <xdr:row>98</xdr:row>
      <xdr:rowOff>110161</xdr:rowOff>
    </xdr:to>
    <xdr:sp macro="" textlink="">
      <xdr:nvSpPr>
        <xdr:cNvPr id="713" name="円/楕円 712"/>
        <xdr:cNvSpPr/>
      </xdr:nvSpPr>
      <xdr:spPr>
        <a:xfrm>
          <a:off x="14541500" y="168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126688</xdr:rowOff>
    </xdr:from>
    <xdr:ext cx="534377" cy="259045"/>
    <xdr:sp macro="" textlink="">
      <xdr:nvSpPr>
        <xdr:cNvPr id="714" name="テキスト ボックス 713"/>
        <xdr:cNvSpPr txBox="1"/>
      </xdr:nvSpPr>
      <xdr:spPr>
        <a:xfrm>
          <a:off x="14325111" y="1658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11187</xdr:rowOff>
    </xdr:from>
    <xdr:to>
      <xdr:col>20</xdr:col>
      <xdr:colOff>9525</xdr:colOff>
      <xdr:row>98</xdr:row>
      <xdr:rowOff>112787</xdr:rowOff>
    </xdr:to>
    <xdr:sp macro="" textlink="">
      <xdr:nvSpPr>
        <xdr:cNvPr id="715" name="円/楕円 714"/>
        <xdr:cNvSpPr/>
      </xdr:nvSpPr>
      <xdr:spPr>
        <a:xfrm>
          <a:off x="13652500" y="168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103914</xdr:rowOff>
    </xdr:from>
    <xdr:ext cx="534377" cy="259045"/>
    <xdr:sp macro="" textlink="">
      <xdr:nvSpPr>
        <xdr:cNvPr id="716" name="テキスト ボックス 715"/>
        <xdr:cNvSpPr txBox="1"/>
      </xdr:nvSpPr>
      <xdr:spPr>
        <a:xfrm>
          <a:off x="13436111" y="1690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772</xdr:rowOff>
    </xdr:from>
    <xdr:to>
      <xdr:col>18</xdr:col>
      <xdr:colOff>492125</xdr:colOff>
      <xdr:row>98</xdr:row>
      <xdr:rowOff>102372</xdr:rowOff>
    </xdr:to>
    <xdr:sp macro="" textlink="">
      <xdr:nvSpPr>
        <xdr:cNvPr id="717" name="円/楕円 716"/>
        <xdr:cNvSpPr/>
      </xdr:nvSpPr>
      <xdr:spPr>
        <a:xfrm>
          <a:off x="12763500" y="168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118899</xdr:rowOff>
    </xdr:from>
    <xdr:ext cx="534377" cy="259045"/>
    <xdr:sp macro="" textlink="">
      <xdr:nvSpPr>
        <xdr:cNvPr id="718" name="テキスト ボックス 717"/>
        <xdr:cNvSpPr txBox="1"/>
      </xdr:nvSpPr>
      <xdr:spPr>
        <a:xfrm>
          <a:off x="12547111" y="165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104140</xdr:rowOff>
    </xdr:from>
    <xdr:to>
      <xdr:col>31</xdr:col>
      <xdr:colOff>85725</xdr:colOff>
      <xdr:row>39</xdr:row>
      <xdr:rowOff>34290</xdr:rowOff>
    </xdr:to>
    <xdr:sp macro="" textlink="">
      <xdr:nvSpPr>
        <xdr:cNvPr id="751" name="フローチャート : 判断 750"/>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50817</xdr:rowOff>
    </xdr:from>
    <xdr:ext cx="378565" cy="259045"/>
    <xdr:sp macro="" textlink="">
      <xdr:nvSpPr>
        <xdr:cNvPr id="752" name="テキスト ボックス 751"/>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76327</xdr:rowOff>
    </xdr:from>
    <xdr:to>
      <xdr:col>29</xdr:col>
      <xdr:colOff>568325</xdr:colOff>
      <xdr:row>39</xdr:row>
      <xdr:rowOff>6477</xdr:rowOff>
    </xdr:to>
    <xdr:sp macro="" textlink="">
      <xdr:nvSpPr>
        <xdr:cNvPr id="754" name="フローチャート : 判断 753"/>
        <xdr:cNvSpPr/>
      </xdr:nvSpPr>
      <xdr:spPr>
        <a:xfrm>
          <a:off x="20383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23004</xdr:rowOff>
    </xdr:from>
    <xdr:ext cx="378565" cy="259045"/>
    <xdr:sp macro="" textlink="">
      <xdr:nvSpPr>
        <xdr:cNvPr id="755" name="テキスト ボックス 754"/>
        <xdr:cNvSpPr txBox="1"/>
      </xdr:nvSpPr>
      <xdr:spPr>
        <a:xfrm>
          <a:off x="20245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89662</xdr:rowOff>
    </xdr:from>
    <xdr:to>
      <xdr:col>28</xdr:col>
      <xdr:colOff>365125</xdr:colOff>
      <xdr:row>39</xdr:row>
      <xdr:rowOff>19812</xdr:rowOff>
    </xdr:to>
    <xdr:sp macro="" textlink="">
      <xdr:nvSpPr>
        <xdr:cNvPr id="757" name="フローチャート : 判断 756"/>
        <xdr:cNvSpPr/>
      </xdr:nvSpPr>
      <xdr:spPr>
        <a:xfrm>
          <a:off x="19494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36339</xdr:rowOff>
    </xdr:from>
    <xdr:ext cx="378565" cy="259045"/>
    <xdr:sp macro="" textlink="">
      <xdr:nvSpPr>
        <xdr:cNvPr id="758" name="テキスト ボックス 757"/>
        <xdr:cNvSpPr txBox="1"/>
      </xdr:nvSpPr>
      <xdr:spPr>
        <a:xfrm>
          <a:off x="19356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59944</xdr:rowOff>
    </xdr:from>
    <xdr:to>
      <xdr:col>27</xdr:col>
      <xdr:colOff>161925</xdr:colOff>
      <xdr:row>38</xdr:row>
      <xdr:rowOff>161544</xdr:rowOff>
    </xdr:to>
    <xdr:sp macro="" textlink="">
      <xdr:nvSpPr>
        <xdr:cNvPr id="759" name="フローチャート : 判断 758"/>
        <xdr:cNvSpPr/>
      </xdr:nvSpPr>
      <xdr:spPr>
        <a:xfrm>
          <a:off x="18605500" y="65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6621</xdr:rowOff>
    </xdr:from>
    <xdr:ext cx="378565" cy="259045"/>
    <xdr:sp macro="" textlink="">
      <xdr:nvSpPr>
        <xdr:cNvPr id="760" name="テキスト ボックス 759"/>
        <xdr:cNvSpPr txBox="1"/>
      </xdr:nvSpPr>
      <xdr:spPr>
        <a:xfrm>
          <a:off x="18467017" y="635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民生費は</a:t>
          </a:r>
          <a:r>
            <a:rPr kumimoji="1" lang="ja-JP" altLang="ja-JP" sz="1200">
              <a:solidFill>
                <a:schemeClr val="dk1"/>
              </a:solidFill>
              <a:effectLst/>
              <a:latin typeface="+mn-lt"/>
              <a:ea typeface="+mn-ea"/>
              <a:cs typeface="+mn-cs"/>
            </a:rPr>
            <a:t>東日本大震災において亡くなられた方や重度の障害を受けた方、津波被災世帯等に対して支給された災害弔慰金・災害見舞金・災害障害見舞金など</a:t>
          </a:r>
          <a:r>
            <a:rPr kumimoji="1" lang="ja-JP" altLang="en-US" sz="1200">
              <a:solidFill>
                <a:schemeClr val="dk1"/>
              </a:solidFill>
              <a:effectLst/>
              <a:latin typeface="+mn-lt"/>
              <a:ea typeface="+mn-ea"/>
              <a:cs typeface="+mn-cs"/>
            </a:rPr>
            <a:t>が</a:t>
          </a:r>
          <a:r>
            <a:rPr kumimoji="1" lang="ja-JP" altLang="en-US" sz="1200">
              <a:solidFill>
                <a:schemeClr val="dk1"/>
              </a:solidFill>
              <a:effectLst/>
              <a:latin typeface="ＭＳ Ｐゴシック"/>
              <a:ea typeface="+mn-ea"/>
              <a:cs typeface="+mn-cs"/>
            </a:rPr>
            <a:t>、震災から一定の年数が経ったことで減少傾向にある。</a:t>
          </a:r>
          <a:endParaRPr kumimoji="1" lang="en-US" altLang="ja-JP" sz="1200">
            <a:solidFill>
              <a:schemeClr val="dk1"/>
            </a:solidFill>
            <a:effectLst/>
            <a:latin typeface="ＭＳ Ｐゴシック"/>
            <a:ea typeface="+mn-ea"/>
            <a:cs typeface="+mn-cs"/>
          </a:endParaRPr>
        </a:p>
        <a:p>
          <a:r>
            <a:rPr kumimoji="1" lang="ja-JP" altLang="en-US" sz="1200">
              <a:solidFill>
                <a:schemeClr val="dk1"/>
              </a:solidFill>
              <a:effectLst/>
              <a:latin typeface="ＭＳ Ｐゴシック"/>
              <a:ea typeface="+mn-ea"/>
              <a:cs typeface="+mn-cs"/>
            </a:rPr>
            <a:t>土木費は町内の復旧・復興事業が本格化し、中でも防災集団移転事業による移転元用地取得にかかる公有財産購入費が平成２６年度に大幅に増加したが、事業の進捗等により減少傾向にある。</a:t>
          </a:r>
          <a:endParaRPr kumimoji="1" lang="en-US" altLang="ja-JP" sz="1200">
            <a:solidFill>
              <a:schemeClr val="dk1"/>
            </a:solidFill>
            <a:effectLst/>
            <a:latin typeface="ＭＳ Ｐゴシック"/>
            <a:ea typeface="+mn-ea"/>
            <a:cs typeface="+mn-cs"/>
          </a:endParaRPr>
        </a:p>
        <a:p>
          <a:r>
            <a:rPr kumimoji="1" lang="ja-JP" altLang="en-US" sz="1200">
              <a:solidFill>
                <a:schemeClr val="dk1"/>
              </a:solidFill>
              <a:effectLst/>
              <a:latin typeface="ＭＳ Ｐゴシック"/>
              <a:ea typeface="+mn-ea"/>
              <a:cs typeface="+mn-cs"/>
            </a:rPr>
            <a:t>消防費町内の防犯・防災体制強化業務等、町内の復旧・復興事業が本格化してきたことで、年々増加傾向にある。</a:t>
          </a:r>
          <a:endParaRPr kumimoji="1" lang="en-US" altLang="ja-JP" sz="1200">
            <a:solidFill>
              <a:schemeClr val="dk1"/>
            </a:solidFill>
            <a:effectLst/>
            <a:latin typeface="ＭＳ Ｐゴシック"/>
            <a:ea typeface="+mn-ea"/>
            <a:cs typeface="+mn-cs"/>
          </a:endParaRPr>
        </a:p>
        <a:p>
          <a:r>
            <a:rPr kumimoji="1" lang="ja-JP" altLang="en-US" sz="1200">
              <a:solidFill>
                <a:schemeClr val="dk1"/>
              </a:solidFill>
              <a:effectLst/>
              <a:latin typeface="ＭＳ Ｐゴシック"/>
              <a:ea typeface="+mn-ea"/>
              <a:cs typeface="+mn-cs"/>
            </a:rPr>
            <a:t>教育費は横ばいを推移していたが、平成２７年度においては町内施設の改修工事を実施したため、一時的に増加している。</a:t>
          </a:r>
          <a:endParaRPr kumimoji="1" lang="en-US" altLang="ja-JP" sz="12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性質別歳出決算の分析と同様、</a:t>
          </a:r>
          <a:r>
            <a:rPr kumimoji="1" lang="ja-JP" altLang="ja-JP" sz="1100">
              <a:solidFill>
                <a:schemeClr val="dk1"/>
              </a:solidFill>
              <a:effectLst/>
              <a:latin typeface="+mn-lt"/>
              <a:ea typeface="+mn-ea"/>
              <a:cs typeface="+mn-cs"/>
            </a:rPr>
            <a:t>東日本大震災及び原子力災害の影響によって町民税を条例による減免及び地方税法による課税免除を実施したことにより経常一般財源が激減している。また同災害の影響によって災害復旧・復興事業は大型の建設事業や、複数年に渡る継続事業等となっていて、その多くは国県支出金（復興財源）の収入でまかなわれているため、実際の住民一人当たりのコスト負担は少なくなっているが、復旧・復興事業の需要は継続するため、今後住民一人当たりのコスト負担は増加することが予想される。</a:t>
          </a:r>
          <a:endParaRPr lang="ja-JP" altLang="ja-JP" sz="1200">
            <a:effectLst/>
          </a:endParaRPr>
        </a:p>
        <a:p>
          <a:endParaRPr kumimoji="1" lang="en-US" altLang="ja-JP" sz="1200">
            <a:solidFill>
              <a:schemeClr val="dk1"/>
            </a:solidFill>
            <a:effectLst/>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財政調整基金残高は、歳計剰余金の積立額が取崩額を上回り増加傾向にある。実質収支額は、震災関連事業等の繰越事業のため翌年度への繰越額が増加し、</a:t>
          </a:r>
          <a:r>
            <a:rPr kumimoji="1" lang="en-US" altLang="ja-JP" sz="1200">
              <a:latin typeface="ＭＳ ゴシック" pitchFamily="49" charset="-128"/>
              <a:ea typeface="ＭＳ ゴシック" pitchFamily="49" charset="-128"/>
            </a:rPr>
            <a:t>6.49</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8.38</a:t>
          </a:r>
          <a:r>
            <a:rPr kumimoji="1" lang="ja-JP" altLang="en-US" sz="1200">
              <a:latin typeface="ＭＳ ゴシック" pitchFamily="49" charset="-128"/>
              <a:ea typeface="ＭＳ ゴシック" pitchFamily="49" charset="-128"/>
            </a:rPr>
            <a:t>となった。実質単年度収支は、単年度収支が▲</a:t>
          </a:r>
          <a:r>
            <a:rPr kumimoji="1" lang="en-US" altLang="ja-JP" sz="1200">
              <a:latin typeface="ＭＳ ゴシック" pitchFamily="49" charset="-128"/>
              <a:ea typeface="ＭＳ ゴシック" pitchFamily="49" charset="-128"/>
            </a:rPr>
            <a:t>327,535</a:t>
          </a:r>
          <a:r>
            <a:rPr kumimoji="1" lang="ja-JP" altLang="en-US" sz="1200">
              <a:latin typeface="ＭＳ ゴシック" pitchFamily="49" charset="-128"/>
              <a:ea typeface="ＭＳ ゴシック" pitchFamily="49" charset="-128"/>
            </a:rPr>
            <a:t>千円の赤字となったことにより赤字となった。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震災以後、大型の建設事業や、複数年に渡る継続事業の実施、町の財源構成の大半を占める形での国県支出金（復興財源）の収入など、大きな要因が発生しており、特殊な状況の中で単年度ごとの改善は難しい状態である。中長期の財政需要等を見定めながら、本数地についても推移を把握し、継続して適正な状態を維持していく必要が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自治体財政全体を考慮しながら、各会計ともに健全な財政運営に努めた結果、黒字となった。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14052335</v>
      </c>
      <c r="BO4" s="379"/>
      <c r="BP4" s="379"/>
      <c r="BQ4" s="379"/>
      <c r="BR4" s="379"/>
      <c r="BS4" s="379"/>
      <c r="BT4" s="379"/>
      <c r="BU4" s="380"/>
      <c r="BV4" s="378">
        <v>15406115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8.4</v>
      </c>
      <c r="CU4" s="385"/>
      <c r="CV4" s="385"/>
      <c r="CW4" s="385"/>
      <c r="CX4" s="385"/>
      <c r="CY4" s="385"/>
      <c r="CZ4" s="385"/>
      <c r="DA4" s="386"/>
      <c r="DB4" s="384">
        <v>14.9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13386309</v>
      </c>
      <c r="BO5" s="416"/>
      <c r="BP5" s="416"/>
      <c r="BQ5" s="416"/>
      <c r="BR5" s="416"/>
      <c r="BS5" s="416"/>
      <c r="BT5" s="416"/>
      <c r="BU5" s="417"/>
      <c r="BV5" s="415">
        <v>14540390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95.5</v>
      </c>
      <c r="CU5" s="413"/>
      <c r="CV5" s="413"/>
      <c r="CW5" s="413"/>
      <c r="CX5" s="413"/>
      <c r="CY5" s="413"/>
      <c r="CZ5" s="413"/>
      <c r="DA5" s="414"/>
      <c r="DB5" s="412">
        <v>95.3</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666026</v>
      </c>
      <c r="BO6" s="416"/>
      <c r="BP6" s="416"/>
      <c r="BQ6" s="416"/>
      <c r="BR6" s="416"/>
      <c r="BS6" s="416"/>
      <c r="BT6" s="416"/>
      <c r="BU6" s="417"/>
      <c r="BV6" s="415">
        <v>865725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95.5</v>
      </c>
      <c r="CU6" s="453"/>
      <c r="CV6" s="453"/>
      <c r="CW6" s="453"/>
      <c r="CX6" s="453"/>
      <c r="CY6" s="453"/>
      <c r="CZ6" s="453"/>
      <c r="DA6" s="454"/>
      <c r="DB6" s="452">
        <v>95.3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226686</v>
      </c>
      <c r="BO7" s="416"/>
      <c r="BP7" s="416"/>
      <c r="BQ7" s="416"/>
      <c r="BR7" s="416"/>
      <c r="BS7" s="416"/>
      <c r="BT7" s="416"/>
      <c r="BU7" s="417"/>
      <c r="BV7" s="415">
        <v>98850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5240081</v>
      </c>
      <c r="CU7" s="416"/>
      <c r="CV7" s="416"/>
      <c r="CW7" s="416"/>
      <c r="CX7" s="416"/>
      <c r="CY7" s="416"/>
      <c r="CZ7" s="416"/>
      <c r="DA7" s="417"/>
      <c r="DB7" s="415">
        <v>5155736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439340</v>
      </c>
      <c r="BO8" s="416"/>
      <c r="BP8" s="416"/>
      <c r="BQ8" s="416"/>
      <c r="BR8" s="416"/>
      <c r="BS8" s="416"/>
      <c r="BT8" s="416"/>
      <c r="BU8" s="417"/>
      <c r="BV8" s="415">
        <v>766875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0.39</v>
      </c>
      <c r="CU8" s="456"/>
      <c r="CV8" s="456"/>
      <c r="CW8" s="456"/>
      <c r="CX8" s="456"/>
      <c r="CY8" s="456"/>
      <c r="CZ8" s="456"/>
      <c r="DA8" s="457"/>
      <c r="DB8" s="455">
        <v>0.38</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-327535</v>
      </c>
      <c r="BO9" s="416"/>
      <c r="BP9" s="416"/>
      <c r="BQ9" s="416"/>
      <c r="BR9" s="416"/>
      <c r="BS9" s="416"/>
      <c r="BT9" s="416"/>
      <c r="BU9" s="417"/>
      <c r="BV9" s="415">
        <v>189525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7.4</v>
      </c>
      <c r="CU9" s="413"/>
      <c r="CV9" s="413"/>
      <c r="CW9" s="413"/>
      <c r="CX9" s="413"/>
      <c r="CY9" s="413"/>
      <c r="CZ9" s="413"/>
      <c r="DA9" s="414"/>
      <c r="DB9" s="412">
        <v>8.4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20905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317973</v>
      </c>
      <c r="BO10" s="416"/>
      <c r="BP10" s="416"/>
      <c r="BQ10" s="416"/>
      <c r="BR10" s="416"/>
      <c r="BS10" s="416"/>
      <c r="BT10" s="416"/>
      <c r="BU10" s="417"/>
      <c r="BV10" s="415">
        <v>61013</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91028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18777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217498</v>
      </c>
      <c r="BO12" s="416"/>
      <c r="BP12" s="416"/>
      <c r="BQ12" s="416"/>
      <c r="BR12" s="416"/>
      <c r="BS12" s="416"/>
      <c r="BT12" s="416"/>
      <c r="BU12" s="417"/>
      <c r="BV12" s="415">
        <v>298716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18732</v>
      </c>
      <c r="S13" s="497"/>
      <c r="T13" s="497"/>
      <c r="U13" s="497"/>
      <c r="V13" s="498"/>
      <c r="W13" s="431" t="s">
        <v>120</v>
      </c>
      <c r="X13" s="432"/>
      <c r="Y13" s="432"/>
      <c r="Z13" s="432"/>
      <c r="AA13" s="432"/>
      <c r="AB13" s="422"/>
      <c r="AC13" s="466">
        <v>881</v>
      </c>
      <c r="AD13" s="467"/>
      <c r="AE13" s="467"/>
      <c r="AF13" s="467"/>
      <c r="AG13" s="506"/>
      <c r="AH13" s="466">
        <v>1068</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-227060</v>
      </c>
      <c r="BO13" s="416"/>
      <c r="BP13" s="416"/>
      <c r="BQ13" s="416"/>
      <c r="BR13" s="416"/>
      <c r="BS13" s="416"/>
      <c r="BT13" s="416"/>
      <c r="BU13" s="417"/>
      <c r="BV13" s="415">
        <v>42850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10.1</v>
      </c>
      <c r="CU13" s="413"/>
      <c r="CV13" s="413"/>
      <c r="CW13" s="413"/>
      <c r="CX13" s="413"/>
      <c r="CY13" s="413"/>
      <c r="CZ13" s="413"/>
      <c r="DA13" s="414"/>
      <c r="DB13" s="412">
        <v>12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19084</v>
      </c>
      <c r="S14" s="497"/>
      <c r="T14" s="497"/>
      <c r="U14" s="497"/>
      <c r="V14" s="498"/>
      <c r="W14" s="405"/>
      <c r="X14" s="406"/>
      <c r="Y14" s="406"/>
      <c r="Z14" s="406"/>
      <c r="AA14" s="406"/>
      <c r="AB14" s="395"/>
      <c r="AC14" s="499">
        <v>9.1</v>
      </c>
      <c r="AD14" s="500"/>
      <c r="AE14" s="500"/>
      <c r="AF14" s="500"/>
      <c r="AG14" s="501"/>
      <c r="AH14" s="499">
        <v>10.3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19038</v>
      </c>
      <c r="S15" s="497"/>
      <c r="T15" s="497"/>
      <c r="U15" s="497"/>
      <c r="V15" s="498"/>
      <c r="W15" s="431" t="s">
        <v>126</v>
      </c>
      <c r="X15" s="432"/>
      <c r="Y15" s="432"/>
      <c r="Z15" s="432"/>
      <c r="AA15" s="432"/>
      <c r="AB15" s="422"/>
      <c r="AC15" s="466">
        <v>3174</v>
      </c>
      <c r="AD15" s="467"/>
      <c r="AE15" s="467"/>
      <c r="AF15" s="467"/>
      <c r="AG15" s="506"/>
      <c r="AH15" s="466">
        <v>3534</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1901529</v>
      </c>
      <c r="BO15" s="379"/>
      <c r="BP15" s="379"/>
      <c r="BQ15" s="379"/>
      <c r="BR15" s="379"/>
      <c r="BS15" s="379"/>
      <c r="BT15" s="379"/>
      <c r="BU15" s="380"/>
      <c r="BV15" s="378">
        <v>1641069</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32.9</v>
      </c>
      <c r="AD16" s="500"/>
      <c r="AE16" s="500"/>
      <c r="AF16" s="500"/>
      <c r="AG16" s="501"/>
      <c r="AH16" s="499">
        <v>34.1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4426745</v>
      </c>
      <c r="BO16" s="416"/>
      <c r="BP16" s="416"/>
      <c r="BQ16" s="416"/>
      <c r="BR16" s="416"/>
      <c r="BS16" s="416"/>
      <c r="BT16" s="416"/>
      <c r="BU16" s="417"/>
      <c r="BV16" s="415">
        <v>4308886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5582</v>
      </c>
      <c r="AD17" s="467"/>
      <c r="AE17" s="467"/>
      <c r="AF17" s="467"/>
      <c r="AG17" s="506"/>
      <c r="AH17" s="466">
        <v>5750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2401422</v>
      </c>
      <c r="BO17" s="416"/>
      <c r="BP17" s="416"/>
      <c r="BQ17" s="416"/>
      <c r="BR17" s="416"/>
      <c r="BS17" s="416"/>
      <c r="BT17" s="416"/>
      <c r="BU17" s="417"/>
      <c r="BV17" s="415">
        <v>2129811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223.14</v>
      </c>
      <c r="M18" s="528"/>
      <c r="N18" s="528"/>
      <c r="O18" s="528"/>
      <c r="P18" s="528"/>
      <c r="Q18" s="528"/>
      <c r="R18" s="529"/>
      <c r="S18" s="529"/>
      <c r="T18" s="529"/>
      <c r="U18" s="529"/>
      <c r="V18" s="530"/>
      <c r="W18" s="433"/>
      <c r="X18" s="434"/>
      <c r="Y18" s="434"/>
      <c r="Z18" s="434"/>
      <c r="AA18" s="434"/>
      <c r="AB18" s="425"/>
      <c r="AC18" s="531">
        <v>57.9</v>
      </c>
      <c r="AD18" s="532"/>
      <c r="AE18" s="532"/>
      <c r="AF18" s="532"/>
      <c r="AG18" s="533"/>
      <c r="AH18" s="531">
        <v>55.5</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3645541</v>
      </c>
      <c r="BO18" s="416"/>
      <c r="BP18" s="416"/>
      <c r="BQ18" s="416"/>
      <c r="BR18" s="416"/>
      <c r="BS18" s="416"/>
      <c r="BT18" s="416"/>
      <c r="BU18" s="417"/>
      <c r="BV18" s="415">
        <v>3387895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8110935</v>
      </c>
      <c r="BO19" s="416"/>
      <c r="BP19" s="416"/>
      <c r="BQ19" s="416"/>
      <c r="BR19" s="416"/>
      <c r="BS19" s="416"/>
      <c r="BT19" s="416"/>
      <c r="BU19" s="417"/>
      <c r="BV19" s="415">
        <v>8217313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4249624</v>
      </c>
      <c r="BO23" s="416"/>
      <c r="BP23" s="416"/>
      <c r="BQ23" s="416"/>
      <c r="BR23" s="416"/>
      <c r="BS23" s="416"/>
      <c r="BT23" s="416"/>
      <c r="BU23" s="417"/>
      <c r="BV23" s="415">
        <v>4788554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6384</v>
      </c>
      <c r="R24" s="467"/>
      <c r="S24" s="467"/>
      <c r="T24" s="467"/>
      <c r="U24" s="467"/>
      <c r="V24" s="506"/>
      <c r="W24" s="561"/>
      <c r="X24" s="549"/>
      <c r="Y24" s="550"/>
      <c r="Z24" s="465" t="s">
        <v>149</v>
      </c>
      <c r="AA24" s="445"/>
      <c r="AB24" s="445"/>
      <c r="AC24" s="445"/>
      <c r="AD24" s="445"/>
      <c r="AE24" s="445"/>
      <c r="AF24" s="445"/>
      <c r="AG24" s="446"/>
      <c r="AH24" s="466">
        <v>142</v>
      </c>
      <c r="AI24" s="467"/>
      <c r="AJ24" s="467"/>
      <c r="AK24" s="467"/>
      <c r="AL24" s="506"/>
      <c r="AM24" s="466">
        <v>408676</v>
      </c>
      <c r="AN24" s="467"/>
      <c r="AO24" s="467"/>
      <c r="AP24" s="467"/>
      <c r="AQ24" s="467"/>
      <c r="AR24" s="506"/>
      <c r="AS24" s="466">
        <v>2878</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3833686</v>
      </c>
      <c r="BO24" s="416"/>
      <c r="BP24" s="416"/>
      <c r="BQ24" s="416"/>
      <c r="BR24" s="416"/>
      <c r="BS24" s="416"/>
      <c r="BT24" s="416"/>
      <c r="BU24" s="417"/>
      <c r="BV24" s="415">
        <v>4239028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2</v>
      </c>
      <c r="M25" s="467"/>
      <c r="N25" s="467"/>
      <c r="O25" s="467"/>
      <c r="P25" s="506"/>
      <c r="Q25" s="466">
        <v>6300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335688</v>
      </c>
      <c r="BO25" s="379"/>
      <c r="BP25" s="379"/>
      <c r="BQ25" s="379"/>
      <c r="BR25" s="379"/>
      <c r="BS25" s="379"/>
      <c r="BT25" s="379"/>
      <c r="BU25" s="380"/>
      <c r="BV25" s="378">
        <v>297116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5870</v>
      </c>
      <c r="R26" s="467"/>
      <c r="S26" s="467"/>
      <c r="T26" s="467"/>
      <c r="U26" s="467"/>
      <c r="V26" s="506"/>
      <c r="W26" s="561"/>
      <c r="X26" s="549"/>
      <c r="Y26" s="550"/>
      <c r="Z26" s="465" t="s">
        <v>155</v>
      </c>
      <c r="AA26" s="571"/>
      <c r="AB26" s="571"/>
      <c r="AC26" s="571"/>
      <c r="AD26" s="571"/>
      <c r="AE26" s="571"/>
      <c r="AF26" s="571"/>
      <c r="AG26" s="572"/>
      <c r="AH26" s="466">
        <v>3</v>
      </c>
      <c r="AI26" s="467"/>
      <c r="AJ26" s="467"/>
      <c r="AK26" s="467"/>
      <c r="AL26" s="506"/>
      <c r="AM26" s="466">
        <v>9405</v>
      </c>
      <c r="AN26" s="467"/>
      <c r="AO26" s="467"/>
      <c r="AP26" s="467"/>
      <c r="AQ26" s="467"/>
      <c r="AR26" s="506"/>
      <c r="AS26" s="466">
        <v>3135</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3020</v>
      </c>
      <c r="R27" s="467"/>
      <c r="S27" s="467"/>
      <c r="T27" s="467"/>
      <c r="U27" s="467"/>
      <c r="V27" s="506"/>
      <c r="W27" s="561"/>
      <c r="X27" s="549"/>
      <c r="Y27" s="550"/>
      <c r="Z27" s="465" t="s">
        <v>158</v>
      </c>
      <c r="AA27" s="445"/>
      <c r="AB27" s="445"/>
      <c r="AC27" s="445"/>
      <c r="AD27" s="445"/>
      <c r="AE27" s="445"/>
      <c r="AF27" s="445"/>
      <c r="AG27" s="446"/>
      <c r="AH27" s="466">
        <v>1</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491404</v>
      </c>
      <c r="BO27" s="585"/>
      <c r="BP27" s="585"/>
      <c r="BQ27" s="585"/>
      <c r="BR27" s="585"/>
      <c r="BS27" s="585"/>
      <c r="BT27" s="585"/>
      <c r="BU27" s="586"/>
      <c r="BV27" s="584">
        <v>491320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2560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1451095</v>
      </c>
      <c r="BO28" s="379"/>
      <c r="BP28" s="379"/>
      <c r="BQ28" s="379"/>
      <c r="BR28" s="379"/>
      <c r="BS28" s="379"/>
      <c r="BT28" s="379"/>
      <c r="BU28" s="380"/>
      <c r="BV28" s="378">
        <v>1350620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14</v>
      </c>
      <c r="M29" s="467"/>
      <c r="N29" s="467"/>
      <c r="O29" s="467"/>
      <c r="P29" s="506"/>
      <c r="Q29" s="466">
        <v>2350</v>
      </c>
      <c r="R29" s="467"/>
      <c r="S29" s="467"/>
      <c r="T29" s="467"/>
      <c r="U29" s="467"/>
      <c r="V29" s="506"/>
      <c r="W29" s="562"/>
      <c r="X29" s="563"/>
      <c r="Y29" s="564"/>
      <c r="Z29" s="465" t="s">
        <v>166</v>
      </c>
      <c r="AA29" s="445"/>
      <c r="AB29" s="445"/>
      <c r="AC29" s="445"/>
      <c r="AD29" s="445"/>
      <c r="AE29" s="445"/>
      <c r="AF29" s="445"/>
      <c r="AG29" s="446"/>
      <c r="AH29" s="466">
        <v>143</v>
      </c>
      <c r="AI29" s="467"/>
      <c r="AJ29" s="467"/>
      <c r="AK29" s="467"/>
      <c r="AL29" s="506"/>
      <c r="AM29" s="466">
        <v>412609</v>
      </c>
      <c r="AN29" s="467"/>
      <c r="AO29" s="467"/>
      <c r="AP29" s="467"/>
      <c r="AQ29" s="467"/>
      <c r="AR29" s="506"/>
      <c r="AS29" s="466">
        <v>2885</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600951</v>
      </c>
      <c r="BO29" s="416"/>
      <c r="BP29" s="416"/>
      <c r="BQ29" s="416"/>
      <c r="BR29" s="416"/>
      <c r="BS29" s="416"/>
      <c r="BT29" s="416"/>
      <c r="BU29" s="417"/>
      <c r="BV29" s="415">
        <v>600390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12257106</v>
      </c>
      <c r="BO30" s="585"/>
      <c r="BP30" s="585"/>
      <c r="BQ30" s="585"/>
      <c r="BR30" s="585"/>
      <c r="BS30" s="585"/>
      <c r="BT30" s="585"/>
      <c r="BU30" s="586"/>
      <c r="BV30" s="584">
        <v>11869682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上水道事業</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公共下水道事業</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双葉地方広域市町村圏組合(一般会計)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文化及びスポーツ振興育成事業</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国民健康保険直営診療施設事業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農業集落排水事業</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双葉地方広域市町村圏組合(下水特会</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宅地造成事業</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福島県市町村総合事務組合(一般会計)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後期高齢者医療事業</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IF('各会計、関係団体の財政状況及び健全化判断比率'!B36="","",'各会計、関係団体の財政状況及び健全化判断比率'!B36)</f>
        <v>工業団地造成事業</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福島県市町村総合事務組合(消防補償等特会)</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福島県市町村総合事務組合(消防賞じゅつ金特会)</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福島県市町村総合事務組合(非常勤職員公務災害補償特会)</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福島県市町村総合事務組合(自治会館管理特会)</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536</v>
      </c>
      <c r="D34" s="1181"/>
      <c r="E34" s="1182"/>
      <c r="F34" s="32">
        <v>8.2200000000000006</v>
      </c>
      <c r="G34" s="33">
        <v>20.47</v>
      </c>
      <c r="H34" s="33">
        <v>14.1</v>
      </c>
      <c r="I34" s="33">
        <v>12.36</v>
      </c>
      <c r="J34" s="34">
        <v>14.79</v>
      </c>
      <c r="K34" s="22"/>
      <c r="L34" s="22"/>
      <c r="M34" s="22"/>
      <c r="N34" s="22"/>
      <c r="O34" s="22"/>
      <c r="P34" s="22"/>
    </row>
    <row r="35" spans="1:16" ht="39" customHeight="1">
      <c r="A35" s="22"/>
      <c r="B35" s="35"/>
      <c r="C35" s="1175" t="s">
        <v>537</v>
      </c>
      <c r="D35" s="1176"/>
      <c r="E35" s="1177"/>
      <c r="F35" s="36">
        <v>8.3800000000000008</v>
      </c>
      <c r="G35" s="37">
        <v>4.8600000000000003</v>
      </c>
      <c r="H35" s="37">
        <v>11.3</v>
      </c>
      <c r="I35" s="37">
        <v>11.69</v>
      </c>
      <c r="J35" s="38">
        <v>11.19</v>
      </c>
      <c r="K35" s="22"/>
      <c r="L35" s="22"/>
      <c r="M35" s="22"/>
      <c r="N35" s="22"/>
      <c r="O35" s="22"/>
      <c r="P35" s="22"/>
    </row>
    <row r="36" spans="1:16" ht="39" customHeight="1">
      <c r="A36" s="22"/>
      <c r="B36" s="35"/>
      <c r="C36" s="1175" t="s">
        <v>538</v>
      </c>
      <c r="D36" s="1176"/>
      <c r="E36" s="1177"/>
      <c r="F36" s="36">
        <v>8.25</v>
      </c>
      <c r="G36" s="37">
        <v>8.58</v>
      </c>
      <c r="H36" s="37">
        <v>11.43</v>
      </c>
      <c r="I36" s="37">
        <v>14.92</v>
      </c>
      <c r="J36" s="38">
        <v>8.3800000000000008</v>
      </c>
      <c r="K36" s="22"/>
      <c r="L36" s="22"/>
      <c r="M36" s="22"/>
      <c r="N36" s="22"/>
      <c r="O36" s="22"/>
      <c r="P36" s="22"/>
    </row>
    <row r="37" spans="1:16" ht="39" customHeight="1">
      <c r="A37" s="22"/>
      <c r="B37" s="35"/>
      <c r="C37" s="1175" t="s">
        <v>539</v>
      </c>
      <c r="D37" s="1176"/>
      <c r="E37" s="1177"/>
      <c r="F37" s="36">
        <v>6.79</v>
      </c>
      <c r="G37" s="37">
        <v>3.48</v>
      </c>
      <c r="H37" s="37">
        <v>6.03</v>
      </c>
      <c r="I37" s="37">
        <v>2.58</v>
      </c>
      <c r="J37" s="38">
        <v>3.05</v>
      </c>
      <c r="K37" s="22"/>
      <c r="L37" s="22"/>
      <c r="M37" s="22"/>
      <c r="N37" s="22"/>
      <c r="O37" s="22"/>
      <c r="P37" s="22"/>
    </row>
    <row r="38" spans="1:16" ht="39" customHeight="1">
      <c r="A38" s="22"/>
      <c r="B38" s="35"/>
      <c r="C38" s="1175" t="s">
        <v>540</v>
      </c>
      <c r="D38" s="1176"/>
      <c r="E38" s="1177"/>
      <c r="F38" s="36">
        <v>0.02</v>
      </c>
      <c r="G38" s="37">
        <v>0.08</v>
      </c>
      <c r="H38" s="37">
        <v>0.01</v>
      </c>
      <c r="I38" s="37">
        <v>0.05</v>
      </c>
      <c r="J38" s="38">
        <v>2.57</v>
      </c>
      <c r="K38" s="22"/>
      <c r="L38" s="22"/>
      <c r="M38" s="22"/>
      <c r="N38" s="22"/>
      <c r="O38" s="22"/>
      <c r="P38" s="22"/>
    </row>
    <row r="39" spans="1:16" ht="39" customHeight="1">
      <c r="A39" s="22"/>
      <c r="B39" s="35"/>
      <c r="C39" s="1175" t="s">
        <v>541</v>
      </c>
      <c r="D39" s="1176"/>
      <c r="E39" s="1177"/>
      <c r="F39" s="36">
        <v>0.97</v>
      </c>
      <c r="G39" s="37">
        <v>0.97</v>
      </c>
      <c r="H39" s="37">
        <v>0.97</v>
      </c>
      <c r="I39" s="37">
        <v>0.95</v>
      </c>
      <c r="J39" s="38">
        <v>0.94</v>
      </c>
      <c r="K39" s="22"/>
      <c r="L39" s="22"/>
      <c r="M39" s="22"/>
      <c r="N39" s="22"/>
      <c r="O39" s="22"/>
      <c r="P39" s="22"/>
    </row>
    <row r="40" spans="1:16" ht="39" customHeight="1">
      <c r="A40" s="22"/>
      <c r="B40" s="35"/>
      <c r="C40" s="1175" t="s">
        <v>542</v>
      </c>
      <c r="D40" s="1176"/>
      <c r="E40" s="1177"/>
      <c r="F40" s="36">
        <v>0.15</v>
      </c>
      <c r="G40" s="37">
        <v>0.16</v>
      </c>
      <c r="H40" s="37">
        <v>0.13</v>
      </c>
      <c r="I40" s="37">
        <v>0.69</v>
      </c>
      <c r="J40" s="38">
        <v>0.73</v>
      </c>
      <c r="K40" s="22"/>
      <c r="L40" s="22"/>
      <c r="M40" s="22"/>
      <c r="N40" s="22"/>
      <c r="O40" s="22"/>
      <c r="P40" s="22"/>
    </row>
    <row r="41" spans="1:16" ht="39" customHeight="1">
      <c r="A41" s="22"/>
      <c r="B41" s="35"/>
      <c r="C41" s="1175" t="s">
        <v>543</v>
      </c>
      <c r="D41" s="1176"/>
      <c r="E41" s="1177"/>
      <c r="F41" s="36">
        <v>0.64</v>
      </c>
      <c r="G41" s="37">
        <v>1.03</v>
      </c>
      <c r="H41" s="37">
        <v>1.29</v>
      </c>
      <c r="I41" s="37">
        <v>1.36</v>
      </c>
      <c r="J41" s="38">
        <v>0.67</v>
      </c>
      <c r="K41" s="22"/>
      <c r="L41" s="22"/>
      <c r="M41" s="22"/>
      <c r="N41" s="22"/>
      <c r="O41" s="22"/>
      <c r="P41" s="22"/>
    </row>
    <row r="42" spans="1:16" ht="39" customHeight="1">
      <c r="A42" s="22"/>
      <c r="B42" s="39"/>
      <c r="C42" s="1175" t="s">
        <v>544</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545</v>
      </c>
      <c r="D43" s="1179"/>
      <c r="E43" s="1180"/>
      <c r="F43" s="41">
        <v>0.13</v>
      </c>
      <c r="G43" s="42">
        <v>0.16</v>
      </c>
      <c r="H43" s="42">
        <v>0.16</v>
      </c>
      <c r="I43" s="42">
        <v>0.95</v>
      </c>
      <c r="J43" s="43">
        <v>0.22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10</v>
      </c>
      <c r="C45" s="1192"/>
      <c r="D45" s="58"/>
      <c r="E45" s="1197" t="s">
        <v>11</v>
      </c>
      <c r="F45" s="1197"/>
      <c r="G45" s="1197"/>
      <c r="H45" s="1197"/>
      <c r="I45" s="1197"/>
      <c r="J45" s="1198"/>
      <c r="K45" s="59">
        <v>766</v>
      </c>
      <c r="L45" s="60">
        <v>669</v>
      </c>
      <c r="M45" s="60">
        <v>682</v>
      </c>
      <c r="N45" s="60">
        <v>688</v>
      </c>
      <c r="O45" s="61">
        <v>602</v>
      </c>
      <c r="P45" s="48"/>
      <c r="Q45" s="48"/>
      <c r="R45" s="48"/>
      <c r="S45" s="48"/>
      <c r="T45" s="48"/>
      <c r="U45" s="48"/>
    </row>
    <row r="46" spans="1:21" ht="30.75" customHeight="1">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c r="A48" s="48"/>
      <c r="B48" s="1193"/>
      <c r="C48" s="1194"/>
      <c r="D48" s="62"/>
      <c r="E48" s="1185" t="s">
        <v>14</v>
      </c>
      <c r="F48" s="1185"/>
      <c r="G48" s="1185"/>
      <c r="H48" s="1185"/>
      <c r="I48" s="1185"/>
      <c r="J48" s="1186"/>
      <c r="K48" s="63">
        <v>334</v>
      </c>
      <c r="L48" s="64">
        <v>345</v>
      </c>
      <c r="M48" s="64">
        <v>334</v>
      </c>
      <c r="N48" s="64">
        <v>305</v>
      </c>
      <c r="O48" s="65">
        <v>337</v>
      </c>
      <c r="P48" s="48"/>
      <c r="Q48" s="48"/>
      <c r="R48" s="48"/>
      <c r="S48" s="48"/>
      <c r="T48" s="48"/>
      <c r="U48" s="48"/>
    </row>
    <row r="49" spans="1:21" ht="30.75" customHeight="1">
      <c r="A49" s="48"/>
      <c r="B49" s="1193"/>
      <c r="C49" s="1194"/>
      <c r="D49" s="62"/>
      <c r="E49" s="1185" t="s">
        <v>15</v>
      </c>
      <c r="F49" s="1185"/>
      <c r="G49" s="1185"/>
      <c r="H49" s="1185"/>
      <c r="I49" s="1185"/>
      <c r="J49" s="1186"/>
      <c r="K49" s="63">
        <v>46</v>
      </c>
      <c r="L49" s="64">
        <v>40</v>
      </c>
      <c r="M49" s="64">
        <v>18</v>
      </c>
      <c r="N49" s="64">
        <v>41</v>
      </c>
      <c r="O49" s="65">
        <v>24</v>
      </c>
      <c r="P49" s="48"/>
      <c r="Q49" s="48"/>
      <c r="R49" s="48"/>
      <c r="S49" s="48"/>
      <c r="T49" s="48"/>
      <c r="U49" s="48"/>
    </row>
    <row r="50" spans="1:21" ht="30.75" customHeight="1">
      <c r="A50" s="48"/>
      <c r="B50" s="1193"/>
      <c r="C50" s="1194"/>
      <c r="D50" s="62"/>
      <c r="E50" s="1185" t="s">
        <v>16</v>
      </c>
      <c r="F50" s="1185"/>
      <c r="G50" s="1185"/>
      <c r="H50" s="1185"/>
      <c r="I50" s="1185"/>
      <c r="J50" s="1186"/>
      <c r="K50" s="63">
        <v>209</v>
      </c>
      <c r="L50" s="64">
        <v>215</v>
      </c>
      <c r="M50" s="64">
        <v>173</v>
      </c>
      <c r="N50" s="64">
        <v>38</v>
      </c>
      <c r="O50" s="65">
        <v>38</v>
      </c>
      <c r="P50" s="48"/>
      <c r="Q50" s="48"/>
      <c r="R50" s="48"/>
      <c r="S50" s="48"/>
      <c r="T50" s="48"/>
      <c r="U50" s="48"/>
    </row>
    <row r="51" spans="1:21" ht="30.75" customHeight="1">
      <c r="A51" s="48"/>
      <c r="B51" s="1195"/>
      <c r="C51" s="1196"/>
      <c r="D51" s="66"/>
      <c r="E51" s="1185" t="s">
        <v>17</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c r="A52" s="48"/>
      <c r="B52" s="1183" t="s">
        <v>18</v>
      </c>
      <c r="C52" s="1184"/>
      <c r="D52" s="66"/>
      <c r="E52" s="1185" t="s">
        <v>19</v>
      </c>
      <c r="F52" s="1185"/>
      <c r="G52" s="1185"/>
      <c r="H52" s="1185"/>
      <c r="I52" s="1185"/>
      <c r="J52" s="1186"/>
      <c r="K52" s="63">
        <v>607</v>
      </c>
      <c r="L52" s="64">
        <v>644</v>
      </c>
      <c r="M52" s="64">
        <v>646</v>
      </c>
      <c r="N52" s="64">
        <v>647</v>
      </c>
      <c r="O52" s="65">
        <v>620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748</v>
      </c>
      <c r="L53" s="69">
        <v>625</v>
      </c>
      <c r="M53" s="69">
        <v>561</v>
      </c>
      <c r="N53" s="69">
        <v>425</v>
      </c>
      <c r="O53" s="70">
        <v>381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199" t="s">
        <v>23</v>
      </c>
      <c r="C41" s="1200"/>
      <c r="D41" s="81"/>
      <c r="E41" s="1205" t="s">
        <v>24</v>
      </c>
      <c r="F41" s="1205"/>
      <c r="G41" s="1205"/>
      <c r="H41" s="1206"/>
      <c r="I41" s="82">
        <v>5806</v>
      </c>
      <c r="J41" s="83">
        <v>5610</v>
      </c>
      <c r="K41" s="83">
        <v>5403</v>
      </c>
      <c r="L41" s="83">
        <v>4789</v>
      </c>
      <c r="M41" s="84">
        <v>4250</v>
      </c>
    </row>
    <row r="42" spans="2:13" ht="27.75" customHeight="1">
      <c r="B42" s="1201"/>
      <c r="C42" s="1202"/>
      <c r="D42" s="85"/>
      <c r="E42" s="1207" t="s">
        <v>25</v>
      </c>
      <c r="F42" s="1207"/>
      <c r="G42" s="1207"/>
      <c r="H42" s="1208"/>
      <c r="I42" s="86">
        <v>619</v>
      </c>
      <c r="J42" s="87">
        <v>470</v>
      </c>
      <c r="K42" s="87">
        <v>308</v>
      </c>
      <c r="L42" s="87">
        <v>276</v>
      </c>
      <c r="M42" s="88">
        <v>252</v>
      </c>
    </row>
    <row r="43" spans="2:13" ht="27.75" customHeight="1">
      <c r="B43" s="1201"/>
      <c r="C43" s="1202"/>
      <c r="D43" s="85"/>
      <c r="E43" s="1207" t="s">
        <v>26</v>
      </c>
      <c r="F43" s="1207"/>
      <c r="G43" s="1207"/>
      <c r="H43" s="1208"/>
      <c r="I43" s="86">
        <v>3880</v>
      </c>
      <c r="J43" s="87">
        <v>3757</v>
      </c>
      <c r="K43" s="87">
        <v>3522</v>
      </c>
      <c r="L43" s="87">
        <v>3235</v>
      </c>
      <c r="M43" s="88">
        <v>3019</v>
      </c>
    </row>
    <row r="44" spans="2:13" ht="27.75" customHeight="1">
      <c r="B44" s="1201"/>
      <c r="C44" s="1202"/>
      <c r="D44" s="85"/>
      <c r="E44" s="1207" t="s">
        <v>27</v>
      </c>
      <c r="F44" s="1207"/>
      <c r="G44" s="1207"/>
      <c r="H44" s="1208"/>
      <c r="I44" s="86">
        <v>517</v>
      </c>
      <c r="J44" s="87">
        <v>491</v>
      </c>
      <c r="K44" s="87">
        <v>464</v>
      </c>
      <c r="L44" s="87">
        <v>421</v>
      </c>
      <c r="M44" s="88">
        <v>378</v>
      </c>
    </row>
    <row r="45" spans="2:13" ht="27.75" customHeight="1">
      <c r="B45" s="1201"/>
      <c r="C45" s="1202"/>
      <c r="D45" s="85"/>
      <c r="E45" s="1207" t="s">
        <v>28</v>
      </c>
      <c r="F45" s="1207"/>
      <c r="G45" s="1207"/>
      <c r="H45" s="1208"/>
      <c r="I45" s="86">
        <v>2180</v>
      </c>
      <c r="J45" s="87">
        <v>1900</v>
      </c>
      <c r="K45" s="87">
        <v>1714</v>
      </c>
      <c r="L45" s="87">
        <v>1528</v>
      </c>
      <c r="M45" s="88">
        <v>1472</v>
      </c>
    </row>
    <row r="46" spans="2:13" ht="27.75" customHeight="1">
      <c r="B46" s="1201"/>
      <c r="C46" s="1202"/>
      <c r="D46" s="85"/>
      <c r="E46" s="1207" t="s">
        <v>29</v>
      </c>
      <c r="F46" s="1207"/>
      <c r="G46" s="1207"/>
      <c r="H46" s="1208"/>
      <c r="I46" s="86">
        <v>26</v>
      </c>
      <c r="J46" s="87">
        <v>24</v>
      </c>
      <c r="K46" s="87" t="s">
        <v>490</v>
      </c>
      <c r="L46" s="87" t="s">
        <v>490</v>
      </c>
      <c r="M46" s="88" t="s">
        <v>490</v>
      </c>
    </row>
    <row r="47" spans="2:13" ht="27.75" customHeight="1">
      <c r="B47" s="1201"/>
      <c r="C47" s="1202"/>
      <c r="D47" s="85"/>
      <c r="E47" s="1207" t="s">
        <v>30</v>
      </c>
      <c r="F47" s="1207"/>
      <c r="G47" s="1207"/>
      <c r="H47" s="1208"/>
      <c r="I47" s="86" t="s">
        <v>490</v>
      </c>
      <c r="J47" s="87" t="s">
        <v>490</v>
      </c>
      <c r="K47" s="87" t="s">
        <v>490</v>
      </c>
      <c r="L47" s="87" t="s">
        <v>490</v>
      </c>
      <c r="M47" s="88" t="s">
        <v>490</v>
      </c>
    </row>
    <row r="48" spans="2:13" ht="27.75" customHeight="1">
      <c r="B48" s="1203"/>
      <c r="C48" s="1204"/>
      <c r="D48" s="85"/>
      <c r="E48" s="1207" t="s">
        <v>31</v>
      </c>
      <c r="F48" s="1207"/>
      <c r="G48" s="1207"/>
      <c r="H48" s="1208"/>
      <c r="I48" s="86" t="s">
        <v>490</v>
      </c>
      <c r="J48" s="87" t="s">
        <v>490</v>
      </c>
      <c r="K48" s="87" t="s">
        <v>490</v>
      </c>
      <c r="L48" s="87" t="s">
        <v>490</v>
      </c>
      <c r="M48" s="88" t="s">
        <v>490</v>
      </c>
    </row>
    <row r="49" spans="2:13" ht="27.75" customHeight="1">
      <c r="B49" s="1209" t="s">
        <v>32</v>
      </c>
      <c r="C49" s="1210"/>
      <c r="D49" s="89"/>
      <c r="E49" s="1207" t="s">
        <v>33</v>
      </c>
      <c r="F49" s="1207"/>
      <c r="G49" s="1207"/>
      <c r="H49" s="1208"/>
      <c r="I49" s="86">
        <v>6206</v>
      </c>
      <c r="J49" s="87">
        <v>7052</v>
      </c>
      <c r="K49" s="87">
        <v>9174</v>
      </c>
      <c r="L49" s="87">
        <v>10538</v>
      </c>
      <c r="M49" s="88">
        <v>11801</v>
      </c>
    </row>
    <row r="50" spans="2:13" ht="27.75" customHeight="1">
      <c r="B50" s="1201"/>
      <c r="C50" s="1202"/>
      <c r="D50" s="85"/>
      <c r="E50" s="1207" t="s">
        <v>34</v>
      </c>
      <c r="F50" s="1207"/>
      <c r="G50" s="1207"/>
      <c r="H50" s="1208"/>
      <c r="I50" s="86">
        <v>5</v>
      </c>
      <c r="J50" s="87">
        <v>1</v>
      </c>
      <c r="K50" s="87" t="s">
        <v>490</v>
      </c>
      <c r="L50" s="87" t="s">
        <v>490</v>
      </c>
      <c r="M50" s="88" t="s">
        <v>490</v>
      </c>
    </row>
    <row r="51" spans="2:13" ht="27.75" customHeight="1">
      <c r="B51" s="1203"/>
      <c r="C51" s="1204"/>
      <c r="D51" s="85"/>
      <c r="E51" s="1207" t="s">
        <v>35</v>
      </c>
      <c r="F51" s="1207"/>
      <c r="G51" s="1207"/>
      <c r="H51" s="1208"/>
      <c r="I51" s="86">
        <v>7077</v>
      </c>
      <c r="J51" s="87">
        <v>6959</v>
      </c>
      <c r="K51" s="87">
        <v>6794</v>
      </c>
      <c r="L51" s="87">
        <v>6389</v>
      </c>
      <c r="M51" s="88">
        <v>5212</v>
      </c>
    </row>
    <row r="52" spans="2:13" ht="27.75" customHeight="1" thickBot="1">
      <c r="B52" s="1211" t="s">
        <v>36</v>
      </c>
      <c r="C52" s="1212"/>
      <c r="D52" s="90"/>
      <c r="E52" s="1213" t="s">
        <v>37</v>
      </c>
      <c r="F52" s="1213"/>
      <c r="G52" s="1213"/>
      <c r="H52" s="1214"/>
      <c r="I52" s="91">
        <v>-260</v>
      </c>
      <c r="J52" s="92">
        <v>-1760</v>
      </c>
      <c r="K52" s="92">
        <v>-4557</v>
      </c>
      <c r="L52" s="92">
        <v>-6679</v>
      </c>
      <c r="M52" s="93">
        <v>-7643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J83" sqref="J83"/>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8"/>
      <c r="H50" s="1239"/>
      <c r="I50" s="1239"/>
      <c r="J50" s="1240"/>
      <c r="K50" s="354" t="s">
        <v>530</v>
      </c>
      <c r="L50" s="354" t="s">
        <v>531</v>
      </c>
      <c r="M50" s="354" t="s">
        <v>532</v>
      </c>
      <c r="N50" s="354" t="s">
        <v>533</v>
      </c>
      <c r="O50" s="354" t="s">
        <v>534</v>
      </c>
    </row>
    <row r="51" spans="1:17">
      <c r="B51" s="248"/>
      <c r="C51" s="244"/>
      <c r="D51" s="244"/>
      <c r="E51" s="244"/>
      <c r="F51" s="244"/>
      <c r="G51" s="1241" t="s">
        <v>557</v>
      </c>
      <c r="H51" s="1242"/>
      <c r="I51" s="1247" t="s">
        <v>558</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559</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560</v>
      </c>
      <c r="H55" s="1222"/>
      <c r="I55" s="1227" t="s">
        <v>558</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561</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9" t="s">
        <v>563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38"/>
      <c r="H72" s="1239"/>
      <c r="I72" s="1239"/>
      <c r="J72" s="1240"/>
      <c r="K72" s="354" t="s">
        <v>530</v>
      </c>
      <c r="L72" s="354" t="s">
        <v>531</v>
      </c>
      <c r="M72" s="354" t="s">
        <v>532</v>
      </c>
      <c r="N72" s="354" t="s">
        <v>533</v>
      </c>
      <c r="O72" s="354" t="s">
        <v>534</v>
      </c>
    </row>
    <row r="73" spans="2:30">
      <c r="B73" s="248"/>
      <c r="C73" s="244"/>
      <c r="D73" s="244"/>
      <c r="E73" s="244"/>
      <c r="F73" s="244"/>
      <c r="G73" s="1241" t="s">
        <v>557</v>
      </c>
      <c r="H73" s="1242"/>
      <c r="I73" s="1247" t="s">
        <v>558</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565</v>
      </c>
      <c r="J75" s="1227"/>
      <c r="K75" s="1219">
        <v>15.4</v>
      </c>
      <c r="L75" s="1219">
        <v>14.4</v>
      </c>
      <c r="M75" s="1219">
        <v>14.5</v>
      </c>
      <c r="N75" s="1219">
        <v>12</v>
      </c>
      <c r="O75" s="1219">
        <v>10.1</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560</v>
      </c>
      <c r="H77" s="1222"/>
      <c r="I77" s="1227" t="s">
        <v>558</v>
      </c>
      <c r="J77" s="1227"/>
      <c r="K77" s="1228">
        <v>40.200000000000003</v>
      </c>
      <c r="L77" s="1228">
        <v>30.7</v>
      </c>
      <c r="M77" s="1215">
        <v>22.3</v>
      </c>
      <c r="N77" s="1215">
        <v>20.3</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565</v>
      </c>
      <c r="J79" s="1217"/>
      <c r="K79" s="1218">
        <v>10.1</v>
      </c>
      <c r="L79" s="1218">
        <v>9.1999999999999993</v>
      </c>
      <c r="M79" s="1218">
        <v>8.5</v>
      </c>
      <c r="N79" s="1218">
        <v>7.7</v>
      </c>
      <c r="O79" s="1218">
        <v>7.2</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J83" sqref="J8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J83" sqref="J8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529</v>
      </c>
      <c r="G2" s="111"/>
      <c r="H2" s="112"/>
    </row>
    <row r="3" spans="1:8">
      <c r="A3" s="108" t="s">
        <v>522</v>
      </c>
      <c r="B3" s="113"/>
      <c r="C3" s="114"/>
      <c r="D3" s="115">
        <v>43199</v>
      </c>
      <c r="E3" s="116"/>
      <c r="F3" s="117">
        <v>42839</v>
      </c>
      <c r="G3" s="118"/>
      <c r="H3" s="119"/>
    </row>
    <row r="4" spans="1:8">
      <c r="A4" s="120"/>
      <c r="B4" s="121"/>
      <c r="C4" s="122"/>
      <c r="D4" s="123">
        <v>7320</v>
      </c>
      <c r="E4" s="124"/>
      <c r="F4" s="125">
        <v>22027</v>
      </c>
      <c r="G4" s="126"/>
      <c r="H4" s="127"/>
    </row>
    <row r="5" spans="1:8">
      <c r="A5" s="108" t="s">
        <v>524</v>
      </c>
      <c r="B5" s="113"/>
      <c r="C5" s="114"/>
      <c r="D5" s="115">
        <v>27314</v>
      </c>
      <c r="E5" s="116"/>
      <c r="F5" s="117">
        <v>46819</v>
      </c>
      <c r="G5" s="118"/>
      <c r="H5" s="119"/>
    </row>
    <row r="6" spans="1:8">
      <c r="A6" s="120"/>
      <c r="B6" s="121"/>
      <c r="C6" s="122"/>
      <c r="D6" s="123">
        <v>201</v>
      </c>
      <c r="E6" s="124"/>
      <c r="F6" s="125">
        <v>24121</v>
      </c>
      <c r="G6" s="126"/>
      <c r="H6" s="127"/>
    </row>
    <row r="7" spans="1:8">
      <c r="A7" s="108" t="s">
        <v>525</v>
      </c>
      <c r="B7" s="113"/>
      <c r="C7" s="114"/>
      <c r="D7" s="115">
        <v>11349</v>
      </c>
      <c r="E7" s="116"/>
      <c r="F7" s="117">
        <v>53270</v>
      </c>
      <c r="G7" s="118"/>
      <c r="H7" s="119"/>
    </row>
    <row r="8" spans="1:8">
      <c r="A8" s="120"/>
      <c r="B8" s="121"/>
      <c r="C8" s="122"/>
      <c r="D8" s="123">
        <v>690</v>
      </c>
      <c r="E8" s="124"/>
      <c r="F8" s="125">
        <v>24316</v>
      </c>
      <c r="G8" s="126"/>
      <c r="H8" s="127"/>
    </row>
    <row r="9" spans="1:8">
      <c r="A9" s="108" t="s">
        <v>526</v>
      </c>
      <c r="B9" s="113"/>
      <c r="C9" s="114"/>
      <c r="D9" s="115">
        <v>146362</v>
      </c>
      <c r="E9" s="116"/>
      <c r="F9" s="117">
        <v>53292</v>
      </c>
      <c r="G9" s="118"/>
      <c r="H9" s="119"/>
    </row>
    <row r="10" spans="1:8">
      <c r="A10" s="120"/>
      <c r="B10" s="121"/>
      <c r="C10" s="122"/>
      <c r="D10" s="123">
        <v>1192</v>
      </c>
      <c r="E10" s="124"/>
      <c r="F10" s="125">
        <v>28900</v>
      </c>
      <c r="G10" s="126"/>
      <c r="H10" s="127"/>
    </row>
    <row r="11" spans="1:8">
      <c r="A11" s="108" t="s">
        <v>527</v>
      </c>
      <c r="B11" s="113"/>
      <c r="C11" s="114"/>
      <c r="D11" s="115">
        <v>126979</v>
      </c>
      <c r="E11" s="116"/>
      <c r="F11" s="117">
        <v>245039</v>
      </c>
      <c r="G11" s="118"/>
      <c r="H11" s="119"/>
    </row>
    <row r="12" spans="1:8">
      <c r="A12" s="120"/>
      <c r="B12" s="121"/>
      <c r="C12" s="128"/>
      <c r="D12" s="123">
        <v>25997</v>
      </c>
      <c r="E12" s="124"/>
      <c r="F12" s="125">
        <v>108922</v>
      </c>
      <c r="G12" s="126"/>
      <c r="H12" s="127"/>
    </row>
    <row r="13" spans="1:8">
      <c r="A13" s="108"/>
      <c r="B13" s="113"/>
      <c r="C13" s="129"/>
      <c r="D13" s="130">
        <v>71041</v>
      </c>
      <c r="E13" s="131"/>
      <c r="F13" s="132">
        <v>88252</v>
      </c>
      <c r="G13" s="133"/>
      <c r="H13" s="119"/>
    </row>
    <row r="14" spans="1:8">
      <c r="A14" s="120"/>
      <c r="B14" s="121"/>
      <c r="C14" s="122"/>
      <c r="D14" s="123">
        <v>7080</v>
      </c>
      <c r="E14" s="124"/>
      <c r="F14" s="125">
        <v>41657</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8.25</v>
      </c>
      <c r="C19" s="134">
        <f>ROUND(VALUE(SUBSTITUTE(実質収支比率等に係る経年分析!G$48,"▲","-")),2)</f>
        <v>8.6</v>
      </c>
      <c r="D19" s="134">
        <f>ROUND(VALUE(SUBSTITUTE(実質収支比率等に係る経年分析!H$48,"▲","-")),2)</f>
        <v>11.43</v>
      </c>
      <c r="E19" s="134">
        <f>ROUND(VALUE(SUBSTITUTE(実質収支比率等に係る経年分析!I$48,"▲","-")),2)</f>
        <v>14.87</v>
      </c>
      <c r="F19" s="134">
        <f>ROUND(VALUE(SUBSTITUTE(実質収支比率等に係る経年分析!J$48,"▲","-")),2)</f>
        <v>8.3800000000000008</v>
      </c>
    </row>
    <row r="20" spans="1:11">
      <c r="A20" s="134" t="s">
        <v>42</v>
      </c>
      <c r="B20" s="134">
        <f>ROUND(VALUE(SUBSTITUTE(実質収支比率等に係る経年分析!F$47,"▲","-")),2)</f>
        <v>22.95</v>
      </c>
      <c r="C20" s="134">
        <f>ROUND(VALUE(SUBSTITUTE(実質収支比率等に係る経年分析!G$47,"▲","-")),2)</f>
        <v>26.95</v>
      </c>
      <c r="D20" s="134">
        <f>ROUND(VALUE(SUBSTITUTE(実質収支比率等に係る経年分析!H$47,"▲","-")),2)</f>
        <v>31.45</v>
      </c>
      <c r="E20" s="134">
        <f>ROUND(VALUE(SUBSTITUTE(実質収支比率等に係る経年分析!I$47,"▲","-")),2)</f>
        <v>26.2</v>
      </c>
      <c r="F20" s="134">
        <f>ROUND(VALUE(SUBSTITUTE(実質収支比率等に係る経年分析!J$47,"▲","-")),2)</f>
        <v>27.69</v>
      </c>
    </row>
    <row r="21" spans="1:11">
      <c r="A21" s="134" t="s">
        <v>43</v>
      </c>
      <c r="B21" s="134">
        <f>IF(ISNUMBER(VALUE(SUBSTITUTE(実質収支比率等に係る経年分析!F$49,"▲","-"))),ROUND(VALUE(SUBSTITUTE(実質収支比率等に係る経年分析!F$49,"▲","-")),2),NA())</f>
        <v>8.4</v>
      </c>
      <c r="C21" s="134">
        <f>IF(ISNUMBER(VALUE(SUBSTITUTE(実質収支比率等に係る経年分析!G$49,"▲","-"))),ROUND(VALUE(SUBSTITUTE(実質収支比率等に係る経年分析!G$49,"▲","-")),2),NA())</f>
        <v>4.5199999999999996</v>
      </c>
      <c r="D21" s="134">
        <f>IF(ISNUMBER(VALUE(SUBSTITUTE(実質収支比率等に係る経年分析!H$49,"▲","-"))),ROUND(VALUE(SUBSTITUTE(実質収支比率等に係る経年分析!H$49,"▲","-")),2),NA())</f>
        <v>7.12</v>
      </c>
      <c r="E21" s="134">
        <f>IF(ISNUMBER(VALUE(SUBSTITUTE(実質収支比率等に係る経年分析!I$49,"▲","-"))),ROUND(VALUE(SUBSTITUTE(実質収支比率等に係る経年分析!I$49,"▲","-")),2),NA())</f>
        <v>0.83</v>
      </c>
      <c r="F21" s="134">
        <f>IF(ISNUMBER(VALUE(SUBSTITUTE(実質収支比率等に係る経年分析!J$49,"▲","-"))),ROUND(VALUE(SUBSTITUTE(実質収支比率等に係る経年分析!J$49,"▲","-")),2),NA())</f>
        <v>-4.33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0.95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国民健康保険直営診療施設事業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1.29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1.36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0.67</v>
      </c>
    </row>
    <row r="30" spans="1:11">
      <c r="A30" s="135" t="str">
        <f>IF(連結実質赤字比率に係る赤字・黒字の構成分析!C$40="",NA(),連結実質赤字比率に係る赤字・黒字の構成分析!C$40)</f>
        <v>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0.73</v>
      </c>
    </row>
    <row r="31" spans="1:11">
      <c r="A31" s="135" t="str">
        <f>IF(連結実質赤字比率に係る赤字・黒字の構成分析!C$39="",NA(),連結実質赤字比率に係る赤字・黒字の構成分析!C$39)</f>
        <v>宅地造成事業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0.94</v>
      </c>
    </row>
    <row r="32" spans="1:11">
      <c r="A32" s="135" t="str">
        <f>IF(連結実質赤字比率に係る赤字・黒字の構成分析!C$38="",NA(),連結実質赤字比率に係る赤字・黒字の構成分析!C$38)</f>
        <v>農業集落排水事業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2.57</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6.79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8.3800000000000008</v>
      </c>
    </row>
    <row r="35" spans="1:16">
      <c r="A35" s="135" t="str">
        <f>IF(連結実質赤字比率に係る赤字・黒字の構成分析!C$35="",NA(),連結実質赤字比率に係る赤字・黒字の構成分析!C$35)</f>
        <v>上水道事業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8.3800000000000008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4.8600000000000003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11.19</v>
      </c>
    </row>
    <row r="36" spans="1:16">
      <c r="A36" s="135" t="str">
        <f>IF(連結実質赤字比率に係る赤字・黒字の構成分析!C$34="",NA(),連結実質赤字比率に係る赤字・黒字の構成分析!C$34)</f>
        <v>国民健康保険事業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8.2200000000000006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607</v>
      </c>
      <c r="E42" s="136"/>
      <c r="F42" s="136"/>
      <c r="G42" s="136">
        <f>'実質公債費比率（分子）の構造'!L$52</f>
        <v>644</v>
      </c>
      <c r="H42" s="136"/>
      <c r="I42" s="136"/>
      <c r="J42" s="136">
        <f>'実質公債費比率（分子）の構造'!M$52</f>
        <v>646</v>
      </c>
      <c r="K42" s="136"/>
      <c r="L42" s="136"/>
      <c r="M42" s="136">
        <f>'実質公債費比率（分子）の構造'!N$52</f>
        <v>647</v>
      </c>
      <c r="N42" s="136"/>
      <c r="O42" s="136"/>
      <c r="P42" s="136">
        <f>'実質公債費比率（分子）の構造'!O$52</f>
        <v>620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209</v>
      </c>
      <c r="C44" s="136"/>
      <c r="D44" s="136"/>
      <c r="E44" s="136">
        <f>'実質公債費比率（分子）の構造'!L$50</f>
        <v>215</v>
      </c>
      <c r="F44" s="136"/>
      <c r="G44" s="136"/>
      <c r="H44" s="136">
        <f>'実質公債費比率（分子）の構造'!M$50</f>
        <v>173</v>
      </c>
      <c r="I44" s="136"/>
      <c r="J44" s="136"/>
      <c r="K44" s="136">
        <f>'実質公債費比率（分子）の構造'!N$50</f>
        <v>38</v>
      </c>
      <c r="L44" s="136"/>
      <c r="M44" s="136"/>
      <c r="N44" s="136">
        <f>'実質公債費比率（分子）の構造'!O$50</f>
        <v>38</v>
      </c>
      <c r="O44" s="136"/>
      <c r="P44" s="136"/>
    </row>
    <row r="45" spans="1:16">
      <c r="A45" s="136" t="s">
        <v>53</v>
      </c>
      <c r="B45" s="136">
        <f>'実質公債費比率（分子）の構造'!K$49</f>
        <v>46</v>
      </c>
      <c r="C45" s="136"/>
      <c r="D45" s="136"/>
      <c r="E45" s="136">
        <f>'実質公債費比率（分子）の構造'!L$49</f>
        <v>40</v>
      </c>
      <c r="F45" s="136"/>
      <c r="G45" s="136"/>
      <c r="H45" s="136">
        <f>'実質公債費比率（分子）の構造'!M$49</f>
        <v>18</v>
      </c>
      <c r="I45" s="136"/>
      <c r="J45" s="136"/>
      <c r="K45" s="136">
        <f>'実質公債費比率（分子）の構造'!N$49</f>
        <v>41</v>
      </c>
      <c r="L45" s="136"/>
      <c r="M45" s="136"/>
      <c r="N45" s="136">
        <f>'実質公債費比率（分子）の構造'!O$49</f>
        <v>24</v>
      </c>
      <c r="O45" s="136"/>
      <c r="P45" s="136"/>
    </row>
    <row r="46" spans="1:16">
      <c r="A46" s="136" t="s">
        <v>54</v>
      </c>
      <c r="B46" s="136">
        <f>'実質公債費比率（分子）の構造'!K$48</f>
        <v>334</v>
      </c>
      <c r="C46" s="136"/>
      <c r="D46" s="136"/>
      <c r="E46" s="136">
        <f>'実質公債費比率（分子）の構造'!L$48</f>
        <v>345</v>
      </c>
      <c r="F46" s="136"/>
      <c r="G46" s="136"/>
      <c r="H46" s="136">
        <f>'実質公債費比率（分子）の構造'!M$48</f>
        <v>334</v>
      </c>
      <c r="I46" s="136"/>
      <c r="J46" s="136"/>
      <c r="K46" s="136">
        <f>'実質公債費比率（分子）の構造'!N$48</f>
        <v>305</v>
      </c>
      <c r="L46" s="136"/>
      <c r="M46" s="136"/>
      <c r="N46" s="136">
        <f>'実質公債費比率（分子）の構造'!O$48</f>
        <v>337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766</v>
      </c>
      <c r="C49" s="136"/>
      <c r="D49" s="136"/>
      <c r="E49" s="136">
        <f>'実質公債費比率（分子）の構造'!L$45</f>
        <v>669</v>
      </c>
      <c r="F49" s="136"/>
      <c r="G49" s="136"/>
      <c r="H49" s="136">
        <f>'実質公債費比率（分子）の構造'!M$45</f>
        <v>682</v>
      </c>
      <c r="I49" s="136"/>
      <c r="J49" s="136"/>
      <c r="K49" s="136">
        <f>'実質公債費比率（分子）の構造'!N$45</f>
        <v>688</v>
      </c>
      <c r="L49" s="136"/>
      <c r="M49" s="136"/>
      <c r="N49" s="136">
        <f>'実質公債費比率（分子）の構造'!O$45</f>
        <v>602</v>
      </c>
      <c r="O49" s="136"/>
      <c r="P49" s="136"/>
    </row>
    <row r="50" spans="1:16">
      <c r="A50" s="136" t="s">
        <v>58</v>
      </c>
      <c r="B50" s="136" t="e">
        <f>NA()</f>
        <v>#N/A</v>
      </c>
      <c r="C50" s="136">
        <f>IF(ISNUMBER('実質公債費比率（分子）の構造'!K$53),'実質公債費比率（分子）の構造'!K$53,NA())</f>
        <v>748</v>
      </c>
      <c r="D50" s="136" t="e">
        <f>NA()</f>
        <v>#N/A</v>
      </c>
      <c r="E50" s="136" t="e">
        <f>NA()</f>
        <v>#N/A</v>
      </c>
      <c r="F50" s="136">
        <f>IF(ISNUMBER('実質公債費比率（分子）の構造'!L$53),'実質公債費比率（分子）の構造'!L$53,NA())</f>
        <v>625</v>
      </c>
      <c r="G50" s="136" t="e">
        <f>NA()</f>
        <v>#N/A</v>
      </c>
      <c r="H50" s="136" t="e">
        <f>NA()</f>
        <v>#N/A</v>
      </c>
      <c r="I50" s="136">
        <f>IF(ISNUMBER('実質公債費比率（分子）の構造'!M$53),'実質公債費比率（分子）の構造'!M$53,NA())</f>
        <v>561</v>
      </c>
      <c r="J50" s="136" t="e">
        <f>NA()</f>
        <v>#N/A</v>
      </c>
      <c r="K50" s="136" t="e">
        <f>NA()</f>
        <v>#N/A</v>
      </c>
      <c r="L50" s="136">
        <f>IF(ISNUMBER('実質公債費比率（分子）の構造'!N$53),'実質公債費比率（分子）の構造'!N$53,NA())</f>
        <v>425</v>
      </c>
      <c r="M50" s="136" t="e">
        <f>NA()</f>
        <v>#N/A</v>
      </c>
      <c r="N50" s="136" t="e">
        <f>NA()</f>
        <v>#N/A</v>
      </c>
      <c r="O50" s="136">
        <f>IF(ISNUMBER('実質公債費比率（分子）の構造'!O$53),'実質公債費比率（分子）の構造'!O$53,NA())</f>
        <v>381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7077</v>
      </c>
      <c r="E56" s="135"/>
      <c r="F56" s="135"/>
      <c r="G56" s="135">
        <f>'将来負担比率（分子）の構造'!J$51</f>
        <v>6959</v>
      </c>
      <c r="H56" s="135"/>
      <c r="I56" s="135"/>
      <c r="J56" s="135">
        <f>'将来負担比率（分子）の構造'!K$51</f>
        <v>6794</v>
      </c>
      <c r="K56" s="135"/>
      <c r="L56" s="135"/>
      <c r="M56" s="135">
        <f>'将来負担比率（分子）の構造'!L$51</f>
        <v>6389</v>
      </c>
      <c r="N56" s="135"/>
      <c r="O56" s="135"/>
      <c r="P56" s="135">
        <f>'将来負担比率（分子）の構造'!M$51</f>
        <v>5212</v>
      </c>
    </row>
    <row r="57" spans="1:16">
      <c r="A57" s="135" t="s">
        <v>34</v>
      </c>
      <c r="B57" s="135"/>
      <c r="C57" s="135"/>
      <c r="D57" s="135">
        <f>'将来負担比率（分子）の構造'!I$50</f>
        <v>5</v>
      </c>
      <c r="E57" s="135"/>
      <c r="F57" s="135"/>
      <c r="G57" s="135">
        <f>'将来負担比率（分子）の構造'!J$50</f>
        <v>1</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6206</v>
      </c>
      <c r="E58" s="135"/>
      <c r="F58" s="135"/>
      <c r="G58" s="135">
        <f>'将来負担比率（分子）の構造'!J$49</f>
        <v>7052</v>
      </c>
      <c r="H58" s="135"/>
      <c r="I58" s="135"/>
      <c r="J58" s="135">
        <f>'将来負担比率（分子）の構造'!K$49</f>
        <v>9174</v>
      </c>
      <c r="K58" s="135"/>
      <c r="L58" s="135"/>
      <c r="M58" s="135">
        <f>'将来負担比率（分子）の構造'!L$49</f>
        <v>10538</v>
      </c>
      <c r="N58" s="135"/>
      <c r="O58" s="135"/>
      <c r="P58" s="135">
        <f>'将来負担比率（分子）の構造'!M$49</f>
        <v>11801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26</v>
      </c>
      <c r="C61" s="135"/>
      <c r="D61" s="135"/>
      <c r="E61" s="135">
        <f>'将来負担比率（分子）の構造'!J$46</f>
        <v>24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2180</v>
      </c>
      <c r="C62" s="135"/>
      <c r="D62" s="135"/>
      <c r="E62" s="135">
        <f>'将来負担比率（分子）の構造'!J$45</f>
        <v>1900</v>
      </c>
      <c r="F62" s="135"/>
      <c r="G62" s="135"/>
      <c r="H62" s="135">
        <f>'将来負担比率（分子）の構造'!K$45</f>
        <v>1714</v>
      </c>
      <c r="I62" s="135"/>
      <c r="J62" s="135"/>
      <c r="K62" s="135">
        <f>'将来負担比率（分子）の構造'!L$45</f>
        <v>1528</v>
      </c>
      <c r="L62" s="135"/>
      <c r="M62" s="135"/>
      <c r="N62" s="135">
        <f>'将来負担比率（分子）の構造'!M$45</f>
        <v>1472</v>
      </c>
      <c r="O62" s="135"/>
      <c r="P62" s="135"/>
    </row>
    <row r="63" spans="1:16">
      <c r="A63" s="135" t="s">
        <v>27</v>
      </c>
      <c r="B63" s="135">
        <f>'将来負担比率（分子）の構造'!I$44</f>
        <v>517</v>
      </c>
      <c r="C63" s="135"/>
      <c r="D63" s="135"/>
      <c r="E63" s="135">
        <f>'将来負担比率（分子）の構造'!J$44</f>
        <v>491</v>
      </c>
      <c r="F63" s="135"/>
      <c r="G63" s="135"/>
      <c r="H63" s="135">
        <f>'将来負担比率（分子）の構造'!K$44</f>
        <v>464</v>
      </c>
      <c r="I63" s="135"/>
      <c r="J63" s="135"/>
      <c r="K63" s="135">
        <f>'将来負担比率（分子）の構造'!L$44</f>
        <v>421</v>
      </c>
      <c r="L63" s="135"/>
      <c r="M63" s="135"/>
      <c r="N63" s="135">
        <f>'将来負担比率（分子）の構造'!M$44</f>
        <v>378</v>
      </c>
      <c r="O63" s="135"/>
      <c r="P63" s="135"/>
    </row>
    <row r="64" spans="1:16">
      <c r="A64" s="135" t="s">
        <v>26</v>
      </c>
      <c r="B64" s="135">
        <f>'将来負担比率（分子）の構造'!I$43</f>
        <v>3880</v>
      </c>
      <c r="C64" s="135"/>
      <c r="D64" s="135"/>
      <c r="E64" s="135">
        <f>'将来負担比率（分子）の構造'!J$43</f>
        <v>3757</v>
      </c>
      <c r="F64" s="135"/>
      <c r="G64" s="135"/>
      <c r="H64" s="135">
        <f>'将来負担比率（分子）の構造'!K$43</f>
        <v>3522</v>
      </c>
      <c r="I64" s="135"/>
      <c r="J64" s="135"/>
      <c r="K64" s="135">
        <f>'将来負担比率（分子）の構造'!L$43</f>
        <v>3235</v>
      </c>
      <c r="L64" s="135"/>
      <c r="M64" s="135"/>
      <c r="N64" s="135">
        <f>'将来負担比率（分子）の構造'!M$43</f>
        <v>3019</v>
      </c>
      <c r="O64" s="135"/>
      <c r="P64" s="135"/>
    </row>
    <row r="65" spans="1:16">
      <c r="A65" s="135" t="s">
        <v>25</v>
      </c>
      <c r="B65" s="135">
        <f>'将来負担比率（分子）の構造'!I$42</f>
        <v>619</v>
      </c>
      <c r="C65" s="135"/>
      <c r="D65" s="135"/>
      <c r="E65" s="135">
        <f>'将来負担比率（分子）の構造'!J$42</f>
        <v>470</v>
      </c>
      <c r="F65" s="135"/>
      <c r="G65" s="135"/>
      <c r="H65" s="135">
        <f>'将来負担比率（分子）の構造'!K$42</f>
        <v>308</v>
      </c>
      <c r="I65" s="135"/>
      <c r="J65" s="135"/>
      <c r="K65" s="135">
        <f>'将来負担比率（分子）の構造'!L$42</f>
        <v>276</v>
      </c>
      <c r="L65" s="135"/>
      <c r="M65" s="135"/>
      <c r="N65" s="135">
        <f>'将来負担比率（分子）の構造'!M$42</f>
        <v>252</v>
      </c>
      <c r="O65" s="135"/>
      <c r="P65" s="135"/>
    </row>
    <row r="66" spans="1:16">
      <c r="A66" s="135" t="s">
        <v>24</v>
      </c>
      <c r="B66" s="135">
        <f>'将来負担比率（分子）の構造'!I$41</f>
        <v>5806</v>
      </c>
      <c r="C66" s="135"/>
      <c r="D66" s="135"/>
      <c r="E66" s="135">
        <f>'将来負担比率（分子）の構造'!J$41</f>
        <v>5610</v>
      </c>
      <c r="F66" s="135"/>
      <c r="G66" s="135"/>
      <c r="H66" s="135">
        <f>'将来負担比率（分子）の構造'!K$41</f>
        <v>5403</v>
      </c>
      <c r="I66" s="135"/>
      <c r="J66" s="135"/>
      <c r="K66" s="135">
        <f>'将来負担比率（分子）の構造'!L$41</f>
        <v>4789</v>
      </c>
      <c r="L66" s="135"/>
      <c r="M66" s="135"/>
      <c r="N66" s="135">
        <f>'将来負担比率（分子）の構造'!M$41</f>
        <v>4250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760946</v>
      </c>
      <c r="S5" s="613"/>
      <c r="T5" s="613"/>
      <c r="U5" s="613"/>
      <c r="V5" s="613"/>
      <c r="W5" s="613"/>
      <c r="X5" s="613"/>
      <c r="Y5" s="614"/>
      <c r="Z5" s="615">
        <v>5.4</v>
      </c>
      <c r="AA5" s="615"/>
      <c r="AB5" s="615"/>
      <c r="AC5" s="615"/>
      <c r="AD5" s="616">
        <v>760946</v>
      </c>
      <c r="AE5" s="616"/>
      <c r="AF5" s="616"/>
      <c r="AG5" s="616"/>
      <c r="AH5" s="616"/>
      <c r="AI5" s="616"/>
      <c r="AJ5" s="616"/>
      <c r="AK5" s="616"/>
      <c r="AL5" s="617">
        <v>19.899999999999999</v>
      </c>
      <c r="AM5" s="618"/>
      <c r="AN5" s="618"/>
      <c r="AO5" s="619"/>
      <c r="AP5" s="609" t="s">
        <v>205</v>
      </c>
      <c r="AQ5" s="610"/>
      <c r="AR5" s="610"/>
      <c r="AS5" s="610"/>
      <c r="AT5" s="610"/>
      <c r="AU5" s="610"/>
      <c r="AV5" s="610"/>
      <c r="AW5" s="610"/>
      <c r="AX5" s="610"/>
      <c r="AY5" s="610"/>
      <c r="AZ5" s="610"/>
      <c r="BA5" s="610"/>
      <c r="BB5" s="610"/>
      <c r="BC5" s="610"/>
      <c r="BD5" s="610"/>
      <c r="BE5" s="610"/>
      <c r="BF5" s="611"/>
      <c r="BG5" s="623">
        <v>760946</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118949</v>
      </c>
      <c r="S6" s="624"/>
      <c r="T6" s="624"/>
      <c r="U6" s="624"/>
      <c r="V6" s="624"/>
      <c r="W6" s="624"/>
      <c r="X6" s="624"/>
      <c r="Y6" s="625"/>
      <c r="Z6" s="626">
        <v>0.8</v>
      </c>
      <c r="AA6" s="626"/>
      <c r="AB6" s="626"/>
      <c r="AC6" s="626"/>
      <c r="AD6" s="627">
        <v>118949</v>
      </c>
      <c r="AE6" s="627"/>
      <c r="AF6" s="627"/>
      <c r="AG6" s="627"/>
      <c r="AH6" s="627"/>
      <c r="AI6" s="627"/>
      <c r="AJ6" s="627"/>
      <c r="AK6" s="627"/>
      <c r="AL6" s="628">
        <v>3.1</v>
      </c>
      <c r="AM6" s="629"/>
      <c r="AN6" s="629"/>
      <c r="AO6" s="630"/>
      <c r="AP6" s="620" t="s">
        <v>211</v>
      </c>
      <c r="AQ6" s="621"/>
      <c r="AR6" s="621"/>
      <c r="AS6" s="621"/>
      <c r="AT6" s="621"/>
      <c r="AU6" s="621"/>
      <c r="AV6" s="621"/>
      <c r="AW6" s="621"/>
      <c r="AX6" s="621"/>
      <c r="AY6" s="621"/>
      <c r="AZ6" s="621"/>
      <c r="BA6" s="621"/>
      <c r="BB6" s="621"/>
      <c r="BC6" s="621"/>
      <c r="BD6" s="621"/>
      <c r="BE6" s="621"/>
      <c r="BF6" s="622"/>
      <c r="BG6" s="623">
        <v>760946</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121572</v>
      </c>
      <c r="CS6" s="624"/>
      <c r="CT6" s="624"/>
      <c r="CU6" s="624"/>
      <c r="CV6" s="624"/>
      <c r="CW6" s="624"/>
      <c r="CX6" s="624"/>
      <c r="CY6" s="625"/>
      <c r="CZ6" s="626">
        <v>0.9</v>
      </c>
      <c r="DA6" s="626"/>
      <c r="DB6" s="626"/>
      <c r="DC6" s="626"/>
      <c r="DD6" s="632" t="s">
        <v>206</v>
      </c>
      <c r="DE6" s="624"/>
      <c r="DF6" s="624"/>
      <c r="DG6" s="624"/>
      <c r="DH6" s="624"/>
      <c r="DI6" s="624"/>
      <c r="DJ6" s="624"/>
      <c r="DK6" s="624"/>
      <c r="DL6" s="624"/>
      <c r="DM6" s="624"/>
      <c r="DN6" s="624"/>
      <c r="DO6" s="624"/>
      <c r="DP6" s="625"/>
      <c r="DQ6" s="632">
        <v>121572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1009</v>
      </c>
      <c r="S7" s="624"/>
      <c r="T7" s="624"/>
      <c r="U7" s="624"/>
      <c r="V7" s="624"/>
      <c r="W7" s="624"/>
      <c r="X7" s="624"/>
      <c r="Y7" s="625"/>
      <c r="Z7" s="626">
        <v>0</v>
      </c>
      <c r="AA7" s="626"/>
      <c r="AB7" s="626"/>
      <c r="AC7" s="626"/>
      <c r="AD7" s="627">
        <v>1009</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649885</v>
      </c>
      <c r="BH7" s="624"/>
      <c r="BI7" s="624"/>
      <c r="BJ7" s="624"/>
      <c r="BK7" s="624"/>
      <c r="BL7" s="624"/>
      <c r="BM7" s="624"/>
      <c r="BN7" s="625"/>
      <c r="BO7" s="626">
        <v>85.4</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3952825</v>
      </c>
      <c r="CS7" s="624"/>
      <c r="CT7" s="624"/>
      <c r="CU7" s="624"/>
      <c r="CV7" s="624"/>
      <c r="CW7" s="624"/>
      <c r="CX7" s="624"/>
      <c r="CY7" s="625"/>
      <c r="CZ7" s="626">
        <v>29.5</v>
      </c>
      <c r="DA7" s="626"/>
      <c r="DB7" s="626"/>
      <c r="DC7" s="626"/>
      <c r="DD7" s="632">
        <v>59393</v>
      </c>
      <c r="DE7" s="624"/>
      <c r="DF7" s="624"/>
      <c r="DG7" s="624"/>
      <c r="DH7" s="624"/>
      <c r="DI7" s="624"/>
      <c r="DJ7" s="624"/>
      <c r="DK7" s="624"/>
      <c r="DL7" s="624"/>
      <c r="DM7" s="624"/>
      <c r="DN7" s="624"/>
      <c r="DO7" s="624"/>
      <c r="DP7" s="625"/>
      <c r="DQ7" s="632">
        <v>3021004</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2412</v>
      </c>
      <c r="S8" s="624"/>
      <c r="T8" s="624"/>
      <c r="U8" s="624"/>
      <c r="V8" s="624"/>
      <c r="W8" s="624"/>
      <c r="X8" s="624"/>
      <c r="Y8" s="625"/>
      <c r="Z8" s="626">
        <v>0</v>
      </c>
      <c r="AA8" s="626"/>
      <c r="AB8" s="626"/>
      <c r="AC8" s="626"/>
      <c r="AD8" s="627">
        <v>2412</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2988</v>
      </c>
      <c r="BH8" s="624"/>
      <c r="BI8" s="624"/>
      <c r="BJ8" s="624"/>
      <c r="BK8" s="624"/>
      <c r="BL8" s="624"/>
      <c r="BM8" s="624"/>
      <c r="BN8" s="625"/>
      <c r="BO8" s="626">
        <v>0.4</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2755321</v>
      </c>
      <c r="CS8" s="624"/>
      <c r="CT8" s="624"/>
      <c r="CU8" s="624"/>
      <c r="CV8" s="624"/>
      <c r="CW8" s="624"/>
      <c r="CX8" s="624"/>
      <c r="CY8" s="625"/>
      <c r="CZ8" s="626">
        <v>20.6</v>
      </c>
      <c r="DA8" s="626"/>
      <c r="DB8" s="626"/>
      <c r="DC8" s="626"/>
      <c r="DD8" s="632">
        <v>426504</v>
      </c>
      <c r="DE8" s="624"/>
      <c r="DF8" s="624"/>
      <c r="DG8" s="624"/>
      <c r="DH8" s="624"/>
      <c r="DI8" s="624"/>
      <c r="DJ8" s="624"/>
      <c r="DK8" s="624"/>
      <c r="DL8" s="624"/>
      <c r="DM8" s="624"/>
      <c r="DN8" s="624"/>
      <c r="DO8" s="624"/>
      <c r="DP8" s="625"/>
      <c r="DQ8" s="632">
        <v>1461561</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1910</v>
      </c>
      <c r="S9" s="624"/>
      <c r="T9" s="624"/>
      <c r="U9" s="624"/>
      <c r="V9" s="624"/>
      <c r="W9" s="624"/>
      <c r="X9" s="624"/>
      <c r="Y9" s="625"/>
      <c r="Z9" s="626">
        <v>0</v>
      </c>
      <c r="AA9" s="626"/>
      <c r="AB9" s="626"/>
      <c r="AC9" s="626"/>
      <c r="AD9" s="627">
        <v>1910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436387</v>
      </c>
      <c r="BH9" s="624"/>
      <c r="BI9" s="624"/>
      <c r="BJ9" s="624"/>
      <c r="BK9" s="624"/>
      <c r="BL9" s="624"/>
      <c r="BM9" s="624"/>
      <c r="BN9" s="625"/>
      <c r="BO9" s="626">
        <v>57.3</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664533</v>
      </c>
      <c r="CS9" s="624"/>
      <c r="CT9" s="624"/>
      <c r="CU9" s="624"/>
      <c r="CV9" s="624"/>
      <c r="CW9" s="624"/>
      <c r="CX9" s="624"/>
      <c r="CY9" s="625"/>
      <c r="CZ9" s="626">
        <v>5</v>
      </c>
      <c r="DA9" s="626"/>
      <c r="DB9" s="626"/>
      <c r="DC9" s="626"/>
      <c r="DD9" s="632">
        <v>19008</v>
      </c>
      <c r="DE9" s="624"/>
      <c r="DF9" s="624"/>
      <c r="DG9" s="624"/>
      <c r="DH9" s="624"/>
      <c r="DI9" s="624"/>
      <c r="DJ9" s="624"/>
      <c r="DK9" s="624"/>
      <c r="DL9" s="624"/>
      <c r="DM9" s="624"/>
      <c r="DN9" s="624"/>
      <c r="DO9" s="624"/>
      <c r="DP9" s="625"/>
      <c r="DQ9" s="632">
        <v>419168</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364198</v>
      </c>
      <c r="S10" s="624"/>
      <c r="T10" s="624"/>
      <c r="U10" s="624"/>
      <c r="V10" s="624"/>
      <c r="W10" s="624"/>
      <c r="X10" s="624"/>
      <c r="Y10" s="625"/>
      <c r="Z10" s="626">
        <v>2.6</v>
      </c>
      <c r="AA10" s="626"/>
      <c r="AB10" s="626"/>
      <c r="AC10" s="626"/>
      <c r="AD10" s="627">
        <v>364198</v>
      </c>
      <c r="AE10" s="627"/>
      <c r="AF10" s="627"/>
      <c r="AG10" s="627"/>
      <c r="AH10" s="627"/>
      <c r="AI10" s="627"/>
      <c r="AJ10" s="627"/>
      <c r="AK10" s="627"/>
      <c r="AL10" s="628">
        <v>9.5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44427</v>
      </c>
      <c r="BH10" s="624"/>
      <c r="BI10" s="624"/>
      <c r="BJ10" s="624"/>
      <c r="BK10" s="624"/>
      <c r="BL10" s="624"/>
      <c r="BM10" s="624"/>
      <c r="BN10" s="625"/>
      <c r="BO10" s="626">
        <v>5.8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121211</v>
      </c>
      <c r="CS10" s="624"/>
      <c r="CT10" s="624"/>
      <c r="CU10" s="624"/>
      <c r="CV10" s="624"/>
      <c r="CW10" s="624"/>
      <c r="CX10" s="624"/>
      <c r="CY10" s="625"/>
      <c r="CZ10" s="626">
        <v>0.9</v>
      </c>
      <c r="DA10" s="626"/>
      <c r="DB10" s="626"/>
      <c r="DC10" s="626"/>
      <c r="DD10" s="632">
        <v>19197</v>
      </c>
      <c r="DE10" s="624"/>
      <c r="DF10" s="624"/>
      <c r="DG10" s="624"/>
      <c r="DH10" s="624"/>
      <c r="DI10" s="624"/>
      <c r="DJ10" s="624"/>
      <c r="DK10" s="624"/>
      <c r="DL10" s="624"/>
      <c r="DM10" s="624"/>
      <c r="DN10" s="624"/>
      <c r="DO10" s="624"/>
      <c r="DP10" s="625"/>
      <c r="DQ10" s="632">
        <v>11558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166083</v>
      </c>
      <c r="BH11" s="624"/>
      <c r="BI11" s="624"/>
      <c r="BJ11" s="624"/>
      <c r="BK11" s="624"/>
      <c r="BL11" s="624"/>
      <c r="BM11" s="624"/>
      <c r="BN11" s="625"/>
      <c r="BO11" s="626">
        <v>21.8</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349689</v>
      </c>
      <c r="CS11" s="624"/>
      <c r="CT11" s="624"/>
      <c r="CU11" s="624"/>
      <c r="CV11" s="624"/>
      <c r="CW11" s="624"/>
      <c r="CX11" s="624"/>
      <c r="CY11" s="625"/>
      <c r="CZ11" s="626">
        <v>2.6</v>
      </c>
      <c r="DA11" s="626"/>
      <c r="DB11" s="626"/>
      <c r="DC11" s="626"/>
      <c r="DD11" s="632">
        <v>50061</v>
      </c>
      <c r="DE11" s="624"/>
      <c r="DF11" s="624"/>
      <c r="DG11" s="624"/>
      <c r="DH11" s="624"/>
      <c r="DI11" s="624"/>
      <c r="DJ11" s="624"/>
      <c r="DK11" s="624"/>
      <c r="DL11" s="624"/>
      <c r="DM11" s="624"/>
      <c r="DN11" s="624"/>
      <c r="DO11" s="624"/>
      <c r="DP11" s="625"/>
      <c r="DQ11" s="632">
        <v>204926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31261</v>
      </c>
      <c r="BH12" s="624"/>
      <c r="BI12" s="624"/>
      <c r="BJ12" s="624"/>
      <c r="BK12" s="624"/>
      <c r="BL12" s="624"/>
      <c r="BM12" s="624"/>
      <c r="BN12" s="625"/>
      <c r="BO12" s="626">
        <v>4.0999999999999996</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107570</v>
      </c>
      <c r="CS12" s="624"/>
      <c r="CT12" s="624"/>
      <c r="CU12" s="624"/>
      <c r="CV12" s="624"/>
      <c r="CW12" s="624"/>
      <c r="CX12" s="624"/>
      <c r="CY12" s="625"/>
      <c r="CZ12" s="626">
        <v>0.8</v>
      </c>
      <c r="DA12" s="626"/>
      <c r="DB12" s="626"/>
      <c r="DC12" s="626"/>
      <c r="DD12" s="632">
        <v>16740</v>
      </c>
      <c r="DE12" s="624"/>
      <c r="DF12" s="624"/>
      <c r="DG12" s="624"/>
      <c r="DH12" s="624"/>
      <c r="DI12" s="624"/>
      <c r="DJ12" s="624"/>
      <c r="DK12" s="624"/>
      <c r="DL12" s="624"/>
      <c r="DM12" s="624"/>
      <c r="DN12" s="624"/>
      <c r="DO12" s="624"/>
      <c r="DP12" s="625"/>
      <c r="DQ12" s="632">
        <v>46783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21654</v>
      </c>
      <c r="S13" s="624"/>
      <c r="T13" s="624"/>
      <c r="U13" s="624"/>
      <c r="V13" s="624"/>
      <c r="W13" s="624"/>
      <c r="X13" s="624"/>
      <c r="Y13" s="625"/>
      <c r="Z13" s="626">
        <v>0.2</v>
      </c>
      <c r="AA13" s="626"/>
      <c r="AB13" s="626"/>
      <c r="AC13" s="626"/>
      <c r="AD13" s="627">
        <v>21654</v>
      </c>
      <c r="AE13" s="627"/>
      <c r="AF13" s="627"/>
      <c r="AG13" s="627"/>
      <c r="AH13" s="627"/>
      <c r="AI13" s="627"/>
      <c r="AJ13" s="627"/>
      <c r="AK13" s="627"/>
      <c r="AL13" s="628">
        <v>0.6</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12318</v>
      </c>
      <c r="BH13" s="624"/>
      <c r="BI13" s="624"/>
      <c r="BJ13" s="624"/>
      <c r="BK13" s="624"/>
      <c r="BL13" s="624"/>
      <c r="BM13" s="624"/>
      <c r="BN13" s="625"/>
      <c r="BO13" s="626">
        <v>1.6</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2065920</v>
      </c>
      <c r="CS13" s="624"/>
      <c r="CT13" s="624"/>
      <c r="CU13" s="624"/>
      <c r="CV13" s="624"/>
      <c r="CW13" s="624"/>
      <c r="CX13" s="624"/>
      <c r="CY13" s="625"/>
      <c r="CZ13" s="626">
        <v>15.4</v>
      </c>
      <c r="DA13" s="626"/>
      <c r="DB13" s="626"/>
      <c r="DC13" s="626"/>
      <c r="DD13" s="632">
        <v>1230834</v>
      </c>
      <c r="DE13" s="624"/>
      <c r="DF13" s="624"/>
      <c r="DG13" s="624"/>
      <c r="DH13" s="624"/>
      <c r="DI13" s="624"/>
      <c r="DJ13" s="624"/>
      <c r="DK13" s="624"/>
      <c r="DL13" s="624"/>
      <c r="DM13" s="624"/>
      <c r="DN13" s="624"/>
      <c r="DO13" s="624"/>
      <c r="DP13" s="625"/>
      <c r="DQ13" s="632">
        <v>814728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25727</v>
      </c>
      <c r="BH14" s="624"/>
      <c r="BI14" s="624"/>
      <c r="BJ14" s="624"/>
      <c r="BK14" s="624"/>
      <c r="BL14" s="624"/>
      <c r="BM14" s="624"/>
      <c r="BN14" s="625"/>
      <c r="BO14" s="626">
        <v>3.4</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1700755</v>
      </c>
      <c r="CS14" s="624"/>
      <c r="CT14" s="624"/>
      <c r="CU14" s="624"/>
      <c r="CV14" s="624"/>
      <c r="CW14" s="624"/>
      <c r="CX14" s="624"/>
      <c r="CY14" s="625"/>
      <c r="CZ14" s="626">
        <v>12.7</v>
      </c>
      <c r="DA14" s="626"/>
      <c r="DB14" s="626"/>
      <c r="DC14" s="626"/>
      <c r="DD14" s="632">
        <v>248650</v>
      </c>
      <c r="DE14" s="624"/>
      <c r="DF14" s="624"/>
      <c r="DG14" s="624"/>
      <c r="DH14" s="624"/>
      <c r="DI14" s="624"/>
      <c r="DJ14" s="624"/>
      <c r="DK14" s="624"/>
      <c r="DL14" s="624"/>
      <c r="DM14" s="624"/>
      <c r="DN14" s="624"/>
      <c r="DO14" s="624"/>
      <c r="DP14" s="625"/>
      <c r="DQ14" s="632">
        <v>346657</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1007</v>
      </c>
      <c r="S15" s="624"/>
      <c r="T15" s="624"/>
      <c r="U15" s="624"/>
      <c r="V15" s="624"/>
      <c r="W15" s="624"/>
      <c r="X15" s="624"/>
      <c r="Y15" s="625"/>
      <c r="Z15" s="626">
        <v>0</v>
      </c>
      <c r="AA15" s="626"/>
      <c r="AB15" s="626"/>
      <c r="AC15" s="626"/>
      <c r="AD15" s="627">
        <v>1007</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54073</v>
      </c>
      <c r="BH15" s="624"/>
      <c r="BI15" s="624"/>
      <c r="BJ15" s="624"/>
      <c r="BK15" s="624"/>
      <c r="BL15" s="624"/>
      <c r="BM15" s="624"/>
      <c r="BN15" s="625"/>
      <c r="BO15" s="626">
        <v>7.1</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576381</v>
      </c>
      <c r="CS15" s="624"/>
      <c r="CT15" s="624"/>
      <c r="CU15" s="624"/>
      <c r="CV15" s="624"/>
      <c r="CW15" s="624"/>
      <c r="CX15" s="624"/>
      <c r="CY15" s="625"/>
      <c r="CZ15" s="626">
        <v>4.3</v>
      </c>
      <c r="DA15" s="626"/>
      <c r="DB15" s="626"/>
      <c r="DC15" s="626"/>
      <c r="DD15" s="632">
        <v>313903</v>
      </c>
      <c r="DE15" s="624"/>
      <c r="DF15" s="624"/>
      <c r="DG15" s="624"/>
      <c r="DH15" s="624"/>
      <c r="DI15" s="624"/>
      <c r="DJ15" s="624"/>
      <c r="DK15" s="624"/>
      <c r="DL15" s="624"/>
      <c r="DM15" s="624"/>
      <c r="DN15" s="624"/>
      <c r="DO15" s="624"/>
      <c r="DP15" s="625"/>
      <c r="DQ15" s="632">
        <v>221799</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5414067</v>
      </c>
      <c r="S16" s="624"/>
      <c r="T16" s="624"/>
      <c r="U16" s="624"/>
      <c r="V16" s="624"/>
      <c r="W16" s="624"/>
      <c r="X16" s="624"/>
      <c r="Y16" s="625"/>
      <c r="Z16" s="626">
        <v>38.5</v>
      </c>
      <c r="AA16" s="626"/>
      <c r="AB16" s="626"/>
      <c r="AC16" s="626"/>
      <c r="AD16" s="627">
        <v>2538170</v>
      </c>
      <c r="AE16" s="627"/>
      <c r="AF16" s="627"/>
      <c r="AG16" s="627"/>
      <c r="AH16" s="627"/>
      <c r="AI16" s="627"/>
      <c r="AJ16" s="627"/>
      <c r="AK16" s="627"/>
      <c r="AL16" s="628">
        <v>66.5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368728</v>
      </c>
      <c r="CS16" s="624"/>
      <c r="CT16" s="624"/>
      <c r="CU16" s="624"/>
      <c r="CV16" s="624"/>
      <c r="CW16" s="624"/>
      <c r="CX16" s="624"/>
      <c r="CY16" s="625"/>
      <c r="CZ16" s="626">
        <v>2.8</v>
      </c>
      <c r="DA16" s="626"/>
      <c r="DB16" s="626"/>
      <c r="DC16" s="626"/>
      <c r="DD16" s="632" t="s">
        <v>108</v>
      </c>
      <c r="DE16" s="624"/>
      <c r="DF16" s="624"/>
      <c r="DG16" s="624"/>
      <c r="DH16" s="624"/>
      <c r="DI16" s="624"/>
      <c r="DJ16" s="624"/>
      <c r="DK16" s="624"/>
      <c r="DL16" s="624"/>
      <c r="DM16" s="624"/>
      <c r="DN16" s="624"/>
      <c r="DO16" s="624"/>
      <c r="DP16" s="625"/>
      <c r="DQ16" s="632">
        <v>183999</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2538170</v>
      </c>
      <c r="S17" s="624"/>
      <c r="T17" s="624"/>
      <c r="U17" s="624"/>
      <c r="V17" s="624"/>
      <c r="W17" s="624"/>
      <c r="X17" s="624"/>
      <c r="Y17" s="625"/>
      <c r="Z17" s="626">
        <v>18.100000000000001</v>
      </c>
      <c r="AA17" s="626"/>
      <c r="AB17" s="626"/>
      <c r="AC17" s="626"/>
      <c r="AD17" s="627">
        <v>2538170</v>
      </c>
      <c r="AE17" s="627"/>
      <c r="AF17" s="627"/>
      <c r="AG17" s="627"/>
      <c r="AH17" s="627"/>
      <c r="AI17" s="627"/>
      <c r="AJ17" s="627"/>
      <c r="AK17" s="627"/>
      <c r="AL17" s="628">
        <v>66.5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601804</v>
      </c>
      <c r="CS17" s="624"/>
      <c r="CT17" s="624"/>
      <c r="CU17" s="624"/>
      <c r="CV17" s="624"/>
      <c r="CW17" s="624"/>
      <c r="CX17" s="624"/>
      <c r="CY17" s="625"/>
      <c r="CZ17" s="626">
        <v>4.5</v>
      </c>
      <c r="DA17" s="626"/>
      <c r="DB17" s="626"/>
      <c r="DC17" s="626"/>
      <c r="DD17" s="632" t="s">
        <v>108</v>
      </c>
      <c r="DE17" s="624"/>
      <c r="DF17" s="624"/>
      <c r="DG17" s="624"/>
      <c r="DH17" s="624"/>
      <c r="DI17" s="624"/>
      <c r="DJ17" s="624"/>
      <c r="DK17" s="624"/>
      <c r="DL17" s="624"/>
      <c r="DM17" s="624"/>
      <c r="DN17" s="624"/>
      <c r="DO17" s="624"/>
      <c r="DP17" s="625"/>
      <c r="DQ17" s="632">
        <v>601804</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149857</v>
      </c>
      <c r="S18" s="624"/>
      <c r="T18" s="624"/>
      <c r="U18" s="624"/>
      <c r="V18" s="624"/>
      <c r="W18" s="624"/>
      <c r="X18" s="624"/>
      <c r="Y18" s="625"/>
      <c r="Z18" s="626">
        <v>1.1000000000000001</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2726040</v>
      </c>
      <c r="S19" s="624"/>
      <c r="T19" s="624"/>
      <c r="U19" s="624"/>
      <c r="V19" s="624"/>
      <c r="W19" s="624"/>
      <c r="X19" s="624"/>
      <c r="Y19" s="625"/>
      <c r="Z19" s="626">
        <v>19.399999999999999</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6686152</v>
      </c>
      <c r="S20" s="624"/>
      <c r="T20" s="624"/>
      <c r="U20" s="624"/>
      <c r="V20" s="624"/>
      <c r="W20" s="624"/>
      <c r="X20" s="624"/>
      <c r="Y20" s="625"/>
      <c r="Z20" s="626">
        <v>47.6</v>
      </c>
      <c r="AA20" s="626"/>
      <c r="AB20" s="626"/>
      <c r="AC20" s="626"/>
      <c r="AD20" s="627">
        <v>3810255</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13386309</v>
      </c>
      <c r="CS20" s="624"/>
      <c r="CT20" s="624"/>
      <c r="CU20" s="624"/>
      <c r="CV20" s="624"/>
      <c r="CW20" s="624"/>
      <c r="CX20" s="624"/>
      <c r="CY20" s="625"/>
      <c r="CZ20" s="626">
        <v>100</v>
      </c>
      <c r="DA20" s="626"/>
      <c r="DB20" s="626"/>
      <c r="DC20" s="626"/>
      <c r="DD20" s="632">
        <v>2384290</v>
      </c>
      <c r="DE20" s="624"/>
      <c r="DF20" s="624"/>
      <c r="DG20" s="624"/>
      <c r="DH20" s="624"/>
      <c r="DI20" s="624"/>
      <c r="DJ20" s="624"/>
      <c r="DK20" s="624"/>
      <c r="DL20" s="624"/>
      <c r="DM20" s="624"/>
      <c r="DN20" s="624"/>
      <c r="DO20" s="624"/>
      <c r="DP20" s="625"/>
      <c r="DQ20" s="632">
        <v>7455559</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872</v>
      </c>
      <c r="S21" s="624"/>
      <c r="T21" s="624"/>
      <c r="U21" s="624"/>
      <c r="V21" s="624"/>
      <c r="W21" s="624"/>
      <c r="X21" s="624"/>
      <c r="Y21" s="625"/>
      <c r="Z21" s="626">
        <v>0</v>
      </c>
      <c r="AA21" s="626"/>
      <c r="AB21" s="626"/>
      <c r="AC21" s="626"/>
      <c r="AD21" s="627">
        <v>872</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2717</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12666</v>
      </c>
      <c r="S23" s="624"/>
      <c r="T23" s="624"/>
      <c r="U23" s="624"/>
      <c r="V23" s="624"/>
      <c r="W23" s="624"/>
      <c r="X23" s="624"/>
      <c r="Y23" s="625"/>
      <c r="Z23" s="626">
        <v>0.1</v>
      </c>
      <c r="AA23" s="626"/>
      <c r="AB23" s="626"/>
      <c r="AC23" s="626"/>
      <c r="AD23" s="627">
        <v>2453</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2361</v>
      </c>
      <c r="S24" s="624"/>
      <c r="T24" s="624"/>
      <c r="U24" s="624"/>
      <c r="V24" s="624"/>
      <c r="W24" s="624"/>
      <c r="X24" s="624"/>
      <c r="Y24" s="625"/>
      <c r="Z24" s="626">
        <v>0</v>
      </c>
      <c r="AA24" s="626"/>
      <c r="AB24" s="626"/>
      <c r="AC24" s="626"/>
      <c r="AD24" s="627">
        <v>774</v>
      </c>
      <c r="AE24" s="627"/>
      <c r="AF24" s="627"/>
      <c r="AG24" s="627"/>
      <c r="AH24" s="627"/>
      <c r="AI24" s="627"/>
      <c r="AJ24" s="627"/>
      <c r="AK24" s="627"/>
      <c r="AL24" s="628">
        <v>0</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2730493</v>
      </c>
      <c r="CS24" s="613"/>
      <c r="CT24" s="613"/>
      <c r="CU24" s="613"/>
      <c r="CV24" s="613"/>
      <c r="CW24" s="613"/>
      <c r="CX24" s="613"/>
      <c r="CY24" s="614"/>
      <c r="CZ24" s="650">
        <v>20.399999999999999</v>
      </c>
      <c r="DA24" s="651"/>
      <c r="DB24" s="651"/>
      <c r="DC24" s="652"/>
      <c r="DD24" s="649">
        <v>2096797</v>
      </c>
      <c r="DE24" s="613"/>
      <c r="DF24" s="613"/>
      <c r="DG24" s="613"/>
      <c r="DH24" s="613"/>
      <c r="DI24" s="613"/>
      <c r="DJ24" s="613"/>
      <c r="DK24" s="614"/>
      <c r="DL24" s="649">
        <v>1679565</v>
      </c>
      <c r="DM24" s="613"/>
      <c r="DN24" s="613"/>
      <c r="DO24" s="613"/>
      <c r="DP24" s="613"/>
      <c r="DQ24" s="613"/>
      <c r="DR24" s="613"/>
      <c r="DS24" s="613"/>
      <c r="DT24" s="613"/>
      <c r="DU24" s="613"/>
      <c r="DV24" s="614"/>
      <c r="DW24" s="617">
        <v>44</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3357218</v>
      </c>
      <c r="S25" s="624"/>
      <c r="T25" s="624"/>
      <c r="U25" s="624"/>
      <c r="V25" s="624"/>
      <c r="W25" s="624"/>
      <c r="X25" s="624"/>
      <c r="Y25" s="625"/>
      <c r="Z25" s="626">
        <v>23.9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1333812</v>
      </c>
      <c r="CS25" s="655"/>
      <c r="CT25" s="655"/>
      <c r="CU25" s="655"/>
      <c r="CV25" s="655"/>
      <c r="CW25" s="655"/>
      <c r="CX25" s="655"/>
      <c r="CY25" s="656"/>
      <c r="CZ25" s="657">
        <v>10</v>
      </c>
      <c r="DA25" s="658"/>
      <c r="DB25" s="658"/>
      <c r="DC25" s="659"/>
      <c r="DD25" s="632">
        <v>1304079</v>
      </c>
      <c r="DE25" s="655"/>
      <c r="DF25" s="655"/>
      <c r="DG25" s="655"/>
      <c r="DH25" s="655"/>
      <c r="DI25" s="655"/>
      <c r="DJ25" s="655"/>
      <c r="DK25" s="656"/>
      <c r="DL25" s="632">
        <v>929474</v>
      </c>
      <c r="DM25" s="655"/>
      <c r="DN25" s="655"/>
      <c r="DO25" s="655"/>
      <c r="DP25" s="655"/>
      <c r="DQ25" s="655"/>
      <c r="DR25" s="655"/>
      <c r="DS25" s="655"/>
      <c r="DT25" s="655"/>
      <c r="DU25" s="655"/>
      <c r="DV25" s="656"/>
      <c r="DW25" s="628">
        <v>24.3</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740189</v>
      </c>
      <c r="CS26" s="624"/>
      <c r="CT26" s="624"/>
      <c r="CU26" s="624"/>
      <c r="CV26" s="624"/>
      <c r="CW26" s="624"/>
      <c r="CX26" s="624"/>
      <c r="CY26" s="625"/>
      <c r="CZ26" s="657">
        <v>5.5</v>
      </c>
      <c r="DA26" s="658"/>
      <c r="DB26" s="658"/>
      <c r="DC26" s="659"/>
      <c r="DD26" s="632">
        <v>718467</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1009205</v>
      </c>
      <c r="S27" s="624"/>
      <c r="T27" s="624"/>
      <c r="U27" s="624"/>
      <c r="V27" s="624"/>
      <c r="W27" s="624"/>
      <c r="X27" s="624"/>
      <c r="Y27" s="625"/>
      <c r="Z27" s="626">
        <v>7.2</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760946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794877</v>
      </c>
      <c r="CS27" s="655"/>
      <c r="CT27" s="655"/>
      <c r="CU27" s="655"/>
      <c r="CV27" s="655"/>
      <c r="CW27" s="655"/>
      <c r="CX27" s="655"/>
      <c r="CY27" s="656"/>
      <c r="CZ27" s="657">
        <v>5.9</v>
      </c>
      <c r="DA27" s="658"/>
      <c r="DB27" s="658"/>
      <c r="DC27" s="659"/>
      <c r="DD27" s="632">
        <v>190914</v>
      </c>
      <c r="DE27" s="655"/>
      <c r="DF27" s="655"/>
      <c r="DG27" s="655"/>
      <c r="DH27" s="655"/>
      <c r="DI27" s="655"/>
      <c r="DJ27" s="655"/>
      <c r="DK27" s="656"/>
      <c r="DL27" s="632">
        <v>148287</v>
      </c>
      <c r="DM27" s="655"/>
      <c r="DN27" s="655"/>
      <c r="DO27" s="655"/>
      <c r="DP27" s="655"/>
      <c r="DQ27" s="655"/>
      <c r="DR27" s="655"/>
      <c r="DS27" s="655"/>
      <c r="DT27" s="655"/>
      <c r="DU27" s="655"/>
      <c r="DV27" s="656"/>
      <c r="DW27" s="628">
        <v>3.9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8906</v>
      </c>
      <c r="S28" s="624"/>
      <c r="T28" s="624"/>
      <c r="U28" s="624"/>
      <c r="V28" s="624"/>
      <c r="W28" s="624"/>
      <c r="X28" s="624"/>
      <c r="Y28" s="625"/>
      <c r="Z28" s="626">
        <v>0.1</v>
      </c>
      <c r="AA28" s="626"/>
      <c r="AB28" s="626"/>
      <c r="AC28" s="626"/>
      <c r="AD28" s="627">
        <v>1753</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601804</v>
      </c>
      <c r="CS28" s="624"/>
      <c r="CT28" s="624"/>
      <c r="CU28" s="624"/>
      <c r="CV28" s="624"/>
      <c r="CW28" s="624"/>
      <c r="CX28" s="624"/>
      <c r="CY28" s="625"/>
      <c r="CZ28" s="657">
        <v>4.5</v>
      </c>
      <c r="DA28" s="658"/>
      <c r="DB28" s="658"/>
      <c r="DC28" s="659"/>
      <c r="DD28" s="632">
        <v>601804</v>
      </c>
      <c r="DE28" s="624"/>
      <c r="DF28" s="624"/>
      <c r="DG28" s="624"/>
      <c r="DH28" s="624"/>
      <c r="DI28" s="624"/>
      <c r="DJ28" s="624"/>
      <c r="DK28" s="625"/>
      <c r="DL28" s="632">
        <v>601804</v>
      </c>
      <c r="DM28" s="624"/>
      <c r="DN28" s="624"/>
      <c r="DO28" s="624"/>
      <c r="DP28" s="624"/>
      <c r="DQ28" s="624"/>
      <c r="DR28" s="624"/>
      <c r="DS28" s="624"/>
      <c r="DT28" s="624"/>
      <c r="DU28" s="624"/>
      <c r="DV28" s="625"/>
      <c r="DW28" s="628">
        <v>15.8</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32933</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601804</v>
      </c>
      <c r="CS29" s="655"/>
      <c r="CT29" s="655"/>
      <c r="CU29" s="655"/>
      <c r="CV29" s="655"/>
      <c r="CW29" s="655"/>
      <c r="CX29" s="655"/>
      <c r="CY29" s="656"/>
      <c r="CZ29" s="657">
        <v>4.5</v>
      </c>
      <c r="DA29" s="658"/>
      <c r="DB29" s="658"/>
      <c r="DC29" s="659"/>
      <c r="DD29" s="632">
        <v>601804</v>
      </c>
      <c r="DE29" s="655"/>
      <c r="DF29" s="655"/>
      <c r="DG29" s="655"/>
      <c r="DH29" s="655"/>
      <c r="DI29" s="655"/>
      <c r="DJ29" s="655"/>
      <c r="DK29" s="656"/>
      <c r="DL29" s="632">
        <v>601804</v>
      </c>
      <c r="DM29" s="655"/>
      <c r="DN29" s="655"/>
      <c r="DO29" s="655"/>
      <c r="DP29" s="655"/>
      <c r="DQ29" s="655"/>
      <c r="DR29" s="655"/>
      <c r="DS29" s="655"/>
      <c r="DT29" s="655"/>
      <c r="DU29" s="655"/>
      <c r="DV29" s="656"/>
      <c r="DW29" s="628">
        <v>15.8</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1939285</v>
      </c>
      <c r="S30" s="624"/>
      <c r="T30" s="624"/>
      <c r="U30" s="624"/>
      <c r="V30" s="624"/>
      <c r="W30" s="624"/>
      <c r="X30" s="624"/>
      <c r="Y30" s="625"/>
      <c r="Z30" s="626">
        <v>13.8</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98.4</v>
      </c>
      <c r="BH30" s="682"/>
      <c r="BI30" s="682"/>
      <c r="BJ30" s="682"/>
      <c r="BK30" s="682"/>
      <c r="BL30" s="682"/>
      <c r="BM30" s="618">
        <v>95.7</v>
      </c>
      <c r="BN30" s="682"/>
      <c r="BO30" s="682"/>
      <c r="BP30" s="682"/>
      <c r="BQ30" s="683"/>
      <c r="BR30" s="681">
        <v>91.2</v>
      </c>
      <c r="BS30" s="682"/>
      <c r="BT30" s="682"/>
      <c r="BU30" s="682"/>
      <c r="BV30" s="682"/>
      <c r="BW30" s="682"/>
      <c r="BX30" s="618">
        <v>85.7</v>
      </c>
      <c r="BY30" s="682"/>
      <c r="BZ30" s="682"/>
      <c r="CA30" s="682"/>
      <c r="CB30" s="683"/>
      <c r="CD30" s="686"/>
      <c r="CE30" s="687"/>
      <c r="CF30" s="637" t="s">
        <v>289</v>
      </c>
      <c r="CG30" s="638"/>
      <c r="CH30" s="638"/>
      <c r="CI30" s="638"/>
      <c r="CJ30" s="638"/>
      <c r="CK30" s="638"/>
      <c r="CL30" s="638"/>
      <c r="CM30" s="638"/>
      <c r="CN30" s="638"/>
      <c r="CO30" s="638"/>
      <c r="CP30" s="638"/>
      <c r="CQ30" s="639"/>
      <c r="CR30" s="623">
        <v>538930</v>
      </c>
      <c r="CS30" s="624"/>
      <c r="CT30" s="624"/>
      <c r="CU30" s="624"/>
      <c r="CV30" s="624"/>
      <c r="CW30" s="624"/>
      <c r="CX30" s="624"/>
      <c r="CY30" s="625"/>
      <c r="CZ30" s="657">
        <v>4</v>
      </c>
      <c r="DA30" s="658"/>
      <c r="DB30" s="658"/>
      <c r="DC30" s="659"/>
      <c r="DD30" s="632">
        <v>538930</v>
      </c>
      <c r="DE30" s="624"/>
      <c r="DF30" s="624"/>
      <c r="DG30" s="624"/>
      <c r="DH30" s="624"/>
      <c r="DI30" s="624"/>
      <c r="DJ30" s="624"/>
      <c r="DK30" s="625"/>
      <c r="DL30" s="632">
        <v>538930</v>
      </c>
      <c r="DM30" s="624"/>
      <c r="DN30" s="624"/>
      <c r="DO30" s="624"/>
      <c r="DP30" s="624"/>
      <c r="DQ30" s="624"/>
      <c r="DR30" s="624"/>
      <c r="DS30" s="624"/>
      <c r="DT30" s="624"/>
      <c r="DU30" s="624"/>
      <c r="DV30" s="625"/>
      <c r="DW30" s="628">
        <v>14.1</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865725</v>
      </c>
      <c r="S31" s="624"/>
      <c r="T31" s="624"/>
      <c r="U31" s="624"/>
      <c r="V31" s="624"/>
      <c r="W31" s="624"/>
      <c r="X31" s="624"/>
      <c r="Y31" s="625"/>
      <c r="Z31" s="626">
        <v>6.2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98.2</v>
      </c>
      <c r="BH31" s="655"/>
      <c r="BI31" s="655"/>
      <c r="BJ31" s="655"/>
      <c r="BK31" s="655"/>
      <c r="BL31" s="655"/>
      <c r="BM31" s="629">
        <v>96.7</v>
      </c>
      <c r="BN31" s="679"/>
      <c r="BO31" s="679"/>
      <c r="BP31" s="679"/>
      <c r="BQ31" s="680"/>
      <c r="BR31" s="678">
        <v>89.4</v>
      </c>
      <c r="BS31" s="655"/>
      <c r="BT31" s="655"/>
      <c r="BU31" s="655"/>
      <c r="BV31" s="655"/>
      <c r="BW31" s="655"/>
      <c r="BX31" s="629">
        <v>85.8</v>
      </c>
      <c r="BY31" s="679"/>
      <c r="BZ31" s="679"/>
      <c r="CA31" s="679"/>
      <c r="CB31" s="680"/>
      <c r="CD31" s="686"/>
      <c r="CE31" s="687"/>
      <c r="CF31" s="637" t="s">
        <v>293</v>
      </c>
      <c r="CG31" s="638"/>
      <c r="CH31" s="638"/>
      <c r="CI31" s="638"/>
      <c r="CJ31" s="638"/>
      <c r="CK31" s="638"/>
      <c r="CL31" s="638"/>
      <c r="CM31" s="638"/>
      <c r="CN31" s="638"/>
      <c r="CO31" s="638"/>
      <c r="CP31" s="638"/>
      <c r="CQ31" s="639"/>
      <c r="CR31" s="623">
        <v>62874</v>
      </c>
      <c r="CS31" s="655"/>
      <c r="CT31" s="655"/>
      <c r="CU31" s="655"/>
      <c r="CV31" s="655"/>
      <c r="CW31" s="655"/>
      <c r="CX31" s="655"/>
      <c r="CY31" s="656"/>
      <c r="CZ31" s="657">
        <v>0.5</v>
      </c>
      <c r="DA31" s="658"/>
      <c r="DB31" s="658"/>
      <c r="DC31" s="659"/>
      <c r="DD31" s="632">
        <v>62874</v>
      </c>
      <c r="DE31" s="655"/>
      <c r="DF31" s="655"/>
      <c r="DG31" s="655"/>
      <c r="DH31" s="655"/>
      <c r="DI31" s="655"/>
      <c r="DJ31" s="655"/>
      <c r="DK31" s="656"/>
      <c r="DL31" s="632">
        <v>62874</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134295</v>
      </c>
      <c r="S32" s="624"/>
      <c r="T32" s="624"/>
      <c r="U32" s="624"/>
      <c r="V32" s="624"/>
      <c r="W32" s="624"/>
      <c r="X32" s="624"/>
      <c r="Y32" s="625"/>
      <c r="Z32" s="626">
        <v>1</v>
      </c>
      <c r="AA32" s="626"/>
      <c r="AB32" s="626"/>
      <c r="AC32" s="626"/>
      <c r="AD32" s="627">
        <v>1616</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100</v>
      </c>
      <c r="BH32" s="691"/>
      <c r="BI32" s="691"/>
      <c r="BJ32" s="691"/>
      <c r="BK32" s="691"/>
      <c r="BL32" s="691"/>
      <c r="BM32" s="692">
        <v>53.4</v>
      </c>
      <c r="BN32" s="691"/>
      <c r="BO32" s="691"/>
      <c r="BP32" s="691"/>
      <c r="BQ32" s="693"/>
      <c r="BR32" s="690" t="s">
        <v>206</v>
      </c>
      <c r="BS32" s="691"/>
      <c r="BT32" s="691"/>
      <c r="BU32" s="691"/>
      <c r="BV32" s="691"/>
      <c r="BW32" s="691"/>
      <c r="BX32" s="692">
        <v>26.2</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t="s">
        <v>108</v>
      </c>
      <c r="S33" s="624"/>
      <c r="T33" s="624"/>
      <c r="U33" s="624"/>
      <c r="V33" s="624"/>
      <c r="W33" s="624"/>
      <c r="X33" s="624"/>
      <c r="Y33" s="625"/>
      <c r="Z33" s="626" t="s">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7902798</v>
      </c>
      <c r="CS33" s="655"/>
      <c r="CT33" s="655"/>
      <c r="CU33" s="655"/>
      <c r="CV33" s="655"/>
      <c r="CW33" s="655"/>
      <c r="CX33" s="655"/>
      <c r="CY33" s="656"/>
      <c r="CZ33" s="657">
        <v>59</v>
      </c>
      <c r="DA33" s="658"/>
      <c r="DB33" s="658"/>
      <c r="DC33" s="659"/>
      <c r="DD33" s="632">
        <v>4651266</v>
      </c>
      <c r="DE33" s="655"/>
      <c r="DF33" s="655"/>
      <c r="DG33" s="655"/>
      <c r="DH33" s="655"/>
      <c r="DI33" s="655"/>
      <c r="DJ33" s="655"/>
      <c r="DK33" s="656"/>
      <c r="DL33" s="632">
        <v>1965976</v>
      </c>
      <c r="DM33" s="655"/>
      <c r="DN33" s="655"/>
      <c r="DO33" s="655"/>
      <c r="DP33" s="655"/>
      <c r="DQ33" s="655"/>
      <c r="DR33" s="655"/>
      <c r="DS33" s="655"/>
      <c r="DT33" s="655"/>
      <c r="DU33" s="655"/>
      <c r="DV33" s="656"/>
      <c r="DW33" s="628">
        <v>51.5</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2901353</v>
      </c>
      <c r="CS34" s="624"/>
      <c r="CT34" s="624"/>
      <c r="CU34" s="624"/>
      <c r="CV34" s="624"/>
      <c r="CW34" s="624"/>
      <c r="CX34" s="624"/>
      <c r="CY34" s="625"/>
      <c r="CZ34" s="657">
        <v>21.7</v>
      </c>
      <c r="DA34" s="658"/>
      <c r="DB34" s="658"/>
      <c r="DC34" s="659"/>
      <c r="DD34" s="632">
        <v>896432</v>
      </c>
      <c r="DE34" s="624"/>
      <c r="DF34" s="624"/>
      <c r="DG34" s="624"/>
      <c r="DH34" s="624"/>
      <c r="DI34" s="624"/>
      <c r="DJ34" s="624"/>
      <c r="DK34" s="625"/>
      <c r="DL34" s="632">
        <v>462997</v>
      </c>
      <c r="DM34" s="624"/>
      <c r="DN34" s="624"/>
      <c r="DO34" s="624"/>
      <c r="DP34" s="624"/>
      <c r="DQ34" s="624"/>
      <c r="DR34" s="624"/>
      <c r="DS34" s="624"/>
      <c r="DT34" s="624"/>
      <c r="DU34" s="624"/>
      <c r="DV34" s="625"/>
      <c r="DW34" s="628">
        <v>12.1</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1437989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775174</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81370</v>
      </c>
      <c r="CS35" s="655"/>
      <c r="CT35" s="655"/>
      <c r="CU35" s="655"/>
      <c r="CV35" s="655"/>
      <c r="CW35" s="655"/>
      <c r="CX35" s="655"/>
      <c r="CY35" s="656"/>
      <c r="CZ35" s="657">
        <v>0.6</v>
      </c>
      <c r="DA35" s="658"/>
      <c r="DB35" s="658"/>
      <c r="DC35" s="659"/>
      <c r="DD35" s="632">
        <v>5612</v>
      </c>
      <c r="DE35" s="655"/>
      <c r="DF35" s="655"/>
      <c r="DG35" s="655"/>
      <c r="DH35" s="655"/>
      <c r="DI35" s="655"/>
      <c r="DJ35" s="655"/>
      <c r="DK35" s="656"/>
      <c r="DL35" s="632">
        <v>2042</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14052335</v>
      </c>
      <c r="S36" s="696"/>
      <c r="T36" s="696"/>
      <c r="U36" s="696"/>
      <c r="V36" s="696"/>
      <c r="W36" s="696"/>
      <c r="X36" s="696"/>
      <c r="Y36" s="697"/>
      <c r="Z36" s="698">
        <v>100</v>
      </c>
      <c r="AA36" s="698"/>
      <c r="AB36" s="698"/>
      <c r="AC36" s="698"/>
      <c r="AD36" s="699">
        <v>3817723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436130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503442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1114888</v>
      </c>
      <c r="CS36" s="624"/>
      <c r="CT36" s="624"/>
      <c r="CU36" s="624"/>
      <c r="CV36" s="624"/>
      <c r="CW36" s="624"/>
      <c r="CX36" s="624"/>
      <c r="CY36" s="625"/>
      <c r="CZ36" s="657">
        <v>8.3000000000000007</v>
      </c>
      <c r="DA36" s="658"/>
      <c r="DB36" s="658"/>
      <c r="DC36" s="659"/>
      <c r="DD36" s="632">
        <v>691020</v>
      </c>
      <c r="DE36" s="624"/>
      <c r="DF36" s="624"/>
      <c r="DG36" s="624"/>
      <c r="DH36" s="624"/>
      <c r="DI36" s="624"/>
      <c r="DJ36" s="624"/>
      <c r="DK36" s="625"/>
      <c r="DL36" s="632">
        <v>493281</v>
      </c>
      <c r="DM36" s="624"/>
      <c r="DN36" s="624"/>
      <c r="DO36" s="624"/>
      <c r="DP36" s="624"/>
      <c r="DQ36" s="624"/>
      <c r="DR36" s="624"/>
      <c r="DS36" s="624"/>
      <c r="DT36" s="624"/>
      <c r="DU36" s="624"/>
      <c r="DV36" s="625"/>
      <c r="DW36" s="628">
        <v>12.9</v>
      </c>
      <c r="DX36" s="653"/>
      <c r="DY36" s="653"/>
      <c r="DZ36" s="653"/>
      <c r="EA36" s="653"/>
      <c r="EB36" s="653"/>
      <c r="EC36" s="654"/>
    </row>
    <row r="37" spans="2:133" ht="11.25" customHeight="1">
      <c r="AQ37" s="702" t="s">
        <v>311</v>
      </c>
      <c r="AR37" s="703"/>
      <c r="AS37" s="703"/>
      <c r="AT37" s="703"/>
      <c r="AU37" s="703"/>
      <c r="AV37" s="703"/>
      <c r="AW37" s="703"/>
      <c r="AX37" s="703"/>
      <c r="AY37" s="704"/>
      <c r="AZ37" s="623">
        <v>13928</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4083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427104</v>
      </c>
      <c r="CS37" s="655"/>
      <c r="CT37" s="655"/>
      <c r="CU37" s="655"/>
      <c r="CV37" s="655"/>
      <c r="CW37" s="655"/>
      <c r="CX37" s="655"/>
      <c r="CY37" s="656"/>
      <c r="CZ37" s="657">
        <v>3.2</v>
      </c>
      <c r="DA37" s="658"/>
      <c r="DB37" s="658"/>
      <c r="DC37" s="659"/>
      <c r="DD37" s="632">
        <v>427104</v>
      </c>
      <c r="DE37" s="655"/>
      <c r="DF37" s="655"/>
      <c r="DG37" s="655"/>
      <c r="DH37" s="655"/>
      <c r="DI37" s="655"/>
      <c r="DJ37" s="655"/>
      <c r="DK37" s="656"/>
      <c r="DL37" s="632">
        <v>427104</v>
      </c>
      <c r="DM37" s="655"/>
      <c r="DN37" s="655"/>
      <c r="DO37" s="655"/>
      <c r="DP37" s="655"/>
      <c r="DQ37" s="655"/>
      <c r="DR37" s="655"/>
      <c r="DS37" s="655"/>
      <c r="DT37" s="655"/>
      <c r="DU37" s="655"/>
      <c r="DV37" s="656"/>
      <c r="DW37" s="628">
        <v>11.2</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7758</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1424061</v>
      </c>
      <c r="CS38" s="624"/>
      <c r="CT38" s="624"/>
      <c r="CU38" s="624"/>
      <c r="CV38" s="624"/>
      <c r="CW38" s="624"/>
      <c r="CX38" s="624"/>
      <c r="CY38" s="625"/>
      <c r="CZ38" s="657">
        <v>10.6</v>
      </c>
      <c r="DA38" s="658"/>
      <c r="DB38" s="658"/>
      <c r="DC38" s="659"/>
      <c r="DD38" s="632">
        <v>1186420</v>
      </c>
      <c r="DE38" s="624"/>
      <c r="DF38" s="624"/>
      <c r="DG38" s="624"/>
      <c r="DH38" s="624"/>
      <c r="DI38" s="624"/>
      <c r="DJ38" s="624"/>
      <c r="DK38" s="625"/>
      <c r="DL38" s="632">
        <v>1007656</v>
      </c>
      <c r="DM38" s="624"/>
      <c r="DN38" s="624"/>
      <c r="DO38" s="624"/>
      <c r="DP38" s="624"/>
      <c r="DQ38" s="624"/>
      <c r="DR38" s="624"/>
      <c r="DS38" s="624"/>
      <c r="DT38" s="624"/>
      <c r="DU38" s="624"/>
      <c r="DV38" s="625"/>
      <c r="DW38" s="628">
        <v>26.4</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2334386</v>
      </c>
      <c r="CS39" s="655"/>
      <c r="CT39" s="655"/>
      <c r="CU39" s="655"/>
      <c r="CV39" s="655"/>
      <c r="CW39" s="655"/>
      <c r="CX39" s="655"/>
      <c r="CY39" s="656"/>
      <c r="CZ39" s="657">
        <v>17.399999999999999</v>
      </c>
      <c r="DA39" s="658"/>
      <c r="DB39" s="658"/>
      <c r="DC39" s="659"/>
      <c r="DD39" s="632">
        <v>1871782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346562</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379</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46740</v>
      </c>
      <c r="CS40" s="624"/>
      <c r="CT40" s="624"/>
      <c r="CU40" s="624"/>
      <c r="CV40" s="624"/>
      <c r="CW40" s="624"/>
      <c r="CX40" s="624"/>
      <c r="CY40" s="625"/>
      <c r="CZ40" s="657">
        <v>0.3</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641369</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391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2753018</v>
      </c>
      <c r="CS42" s="624"/>
      <c r="CT42" s="624"/>
      <c r="CU42" s="624"/>
      <c r="CV42" s="624"/>
      <c r="CW42" s="624"/>
      <c r="CX42" s="624"/>
      <c r="CY42" s="625"/>
      <c r="CZ42" s="657">
        <v>20.6</v>
      </c>
      <c r="DA42" s="706"/>
      <c r="DB42" s="706"/>
      <c r="DC42" s="707"/>
      <c r="DD42" s="632">
        <v>707496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2384290</v>
      </c>
      <c r="CS44" s="624"/>
      <c r="CT44" s="624"/>
      <c r="CU44" s="624"/>
      <c r="CV44" s="624"/>
      <c r="CW44" s="624"/>
      <c r="CX44" s="624"/>
      <c r="CY44" s="625"/>
      <c r="CZ44" s="657">
        <v>17.8</v>
      </c>
      <c r="DA44" s="706"/>
      <c r="DB44" s="706"/>
      <c r="DC44" s="707"/>
      <c r="DD44" s="632">
        <v>523497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1858283</v>
      </c>
      <c r="CS45" s="655"/>
      <c r="CT45" s="655"/>
      <c r="CU45" s="655"/>
      <c r="CV45" s="655"/>
      <c r="CW45" s="655"/>
      <c r="CX45" s="655"/>
      <c r="CY45" s="656"/>
      <c r="CZ45" s="657">
        <v>13.9</v>
      </c>
      <c r="DA45" s="658"/>
      <c r="DB45" s="658"/>
      <c r="DC45" s="659"/>
      <c r="DD45" s="632">
        <v>363268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488148</v>
      </c>
      <c r="CS46" s="624"/>
      <c r="CT46" s="624"/>
      <c r="CU46" s="624"/>
      <c r="CV46" s="624"/>
      <c r="CW46" s="624"/>
      <c r="CX46" s="624"/>
      <c r="CY46" s="625"/>
      <c r="CZ46" s="657">
        <v>3.6</v>
      </c>
      <c r="DA46" s="706"/>
      <c r="DB46" s="706"/>
      <c r="DC46" s="707"/>
      <c r="DD46" s="632">
        <v>122370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368728</v>
      </c>
      <c r="CS47" s="655"/>
      <c r="CT47" s="655"/>
      <c r="CU47" s="655"/>
      <c r="CV47" s="655"/>
      <c r="CW47" s="655"/>
      <c r="CX47" s="655"/>
      <c r="CY47" s="656"/>
      <c r="CZ47" s="657">
        <v>2.8</v>
      </c>
      <c r="DA47" s="658"/>
      <c r="DB47" s="658"/>
      <c r="DC47" s="659"/>
      <c r="DD47" s="632">
        <v>183999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13386309</v>
      </c>
      <c r="CS49" s="691"/>
      <c r="CT49" s="691"/>
      <c r="CU49" s="691"/>
      <c r="CV49" s="691"/>
      <c r="CW49" s="691"/>
      <c r="CX49" s="691"/>
      <c r="CY49" s="718"/>
      <c r="CZ49" s="719">
        <v>100</v>
      </c>
      <c r="DA49" s="720"/>
      <c r="DB49" s="720"/>
      <c r="DC49" s="721"/>
      <c r="DD49" s="722">
        <v>7455559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14055</v>
      </c>
      <c r="R7" s="753"/>
      <c r="S7" s="753"/>
      <c r="T7" s="753"/>
      <c r="U7" s="753"/>
      <c r="V7" s="753">
        <v>13389</v>
      </c>
      <c r="W7" s="753"/>
      <c r="X7" s="753"/>
      <c r="Y7" s="753"/>
      <c r="Z7" s="753"/>
      <c r="AA7" s="753">
        <v>666</v>
      </c>
      <c r="AB7" s="753"/>
      <c r="AC7" s="753"/>
      <c r="AD7" s="753"/>
      <c r="AE7" s="754"/>
      <c r="AF7" s="755">
        <v>439</v>
      </c>
      <c r="AG7" s="756"/>
      <c r="AH7" s="756"/>
      <c r="AI7" s="756"/>
      <c r="AJ7" s="757"/>
      <c r="AK7" s="792"/>
      <c r="AL7" s="793"/>
      <c r="AM7" s="793"/>
      <c r="AN7" s="793"/>
      <c r="AO7" s="793"/>
      <c r="AP7" s="793"/>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3</v>
      </c>
      <c r="R8" s="777"/>
      <c r="S8" s="777"/>
      <c r="T8" s="777"/>
      <c r="U8" s="777"/>
      <c r="V8" s="777">
        <v>2</v>
      </c>
      <c r="W8" s="777"/>
      <c r="X8" s="777"/>
      <c r="Y8" s="777"/>
      <c r="Z8" s="777"/>
      <c r="AA8" s="777">
        <v>1</v>
      </c>
      <c r="AB8" s="777"/>
      <c r="AC8" s="777"/>
      <c r="AD8" s="777"/>
      <c r="AE8" s="778"/>
      <c r="AF8" s="779">
        <v>0</v>
      </c>
      <c r="AG8" s="780"/>
      <c r="AH8" s="780"/>
      <c r="AI8" s="780"/>
      <c r="AJ8" s="781"/>
      <c r="AK8" s="782">
        <v>1</v>
      </c>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440</v>
      </c>
      <c r="AG23" s="812"/>
      <c r="AH23" s="812"/>
      <c r="AI23" s="812"/>
      <c r="AJ23" s="815"/>
      <c r="AK23" s="816"/>
      <c r="AL23" s="817"/>
      <c r="AM23" s="817"/>
      <c r="AN23" s="817"/>
      <c r="AO23" s="817"/>
      <c r="AP23" s="812"/>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5841</v>
      </c>
      <c r="R28" s="841"/>
      <c r="S28" s="841"/>
      <c r="T28" s="841"/>
      <c r="U28" s="841"/>
      <c r="V28" s="841">
        <v>5066</v>
      </c>
      <c r="W28" s="841"/>
      <c r="X28" s="841"/>
      <c r="Y28" s="841"/>
      <c r="Z28" s="841"/>
      <c r="AA28" s="841">
        <v>775</v>
      </c>
      <c r="AB28" s="841"/>
      <c r="AC28" s="841"/>
      <c r="AD28" s="841"/>
      <c r="AE28" s="842"/>
      <c r="AF28" s="843">
        <v>775</v>
      </c>
      <c r="AG28" s="841"/>
      <c r="AH28" s="841"/>
      <c r="AI28" s="841"/>
      <c r="AJ28" s="844"/>
      <c r="AK28" s="845">
        <v>310</v>
      </c>
      <c r="AL28" s="836"/>
      <c r="AM28" s="836"/>
      <c r="AN28" s="836"/>
      <c r="AO28" s="836"/>
      <c r="AP28" s="836">
        <v>0</v>
      </c>
      <c r="AQ28" s="836"/>
      <c r="AR28" s="836"/>
      <c r="AS28" s="836"/>
      <c r="AT28" s="836"/>
      <c r="AU28" s="836">
        <v>0</v>
      </c>
      <c r="AV28" s="836"/>
      <c r="AW28" s="836"/>
      <c r="AX28" s="836"/>
      <c r="AY28" s="836"/>
      <c r="AZ28" s="837">
        <v>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287</v>
      </c>
      <c r="R29" s="777"/>
      <c r="S29" s="777"/>
      <c r="T29" s="777"/>
      <c r="U29" s="777"/>
      <c r="V29" s="777">
        <v>252</v>
      </c>
      <c r="W29" s="777"/>
      <c r="X29" s="777"/>
      <c r="Y29" s="777"/>
      <c r="Z29" s="777"/>
      <c r="AA29" s="777">
        <v>35</v>
      </c>
      <c r="AB29" s="777"/>
      <c r="AC29" s="777"/>
      <c r="AD29" s="777"/>
      <c r="AE29" s="778"/>
      <c r="AF29" s="779">
        <v>35</v>
      </c>
      <c r="AG29" s="780"/>
      <c r="AH29" s="780"/>
      <c r="AI29" s="780"/>
      <c r="AJ29" s="781"/>
      <c r="AK29" s="848">
        <v>59</v>
      </c>
      <c r="AL29" s="849"/>
      <c r="AM29" s="849"/>
      <c r="AN29" s="849"/>
      <c r="AO29" s="849"/>
      <c r="AP29" s="849">
        <v>0</v>
      </c>
      <c r="AQ29" s="849"/>
      <c r="AR29" s="849"/>
      <c r="AS29" s="849"/>
      <c r="AT29" s="849"/>
      <c r="AU29" s="849">
        <v>0</v>
      </c>
      <c r="AV29" s="849"/>
      <c r="AW29" s="849"/>
      <c r="AX29" s="849"/>
      <c r="AY29" s="849"/>
      <c r="AZ29" s="850">
        <v>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2732</v>
      </c>
      <c r="R30" s="777"/>
      <c r="S30" s="777"/>
      <c r="T30" s="777"/>
      <c r="U30" s="777"/>
      <c r="V30" s="777">
        <v>2572</v>
      </c>
      <c r="W30" s="777"/>
      <c r="X30" s="777"/>
      <c r="Y30" s="777"/>
      <c r="Z30" s="777"/>
      <c r="AA30" s="777">
        <v>160</v>
      </c>
      <c r="AB30" s="777"/>
      <c r="AC30" s="777"/>
      <c r="AD30" s="777"/>
      <c r="AE30" s="778"/>
      <c r="AF30" s="779">
        <v>160</v>
      </c>
      <c r="AG30" s="780"/>
      <c r="AH30" s="780"/>
      <c r="AI30" s="780"/>
      <c r="AJ30" s="781"/>
      <c r="AK30" s="848">
        <v>370</v>
      </c>
      <c r="AL30" s="849"/>
      <c r="AM30" s="849"/>
      <c r="AN30" s="849"/>
      <c r="AO30" s="849"/>
      <c r="AP30" s="849">
        <v>0</v>
      </c>
      <c r="AQ30" s="849"/>
      <c r="AR30" s="849"/>
      <c r="AS30" s="849"/>
      <c r="AT30" s="849"/>
      <c r="AU30" s="849">
        <v>0</v>
      </c>
      <c r="AV30" s="849"/>
      <c r="AW30" s="849"/>
      <c r="AX30" s="849"/>
      <c r="AY30" s="849"/>
      <c r="AZ30" s="850">
        <v>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113</v>
      </c>
      <c r="R31" s="777"/>
      <c r="S31" s="777"/>
      <c r="T31" s="777"/>
      <c r="U31" s="777"/>
      <c r="V31" s="777">
        <v>107</v>
      </c>
      <c r="W31" s="777"/>
      <c r="X31" s="777"/>
      <c r="Y31" s="777"/>
      <c r="Z31" s="777"/>
      <c r="AA31" s="777">
        <v>6</v>
      </c>
      <c r="AB31" s="777"/>
      <c r="AC31" s="777"/>
      <c r="AD31" s="777"/>
      <c r="AE31" s="778"/>
      <c r="AF31" s="779">
        <v>6</v>
      </c>
      <c r="AG31" s="780"/>
      <c r="AH31" s="780"/>
      <c r="AI31" s="780"/>
      <c r="AJ31" s="781"/>
      <c r="AK31" s="848">
        <v>64</v>
      </c>
      <c r="AL31" s="849"/>
      <c r="AM31" s="849"/>
      <c r="AN31" s="849"/>
      <c r="AO31" s="849"/>
      <c r="AP31" s="849">
        <v>0</v>
      </c>
      <c r="AQ31" s="849"/>
      <c r="AR31" s="849"/>
      <c r="AS31" s="849"/>
      <c r="AT31" s="849"/>
      <c r="AU31" s="849">
        <v>0</v>
      </c>
      <c r="AV31" s="849"/>
      <c r="AW31" s="849"/>
      <c r="AX31" s="849"/>
      <c r="AY31" s="849"/>
      <c r="AZ31" s="850">
        <v>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278</v>
      </c>
      <c r="R32" s="777"/>
      <c r="S32" s="777"/>
      <c r="T32" s="777"/>
      <c r="U32" s="777"/>
      <c r="V32" s="777">
        <v>270</v>
      </c>
      <c r="W32" s="777"/>
      <c r="X32" s="777"/>
      <c r="Y32" s="777"/>
      <c r="Z32" s="777"/>
      <c r="AA32" s="777">
        <v>8</v>
      </c>
      <c r="AB32" s="777"/>
      <c r="AC32" s="777"/>
      <c r="AD32" s="777"/>
      <c r="AE32" s="778"/>
      <c r="AF32" s="779">
        <v>587</v>
      </c>
      <c r="AG32" s="780"/>
      <c r="AH32" s="780"/>
      <c r="AI32" s="780"/>
      <c r="AJ32" s="781"/>
      <c r="AK32" s="848">
        <v>0</v>
      </c>
      <c r="AL32" s="849"/>
      <c r="AM32" s="849"/>
      <c r="AN32" s="849"/>
      <c r="AO32" s="849"/>
      <c r="AP32" s="849">
        <v>884</v>
      </c>
      <c r="AQ32" s="849"/>
      <c r="AR32" s="849"/>
      <c r="AS32" s="849"/>
      <c r="AT32" s="849"/>
      <c r="AU32" s="849">
        <v>0</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896</v>
      </c>
      <c r="R33" s="777"/>
      <c r="S33" s="777"/>
      <c r="T33" s="777"/>
      <c r="U33" s="777"/>
      <c r="V33" s="777">
        <v>858</v>
      </c>
      <c r="W33" s="777"/>
      <c r="X33" s="777"/>
      <c r="Y33" s="777"/>
      <c r="Z33" s="777"/>
      <c r="AA33" s="777">
        <v>38</v>
      </c>
      <c r="AB33" s="777"/>
      <c r="AC33" s="777"/>
      <c r="AD33" s="777"/>
      <c r="AE33" s="778"/>
      <c r="AF33" s="779">
        <v>38</v>
      </c>
      <c r="AG33" s="780"/>
      <c r="AH33" s="780"/>
      <c r="AI33" s="780"/>
      <c r="AJ33" s="781"/>
      <c r="AK33" s="848">
        <v>487</v>
      </c>
      <c r="AL33" s="849"/>
      <c r="AM33" s="849"/>
      <c r="AN33" s="849"/>
      <c r="AO33" s="849"/>
      <c r="AP33" s="849">
        <v>2966</v>
      </c>
      <c r="AQ33" s="849"/>
      <c r="AR33" s="849"/>
      <c r="AS33" s="849"/>
      <c r="AT33" s="849"/>
      <c r="AU33" s="849">
        <v>2966</v>
      </c>
      <c r="AV33" s="849"/>
      <c r="AW33" s="849"/>
      <c r="AX33" s="849"/>
      <c r="AY33" s="849"/>
      <c r="AZ33" s="850">
        <v>0</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147</v>
      </c>
      <c r="R34" s="777"/>
      <c r="S34" s="777"/>
      <c r="T34" s="777"/>
      <c r="U34" s="777"/>
      <c r="V34" s="777">
        <v>112</v>
      </c>
      <c r="W34" s="777"/>
      <c r="X34" s="777"/>
      <c r="Y34" s="777"/>
      <c r="Z34" s="777"/>
      <c r="AA34" s="777">
        <v>35</v>
      </c>
      <c r="AB34" s="777"/>
      <c r="AC34" s="777"/>
      <c r="AD34" s="777"/>
      <c r="AE34" s="778"/>
      <c r="AF34" s="779">
        <v>135</v>
      </c>
      <c r="AG34" s="780"/>
      <c r="AH34" s="780"/>
      <c r="AI34" s="780"/>
      <c r="AJ34" s="781"/>
      <c r="AK34" s="848">
        <v>84</v>
      </c>
      <c r="AL34" s="849"/>
      <c r="AM34" s="849"/>
      <c r="AN34" s="849"/>
      <c r="AO34" s="849"/>
      <c r="AP34" s="849">
        <v>152</v>
      </c>
      <c r="AQ34" s="849"/>
      <c r="AR34" s="849"/>
      <c r="AS34" s="849"/>
      <c r="AT34" s="849"/>
      <c r="AU34" s="849">
        <v>152</v>
      </c>
      <c r="AV34" s="849"/>
      <c r="AW34" s="849"/>
      <c r="AX34" s="849"/>
      <c r="AY34" s="849"/>
      <c r="AZ34" s="850">
        <v>0</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0</v>
      </c>
      <c r="R35" s="777"/>
      <c r="S35" s="777"/>
      <c r="T35" s="777"/>
      <c r="U35" s="777"/>
      <c r="V35" s="777">
        <v>0</v>
      </c>
      <c r="W35" s="777"/>
      <c r="X35" s="777"/>
      <c r="Y35" s="777"/>
      <c r="Z35" s="777"/>
      <c r="AA35" s="777">
        <v>0</v>
      </c>
      <c r="AB35" s="777"/>
      <c r="AC35" s="777"/>
      <c r="AD35" s="777"/>
      <c r="AE35" s="778"/>
      <c r="AF35" s="779">
        <v>49</v>
      </c>
      <c r="AG35" s="780"/>
      <c r="AH35" s="780"/>
      <c r="AI35" s="780"/>
      <c r="AJ35" s="781"/>
      <c r="AK35" s="848">
        <v>0</v>
      </c>
      <c r="AL35" s="849"/>
      <c r="AM35" s="849"/>
      <c r="AN35" s="849"/>
      <c r="AO35" s="849"/>
      <c r="AP35" s="849">
        <v>0</v>
      </c>
      <c r="AQ35" s="849"/>
      <c r="AR35" s="849"/>
      <c r="AS35" s="849"/>
      <c r="AT35" s="849"/>
      <c r="AU35" s="849">
        <v>0</v>
      </c>
      <c r="AV35" s="849"/>
      <c r="AW35" s="849"/>
      <c r="AX35" s="849"/>
      <c r="AY35" s="849"/>
      <c r="AZ35" s="850">
        <v>0</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6</v>
      </c>
      <c r="R36" s="777"/>
      <c r="S36" s="777"/>
      <c r="T36" s="777"/>
      <c r="U36" s="777"/>
      <c r="V36" s="777">
        <v>0</v>
      </c>
      <c r="W36" s="777"/>
      <c r="X36" s="777"/>
      <c r="Y36" s="777"/>
      <c r="Z36" s="777"/>
      <c r="AA36" s="777">
        <v>6</v>
      </c>
      <c r="AB36" s="777"/>
      <c r="AC36" s="777"/>
      <c r="AD36" s="777"/>
      <c r="AE36" s="778"/>
      <c r="AF36" s="779">
        <v>6</v>
      </c>
      <c r="AG36" s="780"/>
      <c r="AH36" s="780"/>
      <c r="AI36" s="780"/>
      <c r="AJ36" s="781"/>
      <c r="AK36" s="848">
        <v>0</v>
      </c>
      <c r="AL36" s="849"/>
      <c r="AM36" s="849"/>
      <c r="AN36" s="849"/>
      <c r="AO36" s="849"/>
      <c r="AP36" s="849">
        <v>0</v>
      </c>
      <c r="AQ36" s="849"/>
      <c r="AR36" s="849"/>
      <c r="AS36" s="849"/>
      <c r="AT36" s="849"/>
      <c r="AU36" s="849">
        <v>0</v>
      </c>
      <c r="AV36" s="849"/>
      <c r="AW36" s="849"/>
      <c r="AX36" s="849"/>
      <c r="AY36" s="849"/>
      <c r="AZ36" s="850">
        <v>0</v>
      </c>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1791</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391</v>
      </c>
      <c r="R66" s="736"/>
      <c r="S66" s="736"/>
      <c r="T66" s="736"/>
      <c r="U66" s="737"/>
      <c r="V66" s="735" t="s">
        <v>392</v>
      </c>
      <c r="W66" s="736"/>
      <c r="X66" s="736"/>
      <c r="Y66" s="736"/>
      <c r="Z66" s="737"/>
      <c r="AA66" s="735" t="s">
        <v>393</v>
      </c>
      <c r="AB66" s="736"/>
      <c r="AC66" s="736"/>
      <c r="AD66" s="736"/>
      <c r="AE66" s="737"/>
      <c r="AF66" s="870" t="s">
        <v>394</v>
      </c>
      <c r="AG66" s="831"/>
      <c r="AH66" s="831"/>
      <c r="AI66" s="831"/>
      <c r="AJ66" s="871"/>
      <c r="AK66" s="735" t="s">
        <v>395</v>
      </c>
      <c r="AL66" s="759"/>
      <c r="AM66" s="759"/>
      <c r="AN66" s="759"/>
      <c r="AO66" s="760"/>
      <c r="AP66" s="735" t="s">
        <v>396</v>
      </c>
      <c r="AQ66" s="736"/>
      <c r="AR66" s="736"/>
      <c r="AS66" s="736"/>
      <c r="AT66" s="737"/>
      <c r="AU66" s="735" t="s">
        <v>397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546</v>
      </c>
      <c r="C68" s="888"/>
      <c r="D68" s="888"/>
      <c r="E68" s="888"/>
      <c r="F68" s="888"/>
      <c r="G68" s="888"/>
      <c r="H68" s="888"/>
      <c r="I68" s="888"/>
      <c r="J68" s="888"/>
      <c r="K68" s="888"/>
      <c r="L68" s="888"/>
      <c r="M68" s="888"/>
      <c r="N68" s="888"/>
      <c r="O68" s="888"/>
      <c r="P68" s="889"/>
      <c r="Q68" s="890">
        <v>6866</v>
      </c>
      <c r="R68" s="884"/>
      <c r="S68" s="884"/>
      <c r="T68" s="884"/>
      <c r="U68" s="884"/>
      <c r="V68" s="884">
        <v>6473</v>
      </c>
      <c r="W68" s="884"/>
      <c r="X68" s="884"/>
      <c r="Y68" s="884"/>
      <c r="Z68" s="884"/>
      <c r="AA68" s="884">
        <v>393</v>
      </c>
      <c r="AB68" s="884"/>
      <c r="AC68" s="884"/>
      <c r="AD68" s="884"/>
      <c r="AE68" s="884"/>
      <c r="AF68" s="884">
        <v>393</v>
      </c>
      <c r="AG68" s="884"/>
      <c r="AH68" s="884"/>
      <c r="AI68" s="884"/>
      <c r="AJ68" s="884"/>
      <c r="AK68" s="884">
        <v>0</v>
      </c>
      <c r="AL68" s="884"/>
      <c r="AM68" s="884"/>
      <c r="AN68" s="884"/>
      <c r="AO68" s="884"/>
      <c r="AP68" s="884">
        <v>986</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547</v>
      </c>
      <c r="C69" s="892"/>
      <c r="D69" s="892"/>
      <c r="E69" s="892"/>
      <c r="F69" s="892"/>
      <c r="G69" s="892"/>
      <c r="H69" s="892"/>
      <c r="I69" s="892"/>
      <c r="J69" s="892"/>
      <c r="K69" s="892"/>
      <c r="L69" s="892"/>
      <c r="M69" s="892"/>
      <c r="N69" s="892"/>
      <c r="O69" s="892"/>
      <c r="P69" s="893"/>
      <c r="Q69" s="897">
        <v>28</v>
      </c>
      <c r="R69" s="849"/>
      <c r="S69" s="849"/>
      <c r="T69" s="849"/>
      <c r="U69" s="849"/>
      <c r="V69" s="849">
        <v>30</v>
      </c>
      <c r="W69" s="849"/>
      <c r="X69" s="849"/>
      <c r="Y69" s="849"/>
      <c r="Z69" s="849"/>
      <c r="AA69" s="849">
        <v>2</v>
      </c>
      <c r="AB69" s="849"/>
      <c r="AC69" s="849"/>
      <c r="AD69" s="849"/>
      <c r="AE69" s="849"/>
      <c r="AF69" s="849">
        <v>2</v>
      </c>
      <c r="AG69" s="849"/>
      <c r="AH69" s="849"/>
      <c r="AI69" s="849"/>
      <c r="AJ69" s="849"/>
      <c r="AK69" s="849">
        <v>0</v>
      </c>
      <c r="AL69" s="849"/>
      <c r="AM69" s="849"/>
      <c r="AN69" s="849"/>
      <c r="AO69" s="849"/>
      <c r="AP69" s="849">
        <v>0</v>
      </c>
      <c r="AQ69" s="849"/>
      <c r="AR69" s="849"/>
      <c r="AS69" s="849"/>
      <c r="AT69" s="849"/>
      <c r="AU69" s="849"/>
      <c r="AV69" s="849"/>
      <c r="AW69" s="849"/>
      <c r="AX69" s="849"/>
      <c r="AY69" s="849"/>
      <c r="AZ69" s="898"/>
      <c r="BA69" s="898"/>
      <c r="BB69" s="898"/>
      <c r="BC69" s="898"/>
      <c r="BD69" s="899"/>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548</v>
      </c>
      <c r="C70" s="892"/>
      <c r="D70" s="892"/>
      <c r="E70" s="892"/>
      <c r="F70" s="892"/>
      <c r="G70" s="892"/>
      <c r="H70" s="892"/>
      <c r="I70" s="892"/>
      <c r="J70" s="892"/>
      <c r="K70" s="892"/>
      <c r="L70" s="892"/>
      <c r="M70" s="892"/>
      <c r="N70" s="892"/>
      <c r="O70" s="892"/>
      <c r="P70" s="893"/>
      <c r="Q70" s="894">
        <v>10258</v>
      </c>
      <c r="R70" s="895"/>
      <c r="S70" s="895"/>
      <c r="T70" s="895"/>
      <c r="U70" s="848"/>
      <c r="V70" s="896">
        <v>8973</v>
      </c>
      <c r="W70" s="895"/>
      <c r="X70" s="895"/>
      <c r="Y70" s="895"/>
      <c r="Z70" s="848"/>
      <c r="AA70" s="896">
        <v>1285</v>
      </c>
      <c r="AB70" s="895"/>
      <c r="AC70" s="895"/>
      <c r="AD70" s="895"/>
      <c r="AE70" s="848"/>
      <c r="AF70" s="896"/>
      <c r="AG70" s="895"/>
      <c r="AH70" s="895"/>
      <c r="AI70" s="895"/>
      <c r="AJ70" s="848"/>
      <c r="AK70" s="896">
        <v>16</v>
      </c>
      <c r="AL70" s="895"/>
      <c r="AM70" s="895"/>
      <c r="AN70" s="895"/>
      <c r="AO70" s="848"/>
      <c r="AP70" s="849"/>
      <c r="AQ70" s="849"/>
      <c r="AR70" s="849"/>
      <c r="AS70" s="849"/>
      <c r="AT70" s="849"/>
      <c r="AU70" s="849"/>
      <c r="AV70" s="849"/>
      <c r="AW70" s="849"/>
      <c r="AX70" s="849"/>
      <c r="AY70" s="849"/>
      <c r="AZ70" s="898"/>
      <c r="BA70" s="898"/>
      <c r="BB70" s="898"/>
      <c r="BC70" s="898"/>
      <c r="BD70" s="899"/>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549</v>
      </c>
      <c r="C71" s="892"/>
      <c r="D71" s="892"/>
      <c r="E71" s="892"/>
      <c r="F71" s="892"/>
      <c r="G71" s="892"/>
      <c r="H71" s="892"/>
      <c r="I71" s="892"/>
      <c r="J71" s="892"/>
      <c r="K71" s="892"/>
      <c r="L71" s="892"/>
      <c r="M71" s="892"/>
      <c r="N71" s="892"/>
      <c r="O71" s="892"/>
      <c r="P71" s="893"/>
      <c r="Q71" s="894">
        <v>1171</v>
      </c>
      <c r="R71" s="895"/>
      <c r="S71" s="895"/>
      <c r="T71" s="895"/>
      <c r="U71" s="848"/>
      <c r="V71" s="896">
        <v>1170</v>
      </c>
      <c r="W71" s="895"/>
      <c r="X71" s="895"/>
      <c r="Y71" s="895"/>
      <c r="Z71" s="848"/>
      <c r="AA71" s="896">
        <v>1</v>
      </c>
      <c r="AB71" s="895"/>
      <c r="AC71" s="895"/>
      <c r="AD71" s="895"/>
      <c r="AE71" s="848"/>
      <c r="AF71" s="896"/>
      <c r="AG71" s="895"/>
      <c r="AH71" s="895"/>
      <c r="AI71" s="895"/>
      <c r="AJ71" s="848"/>
      <c r="AK71" s="896"/>
      <c r="AL71" s="895"/>
      <c r="AM71" s="895"/>
      <c r="AN71" s="895"/>
      <c r="AO71" s="848"/>
      <c r="AP71" s="849"/>
      <c r="AQ71" s="849"/>
      <c r="AR71" s="849"/>
      <c r="AS71" s="849"/>
      <c r="AT71" s="849"/>
      <c r="AU71" s="849"/>
      <c r="AV71" s="849"/>
      <c r="AW71" s="849"/>
      <c r="AX71" s="849"/>
      <c r="AY71" s="849"/>
      <c r="AZ71" s="898"/>
      <c r="BA71" s="898"/>
      <c r="BB71" s="898"/>
      <c r="BC71" s="898"/>
      <c r="BD71" s="899"/>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550</v>
      </c>
      <c r="C72" s="892"/>
      <c r="D72" s="892"/>
      <c r="E72" s="892"/>
      <c r="F72" s="892"/>
      <c r="G72" s="892"/>
      <c r="H72" s="892"/>
      <c r="I72" s="892"/>
      <c r="J72" s="892"/>
      <c r="K72" s="892"/>
      <c r="L72" s="892"/>
      <c r="M72" s="892"/>
      <c r="N72" s="892"/>
      <c r="O72" s="892"/>
      <c r="P72" s="893"/>
      <c r="Q72" s="894">
        <v>1</v>
      </c>
      <c r="R72" s="895"/>
      <c r="S72" s="895"/>
      <c r="T72" s="895"/>
      <c r="U72" s="848"/>
      <c r="V72" s="896">
        <v>0</v>
      </c>
      <c r="W72" s="895"/>
      <c r="X72" s="895"/>
      <c r="Y72" s="895"/>
      <c r="Z72" s="848"/>
      <c r="AA72" s="896">
        <v>1</v>
      </c>
      <c r="AB72" s="895"/>
      <c r="AC72" s="895"/>
      <c r="AD72" s="895"/>
      <c r="AE72" s="848"/>
      <c r="AF72" s="896"/>
      <c r="AG72" s="895"/>
      <c r="AH72" s="895"/>
      <c r="AI72" s="895"/>
      <c r="AJ72" s="848"/>
      <c r="AK72" s="896"/>
      <c r="AL72" s="895"/>
      <c r="AM72" s="895"/>
      <c r="AN72" s="895"/>
      <c r="AO72" s="848"/>
      <c r="AP72" s="849"/>
      <c r="AQ72" s="849"/>
      <c r="AR72" s="849"/>
      <c r="AS72" s="849"/>
      <c r="AT72" s="849"/>
      <c r="AU72" s="849"/>
      <c r="AV72" s="849"/>
      <c r="AW72" s="849"/>
      <c r="AX72" s="849"/>
      <c r="AY72" s="849"/>
      <c r="AZ72" s="898"/>
      <c r="BA72" s="898"/>
      <c r="BB72" s="898"/>
      <c r="BC72" s="898"/>
      <c r="BD72" s="899"/>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551</v>
      </c>
      <c r="C73" s="892"/>
      <c r="D73" s="892"/>
      <c r="E73" s="892"/>
      <c r="F73" s="892"/>
      <c r="G73" s="892"/>
      <c r="H73" s="892"/>
      <c r="I73" s="892"/>
      <c r="J73" s="892"/>
      <c r="K73" s="892"/>
      <c r="L73" s="892"/>
      <c r="M73" s="892"/>
      <c r="N73" s="892"/>
      <c r="O73" s="892"/>
      <c r="P73" s="893"/>
      <c r="Q73" s="894">
        <v>47</v>
      </c>
      <c r="R73" s="895"/>
      <c r="S73" s="895"/>
      <c r="T73" s="895"/>
      <c r="U73" s="848"/>
      <c r="V73" s="896">
        <v>34</v>
      </c>
      <c r="W73" s="895"/>
      <c r="X73" s="895"/>
      <c r="Y73" s="895"/>
      <c r="Z73" s="848"/>
      <c r="AA73" s="896">
        <v>13</v>
      </c>
      <c r="AB73" s="895"/>
      <c r="AC73" s="895"/>
      <c r="AD73" s="895"/>
      <c r="AE73" s="848"/>
      <c r="AF73" s="896"/>
      <c r="AG73" s="895"/>
      <c r="AH73" s="895"/>
      <c r="AI73" s="895"/>
      <c r="AJ73" s="848"/>
      <c r="AK73" s="896"/>
      <c r="AL73" s="895"/>
      <c r="AM73" s="895"/>
      <c r="AN73" s="895"/>
      <c r="AO73" s="848"/>
      <c r="AP73" s="849"/>
      <c r="AQ73" s="849"/>
      <c r="AR73" s="849"/>
      <c r="AS73" s="849"/>
      <c r="AT73" s="849"/>
      <c r="AU73" s="849"/>
      <c r="AV73" s="849"/>
      <c r="AW73" s="849"/>
      <c r="AX73" s="849"/>
      <c r="AY73" s="849"/>
      <c r="AZ73" s="898"/>
      <c r="BA73" s="898"/>
      <c r="BB73" s="898"/>
      <c r="BC73" s="898"/>
      <c r="BD73" s="899"/>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552</v>
      </c>
      <c r="C74" s="892"/>
      <c r="D74" s="892"/>
      <c r="E74" s="892"/>
      <c r="F74" s="892"/>
      <c r="G74" s="892"/>
      <c r="H74" s="892"/>
      <c r="I74" s="892"/>
      <c r="J74" s="892"/>
      <c r="K74" s="892"/>
      <c r="L74" s="892"/>
      <c r="M74" s="892"/>
      <c r="N74" s="892"/>
      <c r="O74" s="892"/>
      <c r="P74" s="893"/>
      <c r="Q74" s="894">
        <v>28</v>
      </c>
      <c r="R74" s="895"/>
      <c r="S74" s="895"/>
      <c r="T74" s="895"/>
      <c r="U74" s="848"/>
      <c r="V74" s="896">
        <v>22</v>
      </c>
      <c r="W74" s="895"/>
      <c r="X74" s="895"/>
      <c r="Y74" s="895"/>
      <c r="Z74" s="848"/>
      <c r="AA74" s="896">
        <v>6</v>
      </c>
      <c r="AB74" s="895"/>
      <c r="AC74" s="895"/>
      <c r="AD74" s="895"/>
      <c r="AE74" s="848"/>
      <c r="AF74" s="896"/>
      <c r="AG74" s="895"/>
      <c r="AH74" s="895"/>
      <c r="AI74" s="895"/>
      <c r="AJ74" s="848"/>
      <c r="AK74" s="896">
        <v>12</v>
      </c>
      <c r="AL74" s="895"/>
      <c r="AM74" s="895"/>
      <c r="AN74" s="895"/>
      <c r="AO74" s="848"/>
      <c r="AP74" s="849"/>
      <c r="AQ74" s="849"/>
      <c r="AR74" s="849"/>
      <c r="AS74" s="849"/>
      <c r="AT74" s="849"/>
      <c r="AU74" s="849"/>
      <c r="AV74" s="849"/>
      <c r="AW74" s="849"/>
      <c r="AX74" s="849"/>
      <c r="AY74" s="849"/>
      <c r="AZ74" s="898"/>
      <c r="BA74" s="898"/>
      <c r="BB74" s="898"/>
      <c r="BC74" s="898"/>
      <c r="BD74" s="899"/>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4"/>
      <c r="R75" s="895"/>
      <c r="S75" s="895"/>
      <c r="T75" s="895"/>
      <c r="U75" s="848"/>
      <c r="V75" s="896"/>
      <c r="W75" s="895"/>
      <c r="X75" s="895"/>
      <c r="Y75" s="895"/>
      <c r="Z75" s="848"/>
      <c r="AA75" s="896"/>
      <c r="AB75" s="895"/>
      <c r="AC75" s="895"/>
      <c r="AD75" s="895"/>
      <c r="AE75" s="848"/>
      <c r="AF75" s="896"/>
      <c r="AG75" s="895"/>
      <c r="AH75" s="895"/>
      <c r="AI75" s="895"/>
      <c r="AJ75" s="848"/>
      <c r="AK75" s="896"/>
      <c r="AL75" s="895"/>
      <c r="AM75" s="895"/>
      <c r="AN75" s="895"/>
      <c r="AO75" s="848"/>
      <c r="AP75" s="896"/>
      <c r="AQ75" s="895"/>
      <c r="AR75" s="895"/>
      <c r="AS75" s="895"/>
      <c r="AT75" s="848"/>
      <c r="AU75" s="896"/>
      <c r="AV75" s="895"/>
      <c r="AW75" s="895"/>
      <c r="AX75" s="895"/>
      <c r="AY75" s="848"/>
      <c r="AZ75" s="898"/>
      <c r="BA75" s="898"/>
      <c r="BB75" s="898"/>
      <c r="BC75" s="898"/>
      <c r="BD75" s="899"/>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4"/>
      <c r="R76" s="895"/>
      <c r="S76" s="895"/>
      <c r="T76" s="895"/>
      <c r="U76" s="848"/>
      <c r="V76" s="896"/>
      <c r="W76" s="895"/>
      <c r="X76" s="895"/>
      <c r="Y76" s="895"/>
      <c r="Z76" s="848"/>
      <c r="AA76" s="896"/>
      <c r="AB76" s="895"/>
      <c r="AC76" s="895"/>
      <c r="AD76" s="895"/>
      <c r="AE76" s="848"/>
      <c r="AF76" s="896"/>
      <c r="AG76" s="895"/>
      <c r="AH76" s="895"/>
      <c r="AI76" s="895"/>
      <c r="AJ76" s="848"/>
      <c r="AK76" s="896"/>
      <c r="AL76" s="895"/>
      <c r="AM76" s="895"/>
      <c r="AN76" s="895"/>
      <c r="AO76" s="848"/>
      <c r="AP76" s="896"/>
      <c r="AQ76" s="895"/>
      <c r="AR76" s="895"/>
      <c r="AS76" s="895"/>
      <c r="AT76" s="848"/>
      <c r="AU76" s="896"/>
      <c r="AV76" s="895"/>
      <c r="AW76" s="895"/>
      <c r="AX76" s="895"/>
      <c r="AY76" s="848"/>
      <c r="AZ76" s="898"/>
      <c r="BA76" s="898"/>
      <c r="BB76" s="898"/>
      <c r="BC76" s="898"/>
      <c r="BD76" s="899"/>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4"/>
      <c r="R77" s="895"/>
      <c r="S77" s="895"/>
      <c r="T77" s="895"/>
      <c r="U77" s="848"/>
      <c r="V77" s="896"/>
      <c r="W77" s="895"/>
      <c r="X77" s="895"/>
      <c r="Y77" s="895"/>
      <c r="Z77" s="848"/>
      <c r="AA77" s="896"/>
      <c r="AB77" s="895"/>
      <c r="AC77" s="895"/>
      <c r="AD77" s="895"/>
      <c r="AE77" s="848"/>
      <c r="AF77" s="896"/>
      <c r="AG77" s="895"/>
      <c r="AH77" s="895"/>
      <c r="AI77" s="895"/>
      <c r="AJ77" s="848"/>
      <c r="AK77" s="896"/>
      <c r="AL77" s="895"/>
      <c r="AM77" s="895"/>
      <c r="AN77" s="895"/>
      <c r="AO77" s="848"/>
      <c r="AP77" s="896"/>
      <c r="AQ77" s="895"/>
      <c r="AR77" s="895"/>
      <c r="AS77" s="895"/>
      <c r="AT77" s="848"/>
      <c r="AU77" s="896"/>
      <c r="AV77" s="895"/>
      <c r="AW77" s="895"/>
      <c r="AX77" s="895"/>
      <c r="AY77" s="848"/>
      <c r="AZ77" s="898"/>
      <c r="BA77" s="898"/>
      <c r="BB77" s="898"/>
      <c r="BC77" s="898"/>
      <c r="BD77" s="899"/>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7"/>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8"/>
      <c r="BA78" s="898"/>
      <c r="BB78" s="898"/>
      <c r="BC78" s="898"/>
      <c r="BD78" s="899"/>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7"/>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8"/>
      <c r="BA79" s="898"/>
      <c r="BB79" s="898"/>
      <c r="BC79" s="898"/>
      <c r="BD79" s="899"/>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7"/>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8"/>
      <c r="BA80" s="898"/>
      <c r="BB80" s="898"/>
      <c r="BC80" s="898"/>
      <c r="BD80" s="899"/>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7"/>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8"/>
      <c r="BA81" s="898"/>
      <c r="BB81" s="898"/>
      <c r="BC81" s="898"/>
      <c r="BD81" s="899"/>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7"/>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8"/>
      <c r="BA82" s="898"/>
      <c r="BB82" s="898"/>
      <c r="BC82" s="898"/>
      <c r="BD82" s="899"/>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7"/>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8"/>
      <c r="BA83" s="898"/>
      <c r="BB83" s="898"/>
      <c r="BC83" s="898"/>
      <c r="BD83" s="899"/>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7"/>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8"/>
      <c r="BA84" s="898"/>
      <c r="BB84" s="898"/>
      <c r="BC84" s="898"/>
      <c r="BD84" s="899"/>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7"/>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8"/>
      <c r="BA85" s="898"/>
      <c r="BB85" s="898"/>
      <c r="BC85" s="898"/>
      <c r="BD85" s="899"/>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7"/>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8"/>
      <c r="BA86" s="898"/>
      <c r="BB86" s="898"/>
      <c r="BC86" s="898"/>
      <c r="BD86" s="899"/>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407</v>
      </c>
      <c r="AB109" s="913"/>
      <c r="AC109" s="913"/>
      <c r="AD109" s="913"/>
      <c r="AE109" s="914"/>
      <c r="AF109" s="912" t="s">
        <v>283</v>
      </c>
      <c r="AG109" s="913"/>
      <c r="AH109" s="913"/>
      <c r="AI109" s="913"/>
      <c r="AJ109" s="914"/>
      <c r="AK109" s="912" t="s">
        <v>282</v>
      </c>
      <c r="AL109" s="913"/>
      <c r="AM109" s="913"/>
      <c r="AN109" s="913"/>
      <c r="AO109" s="914"/>
      <c r="AP109" s="912" t="s">
        <v>408</v>
      </c>
      <c r="AQ109" s="913"/>
      <c r="AR109" s="913"/>
      <c r="AS109" s="913"/>
      <c r="AT109" s="915"/>
      <c r="AU109" s="934" t="s">
        <v>406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407</v>
      </c>
      <c r="BR109" s="913"/>
      <c r="BS109" s="913"/>
      <c r="BT109" s="913"/>
      <c r="BU109" s="914"/>
      <c r="BV109" s="912" t="s">
        <v>283</v>
      </c>
      <c r="BW109" s="913"/>
      <c r="BX109" s="913"/>
      <c r="BY109" s="913"/>
      <c r="BZ109" s="914"/>
      <c r="CA109" s="912" t="s">
        <v>282</v>
      </c>
      <c r="CB109" s="913"/>
      <c r="CC109" s="913"/>
      <c r="CD109" s="913"/>
      <c r="CE109" s="914"/>
      <c r="CF109" s="935" t="s">
        <v>408</v>
      </c>
      <c r="CG109" s="935"/>
      <c r="CH109" s="935"/>
      <c r="CI109" s="935"/>
      <c r="CJ109" s="935"/>
      <c r="CK109" s="912" t="s">
        <v>409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407</v>
      </c>
      <c r="DH109" s="913"/>
      <c r="DI109" s="913"/>
      <c r="DJ109" s="913"/>
      <c r="DK109" s="914"/>
      <c r="DL109" s="912" t="s">
        <v>283</v>
      </c>
      <c r="DM109" s="913"/>
      <c r="DN109" s="913"/>
      <c r="DO109" s="913"/>
      <c r="DP109" s="914"/>
      <c r="DQ109" s="912" t="s">
        <v>282</v>
      </c>
      <c r="DR109" s="913"/>
      <c r="DS109" s="913"/>
      <c r="DT109" s="913"/>
      <c r="DU109" s="914"/>
      <c r="DV109" s="912" t="s">
        <v>408</v>
      </c>
      <c r="DW109" s="913"/>
      <c r="DX109" s="913"/>
      <c r="DY109" s="913"/>
      <c r="DZ109" s="915"/>
    </row>
    <row r="110" spans="1:131" s="197" customFormat="1" ht="26.25" customHeight="1">
      <c r="A110" s="916" t="s">
        <v>410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681872</v>
      </c>
      <c r="AB110" s="920"/>
      <c r="AC110" s="920"/>
      <c r="AD110" s="920"/>
      <c r="AE110" s="921"/>
      <c r="AF110" s="922">
        <v>688113</v>
      </c>
      <c r="AG110" s="920"/>
      <c r="AH110" s="920"/>
      <c r="AI110" s="920"/>
      <c r="AJ110" s="921"/>
      <c r="AK110" s="922">
        <v>601803</v>
      </c>
      <c r="AL110" s="920"/>
      <c r="AM110" s="920"/>
      <c r="AN110" s="920"/>
      <c r="AO110" s="921"/>
      <c r="AP110" s="923">
        <v>13</v>
      </c>
      <c r="AQ110" s="924"/>
      <c r="AR110" s="924"/>
      <c r="AS110" s="924"/>
      <c r="AT110" s="925"/>
      <c r="AU110" s="926" t="s">
        <v>60</v>
      </c>
      <c r="AV110" s="927"/>
      <c r="AW110" s="927"/>
      <c r="AX110" s="927"/>
      <c r="AY110" s="928"/>
      <c r="AZ110" s="970" t="s">
        <v>411</v>
      </c>
      <c r="BA110" s="917"/>
      <c r="BB110" s="917"/>
      <c r="BC110" s="917"/>
      <c r="BD110" s="917"/>
      <c r="BE110" s="917"/>
      <c r="BF110" s="917"/>
      <c r="BG110" s="917"/>
      <c r="BH110" s="917"/>
      <c r="BI110" s="917"/>
      <c r="BJ110" s="917"/>
      <c r="BK110" s="917"/>
      <c r="BL110" s="917"/>
      <c r="BM110" s="917"/>
      <c r="BN110" s="917"/>
      <c r="BO110" s="917"/>
      <c r="BP110" s="918"/>
      <c r="BQ110" s="956">
        <v>5403434</v>
      </c>
      <c r="BR110" s="957"/>
      <c r="BS110" s="957"/>
      <c r="BT110" s="957"/>
      <c r="BU110" s="957"/>
      <c r="BV110" s="957">
        <v>4788555</v>
      </c>
      <c r="BW110" s="957"/>
      <c r="BX110" s="957"/>
      <c r="BY110" s="957"/>
      <c r="BZ110" s="957"/>
      <c r="CA110" s="957">
        <v>4249621</v>
      </c>
      <c r="CB110" s="957"/>
      <c r="CC110" s="957"/>
      <c r="CD110" s="957"/>
      <c r="CE110" s="957"/>
      <c r="CF110" s="971">
        <v>92</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414</v>
      </c>
      <c r="DH110" s="957"/>
      <c r="DI110" s="957"/>
      <c r="DJ110" s="957"/>
      <c r="DK110" s="957"/>
      <c r="DL110" s="957" t="s">
        <v>414</v>
      </c>
      <c r="DM110" s="957"/>
      <c r="DN110" s="957"/>
      <c r="DO110" s="957"/>
      <c r="DP110" s="957"/>
      <c r="DQ110" s="957" t="s">
        <v>414</v>
      </c>
      <c r="DR110" s="957"/>
      <c r="DS110" s="957"/>
      <c r="DT110" s="957"/>
      <c r="DU110" s="957"/>
      <c r="DV110" s="958" t="s">
        <v>414</v>
      </c>
      <c r="DW110" s="958"/>
      <c r="DX110" s="958"/>
      <c r="DY110" s="958"/>
      <c r="DZ110" s="959"/>
    </row>
    <row r="111" spans="1:131" s="197" customFormat="1" ht="26.25" customHeight="1">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v>307984</v>
      </c>
      <c r="BR111" s="950"/>
      <c r="BS111" s="950"/>
      <c r="BT111" s="950"/>
      <c r="BU111" s="950"/>
      <c r="BV111" s="950">
        <v>275679</v>
      </c>
      <c r="BW111" s="950"/>
      <c r="BX111" s="950"/>
      <c r="BY111" s="950"/>
      <c r="BZ111" s="950"/>
      <c r="CA111" s="950">
        <v>251725</v>
      </c>
      <c r="CB111" s="950"/>
      <c r="CC111" s="950"/>
      <c r="CD111" s="950"/>
      <c r="CE111" s="950"/>
      <c r="CF111" s="944">
        <v>5.4</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3521689</v>
      </c>
      <c r="BR112" s="950"/>
      <c r="BS112" s="950"/>
      <c r="BT112" s="950"/>
      <c r="BU112" s="950"/>
      <c r="BV112" s="950">
        <v>3234626</v>
      </c>
      <c r="BW112" s="950"/>
      <c r="BX112" s="950"/>
      <c r="BY112" s="950"/>
      <c r="BZ112" s="950"/>
      <c r="CA112" s="950">
        <v>3018593</v>
      </c>
      <c r="CB112" s="950"/>
      <c r="CC112" s="950"/>
      <c r="CD112" s="950"/>
      <c r="CE112" s="950"/>
      <c r="CF112" s="944">
        <v>65.3</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307984</v>
      </c>
      <c r="DH112" s="950"/>
      <c r="DI112" s="950"/>
      <c r="DJ112" s="950"/>
      <c r="DK112" s="950"/>
      <c r="DL112" s="950">
        <v>275679</v>
      </c>
      <c r="DM112" s="950"/>
      <c r="DN112" s="950"/>
      <c r="DO112" s="950"/>
      <c r="DP112" s="950"/>
      <c r="DQ112" s="950">
        <v>251725</v>
      </c>
      <c r="DR112" s="950"/>
      <c r="DS112" s="950"/>
      <c r="DT112" s="950"/>
      <c r="DU112" s="950"/>
      <c r="DV112" s="951">
        <v>5.4</v>
      </c>
      <c r="DW112" s="951"/>
      <c r="DX112" s="951"/>
      <c r="DY112" s="951"/>
      <c r="DZ112" s="952"/>
    </row>
    <row r="113" spans="1:130" s="197"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333845</v>
      </c>
      <c r="AB113" s="964"/>
      <c r="AC113" s="964"/>
      <c r="AD113" s="964"/>
      <c r="AE113" s="965"/>
      <c r="AF113" s="966">
        <v>304804</v>
      </c>
      <c r="AG113" s="964"/>
      <c r="AH113" s="964"/>
      <c r="AI113" s="964"/>
      <c r="AJ113" s="965"/>
      <c r="AK113" s="966">
        <v>337065</v>
      </c>
      <c r="AL113" s="964"/>
      <c r="AM113" s="964"/>
      <c r="AN113" s="964"/>
      <c r="AO113" s="965"/>
      <c r="AP113" s="967">
        <v>7.3</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v>464152</v>
      </c>
      <c r="BR113" s="950"/>
      <c r="BS113" s="950"/>
      <c r="BT113" s="950"/>
      <c r="BU113" s="950"/>
      <c r="BV113" s="950">
        <v>420880</v>
      </c>
      <c r="BW113" s="950"/>
      <c r="BX113" s="950"/>
      <c r="BY113" s="950"/>
      <c r="BZ113" s="950"/>
      <c r="CA113" s="950">
        <v>378397</v>
      </c>
      <c r="CB113" s="950"/>
      <c r="CC113" s="950"/>
      <c r="CD113" s="950"/>
      <c r="CE113" s="950"/>
      <c r="CF113" s="944">
        <v>8.1999999999999993</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17674</v>
      </c>
      <c r="AB114" s="989"/>
      <c r="AC114" s="989"/>
      <c r="AD114" s="989"/>
      <c r="AE114" s="990"/>
      <c r="AF114" s="991">
        <v>41052</v>
      </c>
      <c r="AG114" s="989"/>
      <c r="AH114" s="989"/>
      <c r="AI114" s="989"/>
      <c r="AJ114" s="990"/>
      <c r="AK114" s="991">
        <v>24430</v>
      </c>
      <c r="AL114" s="989"/>
      <c r="AM114" s="989"/>
      <c r="AN114" s="989"/>
      <c r="AO114" s="990"/>
      <c r="AP114" s="992">
        <v>0.5</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1714213</v>
      </c>
      <c r="BR114" s="950"/>
      <c r="BS114" s="950"/>
      <c r="BT114" s="950"/>
      <c r="BU114" s="950"/>
      <c r="BV114" s="950">
        <v>1528371</v>
      </c>
      <c r="BW114" s="950"/>
      <c r="BX114" s="950"/>
      <c r="BY114" s="950"/>
      <c r="BZ114" s="950"/>
      <c r="CA114" s="950">
        <v>1472062</v>
      </c>
      <c r="CB114" s="950"/>
      <c r="CC114" s="950"/>
      <c r="CD114" s="950"/>
      <c r="CE114" s="950"/>
      <c r="CF114" s="944">
        <v>31.9</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173474</v>
      </c>
      <c r="AB115" s="964"/>
      <c r="AC115" s="964"/>
      <c r="AD115" s="964"/>
      <c r="AE115" s="965"/>
      <c r="AF115" s="966">
        <v>38064</v>
      </c>
      <c r="AG115" s="964"/>
      <c r="AH115" s="964"/>
      <c r="AI115" s="964"/>
      <c r="AJ115" s="965"/>
      <c r="AK115" s="966">
        <v>38040</v>
      </c>
      <c r="AL115" s="964"/>
      <c r="AM115" s="964"/>
      <c r="AN115" s="964"/>
      <c r="AO115" s="965"/>
      <c r="AP115" s="967">
        <v>0.8</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1206865</v>
      </c>
      <c r="AB117" s="996"/>
      <c r="AC117" s="996"/>
      <c r="AD117" s="996"/>
      <c r="AE117" s="997"/>
      <c r="AF117" s="995">
        <v>1072033</v>
      </c>
      <c r="AG117" s="996"/>
      <c r="AH117" s="996"/>
      <c r="AI117" s="996"/>
      <c r="AJ117" s="997"/>
      <c r="AK117" s="995">
        <v>1001338</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407</v>
      </c>
      <c r="AB118" s="913"/>
      <c r="AC118" s="913"/>
      <c r="AD118" s="913"/>
      <c r="AE118" s="914"/>
      <c r="AF118" s="912" t="s">
        <v>283</v>
      </c>
      <c r="AG118" s="913"/>
      <c r="AH118" s="913"/>
      <c r="AI118" s="913"/>
      <c r="AJ118" s="914"/>
      <c r="AK118" s="912" t="s">
        <v>282</v>
      </c>
      <c r="AL118" s="913"/>
      <c r="AM118" s="913"/>
      <c r="AN118" s="913"/>
      <c r="AO118" s="914"/>
      <c r="AP118" s="1020" t="s">
        <v>408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437</v>
      </c>
      <c r="BP118" s="1024"/>
      <c r="BQ118" s="1015">
        <v>11411472</v>
      </c>
      <c r="BR118" s="1016"/>
      <c r="BS118" s="1016"/>
      <c r="BT118" s="1016"/>
      <c r="BU118" s="1016"/>
      <c r="BV118" s="1016">
        <v>10248111</v>
      </c>
      <c r="BW118" s="1016"/>
      <c r="BX118" s="1016"/>
      <c r="BY118" s="1016"/>
      <c r="BZ118" s="1016"/>
      <c r="CA118" s="1016">
        <v>9370398</v>
      </c>
      <c r="CB118" s="1016"/>
      <c r="CC118" s="1016"/>
      <c r="CD118" s="1016"/>
      <c r="CE118" s="1016"/>
      <c r="CF118" s="1017"/>
      <c r="CG118" s="1018"/>
      <c r="CH118" s="1018"/>
      <c r="CI118" s="1018"/>
      <c r="CJ118" s="1019"/>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439</v>
      </c>
      <c r="AV119" s="1008"/>
      <c r="AW119" s="1008"/>
      <c r="AX119" s="1008"/>
      <c r="AY119" s="1009"/>
      <c r="AZ119" s="970" t="s">
        <v>440</v>
      </c>
      <c r="BA119" s="917"/>
      <c r="BB119" s="917"/>
      <c r="BC119" s="917"/>
      <c r="BD119" s="917"/>
      <c r="BE119" s="917"/>
      <c r="BF119" s="917"/>
      <c r="BG119" s="917"/>
      <c r="BH119" s="917"/>
      <c r="BI119" s="917"/>
      <c r="BJ119" s="917"/>
      <c r="BK119" s="917"/>
      <c r="BL119" s="917"/>
      <c r="BM119" s="917"/>
      <c r="BN119" s="917"/>
      <c r="BO119" s="917"/>
      <c r="BP119" s="918"/>
      <c r="BQ119" s="956">
        <v>9173850</v>
      </c>
      <c r="BR119" s="957"/>
      <c r="BS119" s="957"/>
      <c r="BT119" s="957"/>
      <c r="BU119" s="957"/>
      <c r="BV119" s="957">
        <v>10538337</v>
      </c>
      <c r="BW119" s="957"/>
      <c r="BX119" s="957"/>
      <c r="BY119" s="957"/>
      <c r="BZ119" s="957"/>
      <c r="CA119" s="957">
        <v>11801378</v>
      </c>
      <c r="CB119" s="957"/>
      <c r="CC119" s="957"/>
      <c r="CD119" s="957"/>
      <c r="CE119" s="957"/>
      <c r="CF119" s="971">
        <v>255.5</v>
      </c>
      <c r="CG119" s="972"/>
      <c r="CH119" s="972"/>
      <c r="CI119" s="972"/>
      <c r="CJ119" s="972"/>
      <c r="CK119" s="977"/>
      <c r="CL119" s="978"/>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442</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443</v>
      </c>
      <c r="CL120" s="1044"/>
      <c r="CM120" s="1044"/>
      <c r="CN120" s="1044"/>
      <c r="CO120" s="1045"/>
      <c r="CP120" s="1051" t="s">
        <v>444</v>
      </c>
      <c r="CQ120" s="1052"/>
      <c r="CR120" s="1052"/>
      <c r="CS120" s="1052"/>
      <c r="CT120" s="1052"/>
      <c r="CU120" s="1052"/>
      <c r="CV120" s="1052"/>
      <c r="CW120" s="1052"/>
      <c r="CX120" s="1052"/>
      <c r="CY120" s="1052"/>
      <c r="CZ120" s="1052"/>
      <c r="DA120" s="1052"/>
      <c r="DB120" s="1052"/>
      <c r="DC120" s="1052"/>
      <c r="DD120" s="1052"/>
      <c r="DE120" s="1052"/>
      <c r="DF120" s="1053"/>
      <c r="DG120" s="956">
        <v>3393936</v>
      </c>
      <c r="DH120" s="957"/>
      <c r="DI120" s="957"/>
      <c r="DJ120" s="957"/>
      <c r="DK120" s="957"/>
      <c r="DL120" s="957">
        <v>3123384</v>
      </c>
      <c r="DM120" s="957"/>
      <c r="DN120" s="957"/>
      <c r="DO120" s="957"/>
      <c r="DP120" s="957"/>
      <c r="DQ120" s="957">
        <v>2885759</v>
      </c>
      <c r="DR120" s="957"/>
      <c r="DS120" s="957"/>
      <c r="DT120" s="957"/>
      <c r="DU120" s="957"/>
      <c r="DV120" s="958">
        <v>62.5</v>
      </c>
      <c r="DW120" s="958"/>
      <c r="DX120" s="958"/>
      <c r="DY120" s="958"/>
      <c r="DZ120" s="959"/>
    </row>
    <row r="121" spans="1:130" s="197" customFormat="1" ht="26.25" customHeight="1">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173245</v>
      </c>
      <c r="AB121" s="989"/>
      <c r="AC121" s="989"/>
      <c r="AD121" s="989"/>
      <c r="AE121" s="990"/>
      <c r="AF121" s="991">
        <v>37859</v>
      </c>
      <c r="AG121" s="989"/>
      <c r="AH121" s="989"/>
      <c r="AI121" s="989"/>
      <c r="AJ121" s="990"/>
      <c r="AK121" s="991">
        <v>37859</v>
      </c>
      <c r="AL121" s="989"/>
      <c r="AM121" s="989"/>
      <c r="AN121" s="989"/>
      <c r="AO121" s="990"/>
      <c r="AP121" s="992">
        <v>0.8</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6794226</v>
      </c>
      <c r="BR121" s="1016"/>
      <c r="BS121" s="1016"/>
      <c r="BT121" s="1016"/>
      <c r="BU121" s="1016"/>
      <c r="BV121" s="1016">
        <v>6389053</v>
      </c>
      <c r="BW121" s="1016"/>
      <c r="BX121" s="1016"/>
      <c r="BY121" s="1016"/>
      <c r="BZ121" s="1016"/>
      <c r="CA121" s="1016">
        <v>5211668</v>
      </c>
      <c r="CB121" s="1016"/>
      <c r="CC121" s="1016"/>
      <c r="CD121" s="1016"/>
      <c r="CE121" s="1016"/>
      <c r="CF121" s="1054">
        <v>112.8</v>
      </c>
      <c r="CG121" s="1055"/>
      <c r="CH121" s="1055"/>
      <c r="CI121" s="1055"/>
      <c r="CJ121" s="1055"/>
      <c r="CK121" s="1046"/>
      <c r="CL121" s="1047"/>
      <c r="CM121" s="1047"/>
      <c r="CN121" s="1047"/>
      <c r="CO121" s="1048"/>
      <c r="CP121" s="1037" t="s">
        <v>447</v>
      </c>
      <c r="CQ121" s="1038"/>
      <c r="CR121" s="1038"/>
      <c r="CS121" s="1038"/>
      <c r="CT121" s="1038"/>
      <c r="CU121" s="1038"/>
      <c r="CV121" s="1038"/>
      <c r="CW121" s="1038"/>
      <c r="CX121" s="1038"/>
      <c r="CY121" s="1038"/>
      <c r="CZ121" s="1038"/>
      <c r="DA121" s="1038"/>
      <c r="DB121" s="1038"/>
      <c r="DC121" s="1038"/>
      <c r="DD121" s="1038"/>
      <c r="DE121" s="1038"/>
      <c r="DF121" s="1039"/>
      <c r="DG121" s="949">
        <v>125612</v>
      </c>
      <c r="DH121" s="950"/>
      <c r="DI121" s="950"/>
      <c r="DJ121" s="950"/>
      <c r="DK121" s="950"/>
      <c r="DL121" s="950">
        <v>101456</v>
      </c>
      <c r="DM121" s="950"/>
      <c r="DN121" s="950"/>
      <c r="DO121" s="950"/>
      <c r="DP121" s="950"/>
      <c r="DQ121" s="950">
        <v>91296</v>
      </c>
      <c r="DR121" s="950"/>
      <c r="DS121" s="950"/>
      <c r="DT121" s="950"/>
      <c r="DU121" s="950"/>
      <c r="DV121" s="951">
        <v>2</v>
      </c>
      <c r="DW121" s="951"/>
      <c r="DX121" s="951"/>
      <c r="DY121" s="951"/>
      <c r="DZ121" s="952"/>
    </row>
    <row r="122" spans="1:130" s="197" customFormat="1" ht="26.25" customHeight="1">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448</v>
      </c>
      <c r="BP122" s="1024"/>
      <c r="BQ122" s="1064">
        <v>15968076</v>
      </c>
      <c r="BR122" s="1065"/>
      <c r="BS122" s="1065"/>
      <c r="BT122" s="1065"/>
      <c r="BU122" s="1065"/>
      <c r="BV122" s="1065">
        <v>16927390</v>
      </c>
      <c r="BW122" s="1065"/>
      <c r="BX122" s="1065"/>
      <c r="BY122" s="1065"/>
      <c r="BZ122" s="1065"/>
      <c r="CA122" s="1065">
        <v>17013046</v>
      </c>
      <c r="CB122" s="1065"/>
      <c r="CC122" s="1065"/>
      <c r="CD122" s="1065"/>
      <c r="CE122" s="1065"/>
      <c r="CF122" s="1017"/>
      <c r="CG122" s="1018"/>
      <c r="CH122" s="1018"/>
      <c r="CI122" s="1018"/>
      <c r="CJ122" s="1019"/>
      <c r="CK122" s="1046"/>
      <c r="CL122" s="1047"/>
      <c r="CM122" s="1047"/>
      <c r="CN122" s="1047"/>
      <c r="CO122" s="1048"/>
      <c r="CP122" s="1037" t="s">
        <v>449</v>
      </c>
      <c r="CQ122" s="1038"/>
      <c r="CR122" s="1038"/>
      <c r="CS122" s="1038"/>
      <c r="CT122" s="1038"/>
      <c r="CU122" s="1038"/>
      <c r="CV122" s="1038"/>
      <c r="CW122" s="1038"/>
      <c r="CX122" s="1038"/>
      <c r="CY122" s="1038"/>
      <c r="CZ122" s="1038"/>
      <c r="DA122" s="1038"/>
      <c r="DB122" s="1038"/>
      <c r="DC122" s="1038"/>
      <c r="DD122" s="1038"/>
      <c r="DE122" s="1038"/>
      <c r="DF122" s="1039"/>
      <c r="DG122" s="949">
        <v>2141</v>
      </c>
      <c r="DH122" s="950"/>
      <c r="DI122" s="950"/>
      <c r="DJ122" s="950"/>
      <c r="DK122" s="950"/>
      <c r="DL122" s="950">
        <v>9786</v>
      </c>
      <c r="DM122" s="950"/>
      <c r="DN122" s="950"/>
      <c r="DO122" s="950"/>
      <c r="DP122" s="950"/>
      <c r="DQ122" s="950">
        <v>41538</v>
      </c>
      <c r="DR122" s="950"/>
      <c r="DS122" s="950"/>
      <c r="DT122" s="950"/>
      <c r="DU122" s="950"/>
      <c r="DV122" s="951">
        <v>0.9</v>
      </c>
      <c r="DW122" s="951"/>
      <c r="DX122" s="951"/>
      <c r="DY122" s="951"/>
      <c r="DZ122" s="952"/>
    </row>
    <row r="123" spans="1:130" s="197" customFormat="1" ht="26.25" customHeight="1" thickBot="1">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451</v>
      </c>
      <c r="CQ123" s="1038"/>
      <c r="CR123" s="1038"/>
      <c r="CS123" s="1038"/>
      <c r="CT123" s="1038"/>
      <c r="CU123" s="1038"/>
      <c r="CV123" s="1038"/>
      <c r="CW123" s="1038"/>
      <c r="CX123" s="1038"/>
      <c r="CY123" s="1038"/>
      <c r="CZ123" s="1038"/>
      <c r="DA123" s="1038"/>
      <c r="DB123" s="1038"/>
      <c r="DC123" s="1038"/>
      <c r="DD123" s="1038"/>
      <c r="DE123" s="1038"/>
      <c r="DF123" s="1039"/>
      <c r="DG123" s="988" t="s">
        <v>452</v>
      </c>
      <c r="DH123" s="989"/>
      <c r="DI123" s="989"/>
      <c r="DJ123" s="989"/>
      <c r="DK123" s="990"/>
      <c r="DL123" s="991" t="s">
        <v>452</v>
      </c>
      <c r="DM123" s="989"/>
      <c r="DN123" s="989"/>
      <c r="DO123" s="989"/>
      <c r="DP123" s="990"/>
      <c r="DQ123" s="991" t="s">
        <v>452</v>
      </c>
      <c r="DR123" s="989"/>
      <c r="DS123" s="989"/>
      <c r="DT123" s="989"/>
      <c r="DU123" s="990"/>
      <c r="DV123" s="992" t="s">
        <v>452</v>
      </c>
      <c r="DW123" s="993"/>
      <c r="DX123" s="993"/>
      <c r="DY123" s="993"/>
      <c r="DZ123" s="994"/>
    </row>
    <row r="124" spans="1:130" s="197" customFormat="1" ht="26.25" customHeight="1">
      <c r="A124" s="100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452</v>
      </c>
      <c r="AB124" s="989"/>
      <c r="AC124" s="989"/>
      <c r="AD124" s="989"/>
      <c r="AE124" s="990"/>
      <c r="AF124" s="991" t="s">
        <v>452</v>
      </c>
      <c r="AG124" s="989"/>
      <c r="AH124" s="989"/>
      <c r="AI124" s="989"/>
      <c r="AJ124" s="990"/>
      <c r="AK124" s="991" t="s">
        <v>452</v>
      </c>
      <c r="AL124" s="989"/>
      <c r="AM124" s="989"/>
      <c r="AN124" s="989"/>
      <c r="AO124" s="990"/>
      <c r="AP124" s="992" t="s">
        <v>452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453</v>
      </c>
      <c r="CQ124" s="1038"/>
      <c r="CR124" s="1038"/>
      <c r="CS124" s="1038"/>
      <c r="CT124" s="1038"/>
      <c r="CU124" s="1038"/>
      <c r="CV124" s="1038"/>
      <c r="CW124" s="1038"/>
      <c r="CX124" s="1038"/>
      <c r="CY124" s="1038"/>
      <c r="CZ124" s="1038"/>
      <c r="DA124" s="1038"/>
      <c r="DB124" s="1038"/>
      <c r="DC124" s="1038"/>
      <c r="DD124" s="1038"/>
      <c r="DE124" s="1038"/>
      <c r="DF124" s="1039"/>
      <c r="DG124" s="1027" t="s">
        <v>452</v>
      </c>
      <c r="DH124" s="1028"/>
      <c r="DI124" s="1028"/>
      <c r="DJ124" s="1028"/>
      <c r="DK124" s="1029"/>
      <c r="DL124" s="1030" t="s">
        <v>452</v>
      </c>
      <c r="DM124" s="1028"/>
      <c r="DN124" s="1028"/>
      <c r="DO124" s="1028"/>
      <c r="DP124" s="1029"/>
      <c r="DQ124" s="1030" t="s">
        <v>452</v>
      </c>
      <c r="DR124" s="1028"/>
      <c r="DS124" s="1028"/>
      <c r="DT124" s="1028"/>
      <c r="DU124" s="1029"/>
      <c r="DV124" s="1031" t="s">
        <v>452</v>
      </c>
      <c r="DW124" s="1032"/>
      <c r="DX124" s="1032"/>
      <c r="DY124" s="1032"/>
      <c r="DZ124" s="1033"/>
    </row>
    <row r="125" spans="1:130" s="197" customFormat="1" ht="26.25" customHeight="1" thickBot="1">
      <c r="A125" s="100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452</v>
      </c>
      <c r="AB125" s="989"/>
      <c r="AC125" s="989"/>
      <c r="AD125" s="989"/>
      <c r="AE125" s="990"/>
      <c r="AF125" s="991" t="s">
        <v>452</v>
      </c>
      <c r="AG125" s="989"/>
      <c r="AH125" s="989"/>
      <c r="AI125" s="989"/>
      <c r="AJ125" s="990"/>
      <c r="AK125" s="991" t="s">
        <v>452</v>
      </c>
      <c r="AL125" s="989"/>
      <c r="AM125" s="989"/>
      <c r="AN125" s="989"/>
      <c r="AO125" s="990"/>
      <c r="AP125" s="992" t="s">
        <v>452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454</v>
      </c>
      <c r="CL125" s="1044"/>
      <c r="CM125" s="1044"/>
      <c r="CN125" s="1044"/>
      <c r="CO125" s="1045"/>
      <c r="CP125" s="970" t="s">
        <v>455</v>
      </c>
      <c r="CQ125" s="917"/>
      <c r="CR125" s="917"/>
      <c r="CS125" s="917"/>
      <c r="CT125" s="917"/>
      <c r="CU125" s="917"/>
      <c r="CV125" s="917"/>
      <c r="CW125" s="917"/>
      <c r="CX125" s="917"/>
      <c r="CY125" s="917"/>
      <c r="CZ125" s="917"/>
      <c r="DA125" s="917"/>
      <c r="DB125" s="917"/>
      <c r="DC125" s="917"/>
      <c r="DD125" s="917"/>
      <c r="DE125" s="917"/>
      <c r="DF125" s="918"/>
      <c r="DG125" s="956" t="s">
        <v>452</v>
      </c>
      <c r="DH125" s="957"/>
      <c r="DI125" s="957"/>
      <c r="DJ125" s="957"/>
      <c r="DK125" s="957"/>
      <c r="DL125" s="957" t="s">
        <v>452</v>
      </c>
      <c r="DM125" s="957"/>
      <c r="DN125" s="957"/>
      <c r="DO125" s="957"/>
      <c r="DP125" s="957"/>
      <c r="DQ125" s="957" t="s">
        <v>452</v>
      </c>
      <c r="DR125" s="957"/>
      <c r="DS125" s="957"/>
      <c r="DT125" s="957"/>
      <c r="DU125" s="957"/>
      <c r="DV125" s="958" t="s">
        <v>452</v>
      </c>
      <c r="DW125" s="958"/>
      <c r="DX125" s="958"/>
      <c r="DY125" s="958"/>
      <c r="DZ125" s="959"/>
    </row>
    <row r="126" spans="1:130" s="197" customFormat="1" ht="26.25" customHeight="1">
      <c r="A126" s="1005"/>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452</v>
      </c>
      <c r="AB126" s="989"/>
      <c r="AC126" s="989"/>
      <c r="AD126" s="989"/>
      <c r="AE126" s="990"/>
      <c r="AF126" s="991" t="s">
        <v>452</v>
      </c>
      <c r="AG126" s="989"/>
      <c r="AH126" s="989"/>
      <c r="AI126" s="989"/>
      <c r="AJ126" s="990"/>
      <c r="AK126" s="991" t="s">
        <v>452</v>
      </c>
      <c r="AL126" s="989"/>
      <c r="AM126" s="989"/>
      <c r="AN126" s="989"/>
      <c r="AO126" s="990"/>
      <c r="AP126" s="992" t="s">
        <v>452</v>
      </c>
      <c r="AQ126" s="993"/>
      <c r="AR126" s="993"/>
      <c r="AS126" s="993"/>
      <c r="AT126" s="994"/>
      <c r="AU126" s="233"/>
      <c r="AV126" s="233"/>
      <c r="AW126" s="233"/>
      <c r="AX126" s="1066" t="s">
        <v>456</v>
      </c>
      <c r="AY126" s="1067"/>
      <c r="AZ126" s="1067"/>
      <c r="BA126" s="1067"/>
      <c r="BB126" s="1067"/>
      <c r="BC126" s="1067"/>
      <c r="BD126" s="1067"/>
      <c r="BE126" s="1068"/>
      <c r="BF126" s="1082" t="s">
        <v>457</v>
      </c>
      <c r="BG126" s="1067"/>
      <c r="BH126" s="1067"/>
      <c r="BI126" s="1067"/>
      <c r="BJ126" s="1067"/>
      <c r="BK126" s="1067"/>
      <c r="BL126" s="1068"/>
      <c r="BM126" s="1082" t="s">
        <v>458</v>
      </c>
      <c r="BN126" s="1067"/>
      <c r="BO126" s="1067"/>
      <c r="BP126" s="1067"/>
      <c r="BQ126" s="1067"/>
      <c r="BR126" s="1067"/>
      <c r="BS126" s="1068"/>
      <c r="BT126" s="1082" t="s">
        <v>459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460</v>
      </c>
      <c r="CQ126" s="980"/>
      <c r="CR126" s="980"/>
      <c r="CS126" s="980"/>
      <c r="CT126" s="980"/>
      <c r="CU126" s="980"/>
      <c r="CV126" s="980"/>
      <c r="CW126" s="980"/>
      <c r="CX126" s="980"/>
      <c r="CY126" s="980"/>
      <c r="CZ126" s="980"/>
      <c r="DA126" s="980"/>
      <c r="DB126" s="980"/>
      <c r="DC126" s="980"/>
      <c r="DD126" s="980"/>
      <c r="DE126" s="980"/>
      <c r="DF126" s="981"/>
      <c r="DG126" s="949" t="s">
        <v>452</v>
      </c>
      <c r="DH126" s="950"/>
      <c r="DI126" s="950"/>
      <c r="DJ126" s="950"/>
      <c r="DK126" s="950"/>
      <c r="DL126" s="950" t="s">
        <v>452</v>
      </c>
      <c r="DM126" s="950"/>
      <c r="DN126" s="950"/>
      <c r="DO126" s="950"/>
      <c r="DP126" s="950"/>
      <c r="DQ126" s="950" t="s">
        <v>452</v>
      </c>
      <c r="DR126" s="950"/>
      <c r="DS126" s="950"/>
      <c r="DT126" s="950"/>
      <c r="DU126" s="950"/>
      <c r="DV126" s="951" t="s">
        <v>452</v>
      </c>
      <c r="DW126" s="951"/>
      <c r="DX126" s="951"/>
      <c r="DY126" s="951"/>
      <c r="DZ126" s="952"/>
    </row>
    <row r="127" spans="1:130" s="197" customFormat="1" ht="26.25" customHeight="1" thickBot="1">
      <c r="A127" s="1006"/>
      <c r="B127" s="978"/>
      <c r="C127" s="1034" t="s">
        <v>461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229</v>
      </c>
      <c r="AB127" s="989"/>
      <c r="AC127" s="989"/>
      <c r="AD127" s="989"/>
      <c r="AE127" s="990"/>
      <c r="AF127" s="991">
        <v>205</v>
      </c>
      <c r="AG127" s="989"/>
      <c r="AH127" s="989"/>
      <c r="AI127" s="989"/>
      <c r="AJ127" s="990"/>
      <c r="AK127" s="991">
        <v>181</v>
      </c>
      <c r="AL127" s="989"/>
      <c r="AM127" s="989"/>
      <c r="AN127" s="989"/>
      <c r="AO127" s="990"/>
      <c r="AP127" s="992">
        <v>0</v>
      </c>
      <c r="AQ127" s="993"/>
      <c r="AR127" s="993"/>
      <c r="AS127" s="993"/>
      <c r="AT127" s="994"/>
      <c r="AU127" s="233"/>
      <c r="AV127" s="233"/>
      <c r="AW127" s="233"/>
      <c r="AX127" s="916" t="s">
        <v>462</v>
      </c>
      <c r="AY127" s="917"/>
      <c r="AZ127" s="917"/>
      <c r="BA127" s="917"/>
      <c r="BB127" s="917"/>
      <c r="BC127" s="917"/>
      <c r="BD127" s="917"/>
      <c r="BE127" s="918"/>
      <c r="BF127" s="1071" t="s">
        <v>452</v>
      </c>
      <c r="BG127" s="1072"/>
      <c r="BH127" s="1072"/>
      <c r="BI127" s="1072"/>
      <c r="BJ127" s="1072"/>
      <c r="BK127" s="1072"/>
      <c r="BL127" s="1081"/>
      <c r="BM127" s="1071">
        <v>14.85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463</v>
      </c>
      <c r="CQ127" s="1075"/>
      <c r="CR127" s="1075"/>
      <c r="CS127" s="1075"/>
      <c r="CT127" s="1075"/>
      <c r="CU127" s="1075"/>
      <c r="CV127" s="1075"/>
      <c r="CW127" s="1075"/>
      <c r="CX127" s="1075"/>
      <c r="CY127" s="1075"/>
      <c r="CZ127" s="1075"/>
      <c r="DA127" s="1075"/>
      <c r="DB127" s="1075"/>
      <c r="DC127" s="1075"/>
      <c r="DD127" s="1075"/>
      <c r="DE127" s="1075"/>
      <c r="DF127" s="1076"/>
      <c r="DG127" s="1077" t="s">
        <v>464</v>
      </c>
      <c r="DH127" s="1078"/>
      <c r="DI127" s="1078"/>
      <c r="DJ127" s="1078"/>
      <c r="DK127" s="1078"/>
      <c r="DL127" s="1078" t="s">
        <v>465</v>
      </c>
      <c r="DM127" s="1078"/>
      <c r="DN127" s="1078"/>
      <c r="DO127" s="1078"/>
      <c r="DP127" s="1078"/>
      <c r="DQ127" s="1078" t="s">
        <v>465</v>
      </c>
      <c r="DR127" s="1078"/>
      <c r="DS127" s="1078"/>
      <c r="DT127" s="1078"/>
      <c r="DU127" s="1078"/>
      <c r="DV127" s="1079" t="s">
        <v>465</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1660</v>
      </c>
      <c r="AB128" s="1120"/>
      <c r="AC128" s="1120"/>
      <c r="AD128" s="1120"/>
      <c r="AE128" s="1121"/>
      <c r="AF128" s="1122" t="s">
        <v>452</v>
      </c>
      <c r="AG128" s="1120"/>
      <c r="AH128" s="1120"/>
      <c r="AI128" s="1120"/>
      <c r="AJ128" s="1121"/>
      <c r="AK128" s="1122" t="s">
        <v>452</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452</v>
      </c>
      <c r="BG128" s="1097"/>
      <c r="BH128" s="1097"/>
      <c r="BI128" s="1097"/>
      <c r="BJ128" s="1097"/>
      <c r="BK128" s="1097"/>
      <c r="BL128" s="1098"/>
      <c r="BM128" s="1096">
        <v>19.850000000000001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5049945</v>
      </c>
      <c r="AB129" s="989"/>
      <c r="AC129" s="989"/>
      <c r="AD129" s="989"/>
      <c r="AE129" s="990"/>
      <c r="AF129" s="991">
        <v>5155736</v>
      </c>
      <c r="AG129" s="989"/>
      <c r="AH129" s="989"/>
      <c r="AI129" s="989"/>
      <c r="AJ129" s="990"/>
      <c r="AK129" s="991">
        <v>5240081</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10.1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644575</v>
      </c>
      <c r="AB130" s="989"/>
      <c r="AC130" s="989"/>
      <c r="AD130" s="989"/>
      <c r="AE130" s="990"/>
      <c r="AF130" s="991">
        <v>646806</v>
      </c>
      <c r="AG130" s="989"/>
      <c r="AH130" s="989"/>
      <c r="AI130" s="989"/>
      <c r="AJ130" s="990"/>
      <c r="AK130" s="991">
        <v>620637</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t="s">
        <v>474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4405370</v>
      </c>
      <c r="AB131" s="1028"/>
      <c r="AC131" s="1028"/>
      <c r="AD131" s="1028"/>
      <c r="AE131" s="1029"/>
      <c r="AF131" s="1030">
        <v>4508930</v>
      </c>
      <c r="AG131" s="1028"/>
      <c r="AH131" s="1028"/>
      <c r="AI131" s="1028"/>
      <c r="AJ131" s="1029"/>
      <c r="AK131" s="1030">
        <v>4619444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12.72605933</v>
      </c>
      <c r="AB132" s="1134"/>
      <c r="AC132" s="1134"/>
      <c r="AD132" s="1134"/>
      <c r="AE132" s="1135"/>
      <c r="AF132" s="1136">
        <v>9.4307740419999995</v>
      </c>
      <c r="AG132" s="1134"/>
      <c r="AH132" s="1134"/>
      <c r="AI132" s="1134"/>
      <c r="AJ132" s="1135"/>
      <c r="AK132" s="1136">
        <v>8.2412731919999995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14.5</v>
      </c>
      <c r="AB133" s="1141"/>
      <c r="AC133" s="1141"/>
      <c r="AD133" s="1141"/>
      <c r="AE133" s="1142"/>
      <c r="AF133" s="1140">
        <v>12</v>
      </c>
      <c r="AG133" s="1141"/>
      <c r="AH133" s="1141"/>
      <c r="AI133" s="1141"/>
      <c r="AJ133" s="1142"/>
      <c r="AK133" s="1140">
        <v>10.1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7" t="s">
        <v>481</v>
      </c>
      <c r="L7" s="254"/>
      <c r="M7" s="255" t="s">
        <v>482</v>
      </c>
      <c r="N7" s="256"/>
    </row>
    <row r="8" spans="1:16">
      <c r="A8" s="248"/>
      <c r="B8" s="244"/>
      <c r="C8" s="244"/>
      <c r="D8" s="244"/>
      <c r="E8" s="244"/>
      <c r="F8" s="244"/>
      <c r="G8" s="257"/>
      <c r="H8" s="258"/>
      <c r="I8" s="258"/>
      <c r="J8" s="259"/>
      <c r="K8" s="1148"/>
      <c r="L8" s="260" t="s">
        <v>483</v>
      </c>
      <c r="M8" s="261" t="s">
        <v>484</v>
      </c>
      <c r="N8" s="262" t="s">
        <v>485</v>
      </c>
    </row>
    <row r="9" spans="1:16">
      <c r="A9" s="248"/>
      <c r="B9" s="244"/>
      <c r="C9" s="244"/>
      <c r="D9" s="244"/>
      <c r="E9" s="244"/>
      <c r="F9" s="244"/>
      <c r="G9" s="1149" t="s">
        <v>486</v>
      </c>
      <c r="H9" s="1150"/>
      <c r="I9" s="1150"/>
      <c r="J9" s="1151"/>
      <c r="K9" s="263">
        <v>1333812</v>
      </c>
      <c r="L9" s="264">
        <v>71034</v>
      </c>
      <c r="M9" s="265">
        <v>149112</v>
      </c>
      <c r="N9" s="266">
        <v>-52.4</v>
      </c>
    </row>
    <row r="10" spans="1:16">
      <c r="A10" s="248"/>
      <c r="B10" s="244"/>
      <c r="C10" s="244"/>
      <c r="D10" s="244"/>
      <c r="E10" s="244"/>
      <c r="F10" s="244"/>
      <c r="G10" s="1149" t="s">
        <v>487</v>
      </c>
      <c r="H10" s="1150"/>
      <c r="I10" s="1150"/>
      <c r="J10" s="1151"/>
      <c r="K10" s="267">
        <v>145604</v>
      </c>
      <c r="L10" s="268">
        <v>7754</v>
      </c>
      <c r="M10" s="269">
        <v>16878</v>
      </c>
      <c r="N10" s="270">
        <v>-54.1</v>
      </c>
    </row>
    <row r="11" spans="1:16" ht="13.5" customHeight="1">
      <c r="A11" s="248"/>
      <c r="B11" s="244"/>
      <c r="C11" s="244"/>
      <c r="D11" s="244"/>
      <c r="E11" s="244"/>
      <c r="F11" s="244"/>
      <c r="G11" s="1149" t="s">
        <v>488</v>
      </c>
      <c r="H11" s="1150"/>
      <c r="I11" s="1150"/>
      <c r="J11" s="1151"/>
      <c r="K11" s="267">
        <v>201338</v>
      </c>
      <c r="L11" s="268">
        <v>10723</v>
      </c>
      <c r="M11" s="269">
        <v>25471</v>
      </c>
      <c r="N11" s="270">
        <v>-57.9</v>
      </c>
    </row>
    <row r="12" spans="1:16" ht="13.5" customHeight="1">
      <c r="A12" s="248"/>
      <c r="B12" s="244"/>
      <c r="C12" s="244"/>
      <c r="D12" s="244"/>
      <c r="E12" s="244"/>
      <c r="F12" s="244"/>
      <c r="G12" s="1149" t="s">
        <v>489</v>
      </c>
      <c r="H12" s="1150"/>
      <c r="I12" s="1150"/>
      <c r="J12" s="1151"/>
      <c r="K12" s="267" t="s">
        <v>490</v>
      </c>
      <c r="L12" s="268" t="s">
        <v>490</v>
      </c>
      <c r="M12" s="269">
        <v>1933</v>
      </c>
      <c r="N12" s="270" t="s">
        <v>490</v>
      </c>
    </row>
    <row r="13" spans="1:16" ht="13.5" customHeight="1">
      <c r="A13" s="248"/>
      <c r="B13" s="244"/>
      <c r="C13" s="244"/>
      <c r="D13" s="244"/>
      <c r="E13" s="244"/>
      <c r="F13" s="244"/>
      <c r="G13" s="1149" t="s">
        <v>491</v>
      </c>
      <c r="H13" s="1150"/>
      <c r="I13" s="1150"/>
      <c r="J13" s="1151"/>
      <c r="K13" s="267" t="s">
        <v>490</v>
      </c>
      <c r="L13" s="268" t="s">
        <v>490</v>
      </c>
      <c r="M13" s="269" t="s">
        <v>490</v>
      </c>
      <c r="N13" s="270" t="s">
        <v>490</v>
      </c>
    </row>
    <row r="14" spans="1:16" ht="13.5" customHeight="1">
      <c r="A14" s="248"/>
      <c r="B14" s="244"/>
      <c r="C14" s="244"/>
      <c r="D14" s="244"/>
      <c r="E14" s="244"/>
      <c r="F14" s="244"/>
      <c r="G14" s="1149" t="s">
        <v>492</v>
      </c>
      <c r="H14" s="1150"/>
      <c r="I14" s="1150"/>
      <c r="J14" s="1151"/>
      <c r="K14" s="267">
        <v>62284</v>
      </c>
      <c r="L14" s="268">
        <v>3317</v>
      </c>
      <c r="M14" s="269">
        <v>7468</v>
      </c>
      <c r="N14" s="270">
        <v>-55.6</v>
      </c>
    </row>
    <row r="15" spans="1:16" ht="13.5" customHeight="1">
      <c r="A15" s="248"/>
      <c r="B15" s="244"/>
      <c r="C15" s="244"/>
      <c r="D15" s="244"/>
      <c r="E15" s="244"/>
      <c r="F15" s="244"/>
      <c r="G15" s="1149" t="s">
        <v>493</v>
      </c>
      <c r="H15" s="1150"/>
      <c r="I15" s="1150"/>
      <c r="J15" s="1151"/>
      <c r="K15" s="267" t="s">
        <v>490</v>
      </c>
      <c r="L15" s="268" t="s">
        <v>490</v>
      </c>
      <c r="M15" s="269">
        <v>4077</v>
      </c>
      <c r="N15" s="270" t="s">
        <v>490</v>
      </c>
    </row>
    <row r="16" spans="1:16">
      <c r="A16" s="248"/>
      <c r="B16" s="244"/>
      <c r="C16" s="244"/>
      <c r="D16" s="244"/>
      <c r="E16" s="244"/>
      <c r="F16" s="244"/>
      <c r="G16" s="1152" t="s">
        <v>494</v>
      </c>
      <c r="H16" s="1153"/>
      <c r="I16" s="1153"/>
      <c r="J16" s="1154"/>
      <c r="K16" s="268">
        <v>-238937</v>
      </c>
      <c r="L16" s="268">
        <v>-12725</v>
      </c>
      <c r="M16" s="269">
        <v>-15449</v>
      </c>
      <c r="N16" s="270">
        <v>-17.600000000000001</v>
      </c>
    </row>
    <row r="17" spans="1:16">
      <c r="A17" s="248"/>
      <c r="B17" s="244"/>
      <c r="C17" s="244"/>
      <c r="D17" s="244"/>
      <c r="E17" s="244"/>
      <c r="F17" s="244"/>
      <c r="G17" s="1152" t="s">
        <v>166</v>
      </c>
      <c r="H17" s="1153"/>
      <c r="I17" s="1153"/>
      <c r="J17" s="1154"/>
      <c r="K17" s="268">
        <v>1504101</v>
      </c>
      <c r="L17" s="268">
        <v>80103</v>
      </c>
      <c r="M17" s="269">
        <v>189490</v>
      </c>
      <c r="N17" s="270">
        <v>-57.7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44" t="s">
        <v>499</v>
      </c>
      <c r="H21" s="1145"/>
      <c r="I21" s="1145"/>
      <c r="J21" s="1146"/>
      <c r="K21" s="280">
        <v>7.62</v>
      </c>
      <c r="L21" s="281">
        <v>16.760000000000002</v>
      </c>
      <c r="M21" s="282">
        <v>-9.14</v>
      </c>
      <c r="N21" s="249"/>
      <c r="O21" s="283"/>
      <c r="P21" s="279"/>
    </row>
    <row r="22" spans="1:16" s="284" customFormat="1">
      <c r="A22" s="279"/>
      <c r="B22" s="249"/>
      <c r="C22" s="249"/>
      <c r="D22" s="249"/>
      <c r="E22" s="249"/>
      <c r="F22" s="249"/>
      <c r="G22" s="1144" t="s">
        <v>500</v>
      </c>
      <c r="H22" s="1145"/>
      <c r="I22" s="1145"/>
      <c r="J22" s="1146"/>
      <c r="K22" s="285">
        <v>96.9</v>
      </c>
      <c r="L22" s="286">
        <v>94.9</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7" t="s">
        <v>481</v>
      </c>
      <c r="L30" s="254"/>
      <c r="M30" s="255" t="s">
        <v>482</v>
      </c>
      <c r="N30" s="256"/>
    </row>
    <row r="31" spans="1:16">
      <c r="A31" s="248"/>
      <c r="B31" s="244"/>
      <c r="C31" s="244"/>
      <c r="D31" s="244"/>
      <c r="E31" s="244"/>
      <c r="F31" s="244"/>
      <c r="G31" s="257"/>
      <c r="H31" s="258"/>
      <c r="I31" s="258"/>
      <c r="J31" s="259"/>
      <c r="K31" s="1148"/>
      <c r="L31" s="260" t="s">
        <v>483</v>
      </c>
      <c r="M31" s="261" t="s">
        <v>484</v>
      </c>
      <c r="N31" s="262" t="s">
        <v>485</v>
      </c>
    </row>
    <row r="32" spans="1:16" ht="27" customHeight="1">
      <c r="A32" s="248"/>
      <c r="B32" s="244"/>
      <c r="C32" s="244"/>
      <c r="D32" s="244"/>
      <c r="E32" s="244"/>
      <c r="F32" s="244"/>
      <c r="G32" s="1160" t="s">
        <v>504</v>
      </c>
      <c r="H32" s="1161"/>
      <c r="I32" s="1161"/>
      <c r="J32" s="1162"/>
      <c r="K32" s="294">
        <v>601803</v>
      </c>
      <c r="L32" s="294">
        <v>32050</v>
      </c>
      <c r="M32" s="295">
        <v>106256</v>
      </c>
      <c r="N32" s="296">
        <v>-69.8</v>
      </c>
    </row>
    <row r="33" spans="1:16" ht="13.5" customHeight="1">
      <c r="A33" s="248"/>
      <c r="B33" s="244"/>
      <c r="C33" s="244"/>
      <c r="D33" s="244"/>
      <c r="E33" s="244"/>
      <c r="F33" s="244"/>
      <c r="G33" s="1160" t="s">
        <v>505</v>
      </c>
      <c r="H33" s="1161"/>
      <c r="I33" s="1161"/>
      <c r="J33" s="1162"/>
      <c r="K33" s="294" t="s">
        <v>490</v>
      </c>
      <c r="L33" s="294" t="s">
        <v>490</v>
      </c>
      <c r="M33" s="295" t="s">
        <v>490</v>
      </c>
      <c r="N33" s="296" t="s">
        <v>490</v>
      </c>
    </row>
    <row r="34" spans="1:16" ht="27" customHeight="1">
      <c r="A34" s="248"/>
      <c r="B34" s="244"/>
      <c r="C34" s="244"/>
      <c r="D34" s="244"/>
      <c r="E34" s="244"/>
      <c r="F34" s="244"/>
      <c r="G34" s="1160" t="s">
        <v>506</v>
      </c>
      <c r="H34" s="1161"/>
      <c r="I34" s="1161"/>
      <c r="J34" s="1162"/>
      <c r="K34" s="294" t="s">
        <v>490</v>
      </c>
      <c r="L34" s="294" t="s">
        <v>490</v>
      </c>
      <c r="M34" s="295" t="s">
        <v>490</v>
      </c>
      <c r="N34" s="296" t="s">
        <v>490</v>
      </c>
    </row>
    <row r="35" spans="1:16" ht="27" customHeight="1">
      <c r="A35" s="248"/>
      <c r="B35" s="244"/>
      <c r="C35" s="244"/>
      <c r="D35" s="244"/>
      <c r="E35" s="244"/>
      <c r="F35" s="244"/>
      <c r="G35" s="1160" t="s">
        <v>507</v>
      </c>
      <c r="H35" s="1161"/>
      <c r="I35" s="1161"/>
      <c r="J35" s="1162"/>
      <c r="K35" s="294">
        <v>337065</v>
      </c>
      <c r="L35" s="294">
        <v>17951</v>
      </c>
      <c r="M35" s="295">
        <v>30126</v>
      </c>
      <c r="N35" s="296">
        <v>-40.4</v>
      </c>
    </row>
    <row r="36" spans="1:16" ht="27" customHeight="1">
      <c r="A36" s="248"/>
      <c r="B36" s="244"/>
      <c r="C36" s="244"/>
      <c r="D36" s="244"/>
      <c r="E36" s="244"/>
      <c r="F36" s="244"/>
      <c r="G36" s="1160" t="s">
        <v>508</v>
      </c>
      <c r="H36" s="1161"/>
      <c r="I36" s="1161"/>
      <c r="J36" s="1162"/>
      <c r="K36" s="294">
        <v>24430</v>
      </c>
      <c r="L36" s="294">
        <v>1301</v>
      </c>
      <c r="M36" s="295">
        <v>4934</v>
      </c>
      <c r="N36" s="296">
        <v>-73.599999999999994</v>
      </c>
    </row>
    <row r="37" spans="1:16" ht="13.5" customHeight="1">
      <c r="A37" s="248"/>
      <c r="B37" s="244"/>
      <c r="C37" s="244"/>
      <c r="D37" s="244"/>
      <c r="E37" s="244"/>
      <c r="F37" s="244"/>
      <c r="G37" s="1160" t="s">
        <v>509</v>
      </c>
      <c r="H37" s="1161"/>
      <c r="I37" s="1161"/>
      <c r="J37" s="1162"/>
      <c r="K37" s="294">
        <v>38040</v>
      </c>
      <c r="L37" s="294">
        <v>2026</v>
      </c>
      <c r="M37" s="295">
        <v>1289</v>
      </c>
      <c r="N37" s="296">
        <v>57.2</v>
      </c>
    </row>
    <row r="38" spans="1:16" ht="27" customHeight="1">
      <c r="A38" s="248"/>
      <c r="B38" s="244"/>
      <c r="C38" s="244"/>
      <c r="D38" s="244"/>
      <c r="E38" s="244"/>
      <c r="F38" s="244"/>
      <c r="G38" s="1163" t="s">
        <v>510</v>
      </c>
      <c r="H38" s="1164"/>
      <c r="I38" s="1164"/>
      <c r="J38" s="1165"/>
      <c r="K38" s="297" t="s">
        <v>490</v>
      </c>
      <c r="L38" s="297" t="s">
        <v>490</v>
      </c>
      <c r="M38" s="298">
        <v>42</v>
      </c>
      <c r="N38" s="299" t="s">
        <v>490</v>
      </c>
      <c r="O38" s="293"/>
    </row>
    <row r="39" spans="1:16">
      <c r="A39" s="248"/>
      <c r="B39" s="244"/>
      <c r="C39" s="244"/>
      <c r="D39" s="244"/>
      <c r="E39" s="244"/>
      <c r="F39" s="244"/>
      <c r="G39" s="1163" t="s">
        <v>511</v>
      </c>
      <c r="H39" s="1164"/>
      <c r="I39" s="1164"/>
      <c r="J39" s="1165"/>
      <c r="K39" s="300" t="s">
        <v>490</v>
      </c>
      <c r="L39" s="300" t="s">
        <v>490</v>
      </c>
      <c r="M39" s="301">
        <v>-6102</v>
      </c>
      <c r="N39" s="302" t="s">
        <v>490</v>
      </c>
      <c r="O39" s="293"/>
    </row>
    <row r="40" spans="1:16" ht="27" customHeight="1">
      <c r="A40" s="248"/>
      <c r="B40" s="244"/>
      <c r="C40" s="244"/>
      <c r="D40" s="244"/>
      <c r="E40" s="244"/>
      <c r="F40" s="244"/>
      <c r="G40" s="1160" t="s">
        <v>512</v>
      </c>
      <c r="H40" s="1161"/>
      <c r="I40" s="1161"/>
      <c r="J40" s="1162"/>
      <c r="K40" s="300">
        <v>-620637</v>
      </c>
      <c r="L40" s="300">
        <v>-33053</v>
      </c>
      <c r="M40" s="301">
        <v>-103856</v>
      </c>
      <c r="N40" s="302">
        <v>-68.2</v>
      </c>
      <c r="O40" s="293"/>
    </row>
    <row r="41" spans="1:16">
      <c r="A41" s="248"/>
      <c r="B41" s="244"/>
      <c r="C41" s="244"/>
      <c r="D41" s="244"/>
      <c r="E41" s="244"/>
      <c r="F41" s="244"/>
      <c r="G41" s="1166" t="s">
        <v>277</v>
      </c>
      <c r="H41" s="1167"/>
      <c r="I41" s="1167"/>
      <c r="J41" s="1168"/>
      <c r="K41" s="294">
        <v>380701</v>
      </c>
      <c r="L41" s="300">
        <v>20275</v>
      </c>
      <c r="M41" s="301">
        <v>32689</v>
      </c>
      <c r="N41" s="302">
        <v>-38</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55" t="s">
        <v>481</v>
      </c>
      <c r="J49" s="1157" t="s">
        <v>516</v>
      </c>
      <c r="K49" s="1158"/>
      <c r="L49" s="1158"/>
      <c r="M49" s="1158"/>
      <c r="N49" s="1159"/>
    </row>
    <row r="50" spans="1:14">
      <c r="A50" s="248"/>
      <c r="B50" s="244"/>
      <c r="C50" s="244"/>
      <c r="D50" s="244"/>
      <c r="E50" s="244"/>
      <c r="F50" s="244"/>
      <c r="G50" s="312"/>
      <c r="H50" s="313"/>
      <c r="I50" s="1156"/>
      <c r="J50" s="314" t="s">
        <v>517</v>
      </c>
      <c r="K50" s="315" t="s">
        <v>518</v>
      </c>
      <c r="L50" s="316" t="s">
        <v>519</v>
      </c>
      <c r="M50" s="317" t="s">
        <v>520</v>
      </c>
      <c r="N50" s="318" t="s">
        <v>521</v>
      </c>
    </row>
    <row r="51" spans="1:14">
      <c r="A51" s="248"/>
      <c r="B51" s="244"/>
      <c r="C51" s="244"/>
      <c r="D51" s="244"/>
      <c r="E51" s="244"/>
      <c r="F51" s="244"/>
      <c r="G51" s="310" t="s">
        <v>522</v>
      </c>
      <c r="H51" s="311"/>
      <c r="I51" s="319">
        <v>858195</v>
      </c>
      <c r="J51" s="320">
        <v>43199</v>
      </c>
      <c r="K51" s="321">
        <v>-61</v>
      </c>
      <c r="L51" s="322">
        <v>42839</v>
      </c>
      <c r="M51" s="323">
        <v>-13.3</v>
      </c>
      <c r="N51" s="324">
        <v>-47.7</v>
      </c>
    </row>
    <row r="52" spans="1:14">
      <c r="A52" s="248"/>
      <c r="B52" s="244"/>
      <c r="C52" s="244"/>
      <c r="D52" s="244"/>
      <c r="E52" s="244"/>
      <c r="F52" s="244"/>
      <c r="G52" s="325"/>
      <c r="H52" s="326" t="s">
        <v>523</v>
      </c>
      <c r="I52" s="327">
        <v>145414</v>
      </c>
      <c r="J52" s="328">
        <v>7320</v>
      </c>
      <c r="K52" s="329">
        <v>-46.3</v>
      </c>
      <c r="L52" s="330">
        <v>22027</v>
      </c>
      <c r="M52" s="331">
        <v>-17.100000000000001</v>
      </c>
      <c r="N52" s="332">
        <v>-29.2</v>
      </c>
    </row>
    <row r="53" spans="1:14">
      <c r="A53" s="248"/>
      <c r="B53" s="244"/>
      <c r="C53" s="244"/>
      <c r="D53" s="244"/>
      <c r="E53" s="244"/>
      <c r="F53" s="244"/>
      <c r="G53" s="310" t="s">
        <v>524</v>
      </c>
      <c r="H53" s="311"/>
      <c r="I53" s="319">
        <v>537538</v>
      </c>
      <c r="J53" s="320">
        <v>27314</v>
      </c>
      <c r="K53" s="321">
        <v>-36.799999999999997</v>
      </c>
      <c r="L53" s="322">
        <v>46819</v>
      </c>
      <c r="M53" s="323">
        <v>9.3000000000000007</v>
      </c>
      <c r="N53" s="324">
        <v>-46.1</v>
      </c>
    </row>
    <row r="54" spans="1:14">
      <c r="A54" s="248"/>
      <c r="B54" s="244"/>
      <c r="C54" s="244"/>
      <c r="D54" s="244"/>
      <c r="E54" s="244"/>
      <c r="F54" s="244"/>
      <c r="G54" s="325"/>
      <c r="H54" s="326" t="s">
        <v>523</v>
      </c>
      <c r="I54" s="327">
        <v>3958</v>
      </c>
      <c r="J54" s="328">
        <v>201</v>
      </c>
      <c r="K54" s="329">
        <v>-97.3</v>
      </c>
      <c r="L54" s="330">
        <v>24121</v>
      </c>
      <c r="M54" s="331">
        <v>9.5</v>
      </c>
      <c r="N54" s="332">
        <v>-106.8</v>
      </c>
    </row>
    <row r="55" spans="1:14">
      <c r="A55" s="248"/>
      <c r="B55" s="244"/>
      <c r="C55" s="244"/>
      <c r="D55" s="244"/>
      <c r="E55" s="244"/>
      <c r="F55" s="244"/>
      <c r="G55" s="310" t="s">
        <v>525</v>
      </c>
      <c r="H55" s="311"/>
      <c r="I55" s="319">
        <v>220194</v>
      </c>
      <c r="J55" s="320">
        <v>11349</v>
      </c>
      <c r="K55" s="321">
        <v>-58.4</v>
      </c>
      <c r="L55" s="322">
        <v>53270</v>
      </c>
      <c r="M55" s="323">
        <v>13.8</v>
      </c>
      <c r="N55" s="324">
        <v>-72.2</v>
      </c>
    </row>
    <row r="56" spans="1:14">
      <c r="A56" s="248"/>
      <c r="B56" s="244"/>
      <c r="C56" s="244"/>
      <c r="D56" s="244"/>
      <c r="E56" s="244"/>
      <c r="F56" s="244"/>
      <c r="G56" s="325"/>
      <c r="H56" s="326" t="s">
        <v>523</v>
      </c>
      <c r="I56" s="327">
        <v>13397</v>
      </c>
      <c r="J56" s="328">
        <v>690</v>
      </c>
      <c r="K56" s="329">
        <v>243.3</v>
      </c>
      <c r="L56" s="330">
        <v>24316</v>
      </c>
      <c r="M56" s="331">
        <v>0.8</v>
      </c>
      <c r="N56" s="332">
        <v>242.5</v>
      </c>
    </row>
    <row r="57" spans="1:14">
      <c r="A57" s="248"/>
      <c r="B57" s="244"/>
      <c r="C57" s="244"/>
      <c r="D57" s="244"/>
      <c r="E57" s="244"/>
      <c r="F57" s="244"/>
      <c r="G57" s="310" t="s">
        <v>526</v>
      </c>
      <c r="H57" s="311"/>
      <c r="I57" s="319">
        <v>2793177</v>
      </c>
      <c r="J57" s="320">
        <v>146362</v>
      </c>
      <c r="K57" s="321">
        <v>1189.5999999999999</v>
      </c>
      <c r="L57" s="322">
        <v>53292</v>
      </c>
      <c r="M57" s="323">
        <v>0</v>
      </c>
      <c r="N57" s="324">
        <v>1189.5999999999999</v>
      </c>
    </row>
    <row r="58" spans="1:14">
      <c r="A58" s="248"/>
      <c r="B58" s="244"/>
      <c r="C58" s="244"/>
      <c r="D58" s="244"/>
      <c r="E58" s="244"/>
      <c r="F58" s="244"/>
      <c r="G58" s="325"/>
      <c r="H58" s="326" t="s">
        <v>523</v>
      </c>
      <c r="I58" s="327">
        <v>22747</v>
      </c>
      <c r="J58" s="328">
        <v>1192</v>
      </c>
      <c r="K58" s="329">
        <v>72.8</v>
      </c>
      <c r="L58" s="330">
        <v>28900</v>
      </c>
      <c r="M58" s="331">
        <v>18.899999999999999</v>
      </c>
      <c r="N58" s="332">
        <v>53.9</v>
      </c>
    </row>
    <row r="59" spans="1:14">
      <c r="A59" s="248"/>
      <c r="B59" s="244"/>
      <c r="C59" s="244"/>
      <c r="D59" s="244"/>
      <c r="E59" s="244"/>
      <c r="F59" s="244"/>
      <c r="G59" s="310" t="s">
        <v>527</v>
      </c>
      <c r="H59" s="311"/>
      <c r="I59" s="319">
        <v>2384290</v>
      </c>
      <c r="J59" s="320">
        <v>126979</v>
      </c>
      <c r="K59" s="321">
        <v>-13.2</v>
      </c>
      <c r="L59" s="322">
        <v>245039</v>
      </c>
      <c r="M59" s="323">
        <v>359.8</v>
      </c>
      <c r="N59" s="324">
        <v>-373</v>
      </c>
    </row>
    <row r="60" spans="1:14">
      <c r="A60" s="248"/>
      <c r="B60" s="244"/>
      <c r="C60" s="244"/>
      <c r="D60" s="244"/>
      <c r="E60" s="244"/>
      <c r="F60" s="244"/>
      <c r="G60" s="325"/>
      <c r="H60" s="326" t="s">
        <v>523</v>
      </c>
      <c r="I60" s="333">
        <v>488148</v>
      </c>
      <c r="J60" s="328">
        <v>25997</v>
      </c>
      <c r="K60" s="329">
        <v>2081</v>
      </c>
      <c r="L60" s="330">
        <v>108922</v>
      </c>
      <c r="M60" s="331">
        <v>276.89999999999998</v>
      </c>
      <c r="N60" s="332">
        <v>1804.1</v>
      </c>
    </row>
    <row r="61" spans="1:14">
      <c r="A61" s="248"/>
      <c r="B61" s="244"/>
      <c r="C61" s="244"/>
      <c r="D61" s="244"/>
      <c r="E61" s="244"/>
      <c r="F61" s="244"/>
      <c r="G61" s="310" t="s">
        <v>528</v>
      </c>
      <c r="H61" s="334"/>
      <c r="I61" s="335">
        <v>1358679</v>
      </c>
      <c r="J61" s="336">
        <v>71041</v>
      </c>
      <c r="K61" s="337">
        <v>204</v>
      </c>
      <c r="L61" s="338">
        <v>88252</v>
      </c>
      <c r="M61" s="339">
        <v>73.900000000000006</v>
      </c>
      <c r="N61" s="324">
        <v>130.1</v>
      </c>
    </row>
    <row r="62" spans="1:14">
      <c r="A62" s="248"/>
      <c r="B62" s="244"/>
      <c r="C62" s="244"/>
      <c r="D62" s="244"/>
      <c r="E62" s="244"/>
      <c r="F62" s="244"/>
      <c r="G62" s="325"/>
      <c r="H62" s="326" t="s">
        <v>523</v>
      </c>
      <c r="I62" s="327">
        <v>134733</v>
      </c>
      <c r="J62" s="328">
        <v>7080</v>
      </c>
      <c r="K62" s="329">
        <v>450.7</v>
      </c>
      <c r="L62" s="330">
        <v>41657</v>
      </c>
      <c r="M62" s="331">
        <v>57.8</v>
      </c>
      <c r="N62" s="332">
        <v>392.9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22.95</v>
      </c>
      <c r="G47" s="12">
        <v>26.95</v>
      </c>
      <c r="H47" s="12">
        <v>31.45</v>
      </c>
      <c r="I47" s="12">
        <v>26.2</v>
      </c>
      <c r="J47" s="13">
        <v>27.69</v>
      </c>
    </row>
    <row r="48" spans="2:10" ht="57.75" customHeight="1">
      <c r="B48" s="14"/>
      <c r="C48" s="1171" t="s">
        <v>4</v>
      </c>
      <c r="D48" s="1171"/>
      <c r="E48" s="1172"/>
      <c r="F48" s="15">
        <v>8.25</v>
      </c>
      <c r="G48" s="16">
        <v>8.6</v>
      </c>
      <c r="H48" s="16">
        <v>11.43</v>
      </c>
      <c r="I48" s="16">
        <v>14.87</v>
      </c>
      <c r="J48" s="17">
        <v>8.3800000000000008</v>
      </c>
    </row>
    <row r="49" spans="2:10" ht="57.75" customHeight="1" thickBot="1">
      <c r="B49" s="18"/>
      <c r="C49" s="1173" t="s">
        <v>5</v>
      </c>
      <c r="D49" s="1173"/>
      <c r="E49" s="1174"/>
      <c r="F49" s="19">
        <v>8.4</v>
      </c>
      <c r="G49" s="20">
        <v>4.5199999999999996</v>
      </c>
      <c r="H49" s="20">
        <v>7.12</v>
      </c>
      <c r="I49" s="20">
        <v>0.83</v>
      </c>
      <c r="J49" s="21" t="s">
        <v>535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いつみ</dc:creator>
  <cp:lastModifiedBy>鹿股 仁</cp:lastModifiedBy>
  <dcterms:created xsi:type="dcterms:W3CDTF">2017-05-08T02:23:00Z</dcterms:created>
  <dcterms:modified xsi:type="dcterms:W3CDTF">2017-05-23T05:49:32Z</dcterms:modified>
</cp:coreProperties>
</file>