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BW42" i="9" s="1"/>
  <c r="BW43" i="9" s="1"/>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<sst xmlns="http://schemas.openxmlformats.org/spreadsheetml/2006/main" count="1059" uniqueCount="548">
  <si>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</si>
  <si>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</si>
  <si>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</si>
  <si>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</si>
  <si>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</si>
  <si>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</si>
  <si>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</si>
  <si>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</si>
  <si>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</si>
  <si>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</si>
  <si>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</si>
  <si>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</si>
  <si>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</si>
  <si>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</si>
  <si>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</si>
  <si>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</si>
  <si>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</si>
  <si>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</si>
  <si>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</si>
  <si>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</si>
  <si>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</si>
  <si>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</si>
  <si>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</si>
  <si>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</si>
  <si>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</si>
  <si>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</si>
  <si>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</si>
  <si>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</si>
  <si>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</si>
  <si>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</si>
  <si>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</si>
  <si>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</si>
  <si>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</si>
  <si>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</si>
  <si>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</si>
  <si>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</si>
  <si>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</si>
  <si>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</si>
  <si>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</si>
  <si>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</si>
  <si>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</si>
  <si>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</si>
  <si>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</si>
  <si>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</si>
  <si>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</si>
  <si>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</si>
  <si>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</si>
  <si>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</si>
  <si>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</si>
  <si>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</si>
  <si>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</si>
  <si>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</si>
  <si>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</si>
  <si>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</si>
  <si>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</si>
  <si>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</si>
  <si>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</si>
  <si>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</si>
  <si>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</si>
  <si>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</si>
  <si>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</si>
  <si>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</si>
  <si>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</si>
  <si>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</si>
  <si>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</si>
  <si>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</si>
  <si>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</si>
  <si>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</si>
  <si>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</si>
  <si>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</si>
  <si>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</si>
  <si>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</si>
  <si>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</si>
  <si>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</si>
  <si>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</si>
  <si>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</si>
  <si>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</si>
  <si>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</si>
  <si>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</si>
  <si>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双葉町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</si>
  <si>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</si>
  <si>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</si>
  <si>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</si>
  <si>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</si>
  <si>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</si>
  <si>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</si>
  <si>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</si>
  <si>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</si>
  <si>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</si>
  <si>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</si>
  <si>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</si>
  <si>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</si>
  <si>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</si>
  <si>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</si>
  <si>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</si>
  <si>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</si>
  <si>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</si>
  <si>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</si>
  <si>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</si>
  <si>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</si>
  <si>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</si>
  <si>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</si>
  <si>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</si>
  <si>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</si>
  <si>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</si>
  <si>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</si>
  <si>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</si>
  <si>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</si>
  <si>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</si>
  <si>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</si>
  <si>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</si>
  <si>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</si>
  <si>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</si>
  <si>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</si>
  <si>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</si>
  <si>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</si>
  <si>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</si>
  <si>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</si>
  <si>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</si>
  <si>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</si>
  <si>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</si>
  <si>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</si>
  <si>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</si>
  <si>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</si>
  <si>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</si>
  <si>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</si>
  <si>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</si>
  <si>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</si>
  <si>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</si>
  <si>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</si>
  <si>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</si>
  <si>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</si>
  <si>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</si>
  <si>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</si>
  <si>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</si>
  <si>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</si>
  <si>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</si>
  <si>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</si>
  <si>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</si>
  <si>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</si>
  <si>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</si>
  <si>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</si>
  <si>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</si>
  <si>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</si>
  <si>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</si>
  <si>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</si>
  <si>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</si>
  <si>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</si>
  <si>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</si>
  <si>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</si>
  <si>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</si>
  <si>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</si>
  <si>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</si>
  <si>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</si>
  <si>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</si>
  <si>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</si>
  <si>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</si>
  <si>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</si>
  <si>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</si>
  <si>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</si>
  <si>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</si>
  <si>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</si>
  <si>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</si>
  <si>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</si>
  <si>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</si>
  <si>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</si>
  <si>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</si>
  <si>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</si>
  <si>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</si>
  <si>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</si>
  <si>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</si>
  <si>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</si>
  <si>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</si>
  <si>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</si>
  <si>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</si>
  <si>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</si>
  <si>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</si>
  <si>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</si>
  <si>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</si>
  <si>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</si>
  <si>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</si>
  <si>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</si>
  <si>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</si>
  <si>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</si>
  <si>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</si>
  <si>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</si>
  <si>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</si>
  <si>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</si>
  <si>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</si>
  <si>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</si>
  <si>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</si>
  <si>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</si>
  <si>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福島県双葉町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</si>
  <si>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</si>
  <si>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</si>
  <si>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</si>
  <si>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</si>
  <si>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</si>
  <si>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</si>
  <si>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</si>
  <si>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</si>
  <si>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</si>
  <si>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</si>
  <si>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</si>
  <si>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</si>
  <si>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</si>
  <si>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</si>
  <si>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</si>
  <si>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</si>
  <si>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</si>
  <si>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</si>
  <si>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</si>
  <si>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</si>
  <si>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</si>
  <si>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</si>
  <si>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</si>
  <si>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</si>
  <si>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</si>
  <si>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</si>
  <si>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</si>
  <si>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</si>
  <si>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</si>
  <si>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</si>
  <si>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</si>
  <si>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</si>
  <si>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</si>
  <si>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</si>
  <si>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</si>
  <si>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</si>
  <si>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</si>
  <si>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</si>
  <si>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</si>
  <si>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</si>
  <si>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</si>
  <si>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</si>
  <si>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</si>
  <si>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</si>
  <si>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</si>
  <si>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</si>
  <si>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</si>
  <si>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</si>
  <si>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</si>
  <si>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</si>
  <si>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</si>
  <si>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</si>
  <si>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</si>
  <si>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</si>
  <si>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</si>
  <si>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</si>
  <si>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</si>
  <si>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</si>
  <si>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</si>
  <si>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</si>
  <si>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</si>
  <si>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</si>
  <si>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</si>
  <si>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</si>
  <si>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</si>
  <si>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</si>
  <si>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</si>
  <si>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</si>
  <si>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</si>
  <si>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</si>
  <si>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</si>
  <si>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</si>
  <si>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</si>
  <si>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</si>
  <si>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</si>
  <si>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</si>
  <si>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</si>
  <si>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</si>
  <si>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</si>
  <si>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</si>
  <si>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</si>
  <si>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</si>
  <si>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</si>
  <si>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</si>
  <si>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</si>
  <si>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</si>
  <si>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</si>
  <si>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</si>
  <si>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</si>
  <si>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</si>
  <si>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</si>
  <si>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</si>
  <si>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</si>
  <si>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</si>
  <si>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</si>
  <si>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</si>
  <si>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</si>
  <si>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</si>
  <si>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</si>
  <si>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</si>
  <si>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</si>
  <si>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</si>
  <si>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</si>
  <si>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</si>
  <si>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</si>
  <si>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</si>
  <si>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</si>
  <si>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</si>
  <si>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</si>
  <si>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</si>
  <si>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</si>
  <si>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</si>
  <si>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</si>
  <si>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</si>
  <si>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</si>
  <si>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</si>
  <si>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</si>
  <si>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</si>
  <si>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</si>
  <si>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</si>
  <si>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</si>
  <si>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上水道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</si>
  <si>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</si>
  <si>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</si>
  <si>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</si>
  <si>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</si>
  <si>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</si>
  <si>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</si>
  <si>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</si>
  <si>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</si>
  <si>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</si>
  <si>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</si>
  <si>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</si>
  <si>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</si>
  <si>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</si>
  <si>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</si>
  <si>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</si>
  <si>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</si>
  <si>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</si>
  <si>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</si>
  <si>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</si>
  <si>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</si>
  <si>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</si>
  <si>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</si>
  <si>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</si>
  <si>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</si>
  <si>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</si>
  <si>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</si>
  <si>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</si>
  <si>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福島県双葉町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</si>
  <si>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</si>
  <si>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</si>
  <si>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</si>
  <si>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</si>
  <si>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</si>
  <si>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</si>
  <si>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</si>
  <si>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</si>
  <si>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</si>
  <si>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</si>
  <si>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</si>
  <si>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</si>
  <si>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</si>
  <si>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</si>
  <si>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</si>
  <si>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</si>
  <si>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</si>
  <si>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</si>
  <si>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</si>
  <si>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</si>
  <si>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</si>
  <si>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</si>
  <si>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</si>
  <si>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</si>
  <si>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</si>
  <si>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</si>
  <si>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</si>
  <si>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</si>
  <si>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</si>
  <si>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</si>
  <si>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</si>
  <si>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</si>
  <si>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</si>
  <si>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</si>
  <si>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</si>
  <si>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</si>
  <si>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</si>
  <si>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公共下水道事業特別会計</t>
    <phoneticPr fontId="5"/>
  </si>
  <si>
    <t>法非適用企業</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</si>
  <si>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</si>
  <si>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</si>
  <si>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</si>
  <si>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</si>
  <si>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</si>
  <si>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</si>
  <si>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</si>
  <si>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</si>
  <si>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</si>
  <si>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</si>
  <si>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</si>
  <si>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</si>
  <si>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</si>
  <si>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</si>
  <si>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</si>
  <si>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</si>
  <si>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</si>
  <si>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</si>
  <si>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</si>
  <si>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</si>
  <si>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</si>
  <si>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</si>
  <si>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</si>
  <si>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</si>
  <si>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</si>
  <si>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</si>
  <si>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</si>
  <si>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</si>
  <si>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</si>
  <si>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</si>
  <si>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</si>
  <si>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</si>
  <si>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</si>
  <si>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</si>
  <si>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</si>
  <si>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</si>
  <si>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</si>
  <si>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</si>
  <si>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</si>
  <si>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</si>
  <si>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</si>
  <si>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</si>
  <si>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</si>
  <si>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</si>
  <si>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</si>
  <si>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</si>
  <si>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</si>
  <si>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</si>
  <si>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</si>
  <si>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</si>
  <si>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</si>
  <si>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</si>
  <si>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</si>
  <si>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</si>
  <si>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</si>
  <si>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</si>
  <si>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</si>
  <si>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</si>
  <si>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</si>
  <si>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</si>
  <si>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</si>
  <si>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</si>
  <si>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</si>
  <si>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</si>
  <si>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</si>
  <si>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</si>
  <si>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</si>
  <si>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</si>
  <si>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</si>
  <si>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</si>
  <si>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</si>
  <si>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</si>
  <si>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</si>
  <si>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</si>
  <si>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</si>
  <si>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</si>
  <si>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</si>
  <si>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</si>
  <si>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</si>
  <si>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</si>
  <si>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</si>
  <si>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</si>
  <si>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</si>
  <si>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</si>
  <si>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</si>
  <si>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</si>
  <si>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</si>
  <si>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</si>
  <si>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</si>
  <si>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</si>
  <si>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</si>
  <si>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</si>
  <si>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</si>
  <si>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</si>
  <si>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</si>
  <si>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</si>
  <si>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</si>
  <si>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</si>
  <si>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</si>
  <si>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</si>
  <si>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</si>
  <si>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</si>
  <si>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</si>
  <si>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</si>
  <si>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</si>
  <si>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</si>
  <si>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</si>
  <si>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</si>
  <si>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</si>
  <si>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</si>
  <si>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</si>
  <si>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</si>
  <si>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</si>
  <si>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</si>
  <si>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</si>
  <si>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</si>
  <si>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</si>
  <si>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</si>
  <si>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</si>
  <si>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</si>
  <si>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</si>
  <si>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</si>
  <si>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</si>
  <si>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</si>
  <si>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</si>
  <si>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</si>
  <si>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</si>
  <si>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</si>
  <si>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</si>
  <si>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</si>
  <si>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</si>
  <si>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</si>
  <si>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</si>
  <si>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</si>
  <si>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</si>
  <si>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介護保険特別会計（保険事業勘定）</t>
  </si>
  <si>
    <t>国民健康保険特別会計（事業勘定）</t>
  </si>
  <si>
    <t>工業団地造成事業特別会計</t>
  </si>
  <si>
    <t>公共下水道事業特別会計</t>
  </si>
  <si>
    <t>後期高齢者医療特別会計</t>
  </si>
  <si>
    <t>公有林整備事業特別会計</t>
  </si>
  <si>
    <t>その他会計（赤字）</t>
  </si>
  <si>
    <t>その他会計（黒字）</t>
  </si>
  <si>
    <t>双葉地方広域市町村圏組合  一般会計</t>
    <rPh sb="0" eb="2">
      <t>フタバ</t>
    </rPh>
    <rPh sb="2" eb="4">
      <t>チホウ</t>
    </rPh>
    <rPh sb="4" eb="6">
      <t>コウイキ</t>
    </rPh>
    <rPh sb="6" eb="9">
      <t>シチョウソン</t>
    </rPh>
    <rPh sb="9" eb="10">
      <t>ケン</t>
    </rPh>
    <rPh sb="10" eb="12">
      <t>クミアイ</t>
    </rPh>
    <rPh sb="14" eb="16">
      <t>イッパン</t>
    </rPh>
    <rPh sb="16" eb="18">
      <t>カイケイ</t>
    </rPh>
    <phoneticPr fontId="2"/>
  </si>
  <si>
    <t>双葉地方広域市町村圏組合  下水道特別会計</t>
    <rPh sb="0" eb="2">
      <t>フタバ</t>
    </rPh>
    <rPh sb="2" eb="4">
      <t>チホウ</t>
    </rPh>
    <rPh sb="4" eb="6">
      <t>コウイキ</t>
    </rPh>
    <rPh sb="6" eb="9">
      <t>シチョウソン</t>
    </rPh>
    <rPh sb="9" eb="10">
      <t>ケン</t>
    </rPh>
    <rPh sb="10" eb="12">
      <t>クミアイ</t>
    </rPh>
    <rPh sb="14" eb="17">
      <t>ゲスイドウ</t>
    </rPh>
    <rPh sb="17" eb="19">
      <t>トクベツ</t>
    </rPh>
    <rPh sb="19" eb="21">
      <t>カイケイ</t>
    </rPh>
    <phoneticPr fontId="2"/>
  </si>
  <si>
    <t>双葉地方水道企業団  水道事業会計</t>
    <rPh sb="0" eb="2">
      <t>フタバ</t>
    </rPh>
    <rPh sb="2" eb="4">
      <t>チホウ</t>
    </rPh>
    <rPh sb="4" eb="6">
      <t>スイドウ</t>
    </rPh>
    <rPh sb="6" eb="8">
      <t>キギョウ</t>
    </rPh>
    <rPh sb="8" eb="9">
      <t>ダン</t>
    </rPh>
    <rPh sb="11" eb="13">
      <t>スイドウ</t>
    </rPh>
    <rPh sb="13" eb="15">
      <t>ジギョウ</t>
    </rPh>
    <rPh sb="15" eb="17">
      <t>カイケイ</t>
    </rPh>
    <phoneticPr fontId="2"/>
  </si>
  <si>
    <t>双葉地方水道企業団  工業用水道事業会計</t>
    <rPh sb="0" eb="2">
      <t>フタバ</t>
    </rPh>
    <rPh sb="2" eb="4">
      <t>チホウ</t>
    </rPh>
    <rPh sb="4" eb="6">
      <t>スイドウ</t>
    </rPh>
    <rPh sb="6" eb="8">
      <t>キギョウ</t>
    </rPh>
    <rPh sb="8" eb="9">
      <t>ダン</t>
    </rPh>
    <rPh sb="11" eb="13">
      <t>コウギョウ</t>
    </rPh>
    <rPh sb="13" eb="14">
      <t>ヨウ</t>
    </rPh>
    <rPh sb="14" eb="16">
      <t>スイドウ</t>
    </rPh>
    <rPh sb="16" eb="18">
      <t>ジギョウ</t>
    </rPh>
    <rPh sb="18" eb="20">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</si>
  <si>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</si>
  <si>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福島県後期高齢者広域連合  一般会計</t>
    <rPh sb="0" eb="3">
      <t>フクシマケン</t>
    </rPh>
    <rPh sb="3" eb="5">
      <t>コウキ</t>
    </rPh>
    <rPh sb="5" eb="8">
      <t>コウレイシャ</t>
    </rPh>
    <rPh sb="8" eb="10">
      <t>コウイキ</t>
    </rPh>
    <rPh sb="10" eb="12">
      <t>レンゴウ</t>
    </rPh>
    <rPh sb="14" eb="16">
      <t>イッパン</t>
    </rPh>
    <rPh sb="16" eb="18">
      <t>カイケイ</t>
    </rPh>
    <phoneticPr fontId="2"/>
  </si>
  <si>
    <t>福島県市町村総合事務組合  一般会計</t>
    <rPh sb="0" eb="3">
      <t>フクシマケン</t>
    </rPh>
    <rPh sb="3" eb="6">
      <t>シチョウソン</t>
    </rPh>
    <rPh sb="6" eb="8">
      <t>ソウゴウ</t>
    </rPh>
    <rPh sb="8" eb="10">
      <t>ジム</t>
    </rPh>
    <rPh sb="10" eb="12">
      <t>クミアイ</t>
    </rPh>
    <rPh sb="14" eb="16">
      <t>イッパン</t>
    </rPh>
    <rPh sb="16" eb="18">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</si>
  <si>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4" eb="16">
      <t>ショウボウ</t>
    </rPh>
    <rPh sb="16" eb="18">
      <t>ホショウ</t>
    </rPh>
    <rPh sb="18" eb="19">
      <t>トウ</t>
    </rPh>
    <rPh sb="19" eb="21">
      <t>トクベツ</t>
    </rPh>
    <rPh sb="21" eb="23">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</si>
  <si>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4" eb="16">
      <t>ショウボウ</t>
    </rPh>
    <rPh sb="16" eb="17">
      <t>ショウ</t>
    </rPh>
    <rPh sb="20" eb="21">
      <t>キン</t>
    </rPh>
    <rPh sb="21" eb="23">
      <t>トクベツ</t>
    </rPh>
    <rPh sb="23" eb="25">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</si>
  <si>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4" eb="17">
      <t>ヒジョウキン</t>
    </rPh>
    <rPh sb="17" eb="19">
      <t>ショクイン</t>
    </rPh>
    <rPh sb="19" eb="21">
      <t>コウム</t>
    </rPh>
    <rPh sb="21" eb="23">
      <t>サイガイ</t>
    </rPh>
    <rPh sb="23" eb="25">
      <t>ホショウ</t>
    </rPh>
    <rPh sb="25" eb="27">
      <t>トクベツ</t>
    </rPh>
    <rPh sb="27" eb="29">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</si>
  <si>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4" eb="16">
      <t>ジチ</t>
    </rPh>
    <rPh sb="16" eb="18">
      <t>カイカン</t>
    </rPh>
    <rPh sb="18" eb="20">
      <t>カンリ</t>
    </rPh>
    <rPh sb="20" eb="22">
      <t>トクベツ</t>
    </rPh>
    <rPh sb="22" eb="2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</si>
  <si>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</si>
  <si>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</si>
  <si>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</si>
  <si>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</si>
  <si>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</si>
  <si>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</si>
  <si>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</si>
  <si>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</si>
  <si>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</si>
  <si>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充当可能基金等の増加により、前年度同様に算定されていない。また、実質公債費比率については前年度比2.2ポイント減の12.6％となっており、実質公債費比率の抑制に対する取組みの成果が表れている一方で、類似団体と比較すると未だに比率が高い状況である。今後の町の復旧復興事業を進めるにあたっては、地方債の新規借入や基金の取崩によって財源の確保をしていくことが予想されるため、将来負担等を考慮し、適正な財政運営に努めなければならない。</t>
    <rPh sb="0" eb="2">
      <t>ショウライ</t>
    </rPh>
    <rPh sb="2" eb="4">
      <t>フタン</t>
    </rPh>
    <rPh sb="4" eb="6">
      <t>ヒリツ</t>
    </rPh>
    <rPh sb="7" eb="9">
      <t>ジュウトウ</t>
    </rPh>
    <rPh sb="9" eb="11">
      <t>カノウ</t>
    </rPh>
    <rPh sb="11" eb="13">
      <t>キキン</t>
    </rPh>
    <rPh sb="13" eb="14">
      <t>トウ</t>
    </rPh>
    <rPh sb="15" eb="17">
      <t>ゾウカ</t>
    </rPh>
    <rPh sb="21" eb="24">
      <t>ゼンネンド</t>
    </rPh>
    <rPh sb="24" eb="26">
      <t>ドウヨウ</t>
    </rPh>
    <rPh sb="27" eb="29">
      <t>サンテイ</t>
    </rPh>
    <rPh sb="39" eb="41">
      <t>ジッシツ</t>
    </rPh>
    <rPh sb="41" eb="43">
      <t>コウサイ</t>
    </rPh>
    <rPh sb="43" eb="44">
      <t>ヒ</t>
    </rPh>
    <rPh sb="44" eb="46">
      <t>ヒリツ</t>
    </rPh>
    <rPh sb="51" eb="55">
      <t>ゼンネンドヒ</t>
    </rPh>
    <rPh sb="62" eb="63">
      <t>ゲン</t>
    </rPh>
    <rPh sb="76" eb="78">
      <t>ジッシツ</t>
    </rPh>
    <rPh sb="78" eb="81">
      <t>コウサイヒ</t>
    </rPh>
    <rPh sb="81" eb="83">
      <t>ヒリツ</t>
    </rPh>
    <rPh sb="84" eb="86">
      <t>ヨクセイ</t>
    </rPh>
    <rPh sb="87" eb="88">
      <t>タイ</t>
    </rPh>
    <rPh sb="90" eb="91">
      <t>ト</t>
    </rPh>
    <rPh sb="91" eb="92">
      <t>ク</t>
    </rPh>
    <rPh sb="94" eb="96">
      <t>セイカ</t>
    </rPh>
    <rPh sb="97" eb="98">
      <t>アラワ</t>
    </rPh>
    <rPh sb="102" eb="104">
      <t>イッポウ</t>
    </rPh>
    <rPh sb="106" eb="108">
      <t>ルイジ</t>
    </rPh>
    <rPh sb="108" eb="110">
      <t>ダンタイ</t>
    </rPh>
    <rPh sb="111" eb="113">
      <t>ヒカク</t>
    </rPh>
    <rPh sb="116" eb="117">
      <t>イマ</t>
    </rPh>
    <rPh sb="119" eb="121">
      <t>ヒリツ</t>
    </rPh>
    <rPh sb="122" eb="123">
      <t>タカ</t>
    </rPh>
    <rPh sb="124" eb="126">
      <t>ジョウキョウ</t>
    </rPh>
    <rPh sb="130" eb="132">
      <t>コンゴ</t>
    </rPh>
    <rPh sb="133" eb="134">
      <t>マチ</t>
    </rPh>
    <rPh sb="135" eb="137">
      <t>フッキュウ</t>
    </rPh>
    <rPh sb="137" eb="139">
      <t>フッコウ</t>
    </rPh>
    <rPh sb="139" eb="141">
      <t>ジギョウ</t>
    </rPh>
    <rPh sb="142" eb="143">
      <t>スス</t>
    </rPh>
    <rPh sb="152" eb="155">
      <t>チホウサイ</t>
    </rPh>
    <rPh sb="156" eb="158">
      <t>シンキ</t>
    </rPh>
    <rPh sb="158" eb="159">
      <t>カ</t>
    </rPh>
    <rPh sb="159" eb="160">
      <t>イ</t>
    </rPh>
    <rPh sb="161" eb="163">
      <t>キキン</t>
    </rPh>
    <rPh sb="164" eb="165">
      <t>ト</t>
    </rPh>
    <rPh sb="165" eb="166">
      <t>クズ</t>
    </rPh>
    <rPh sb="170" eb="172">
      <t>ザイゲン</t>
    </rPh>
    <rPh sb="173" eb="175">
      <t>カクホ</t>
    </rPh>
    <rPh sb="183" eb="185">
      <t>ヨソウ</t>
    </rPh>
    <rPh sb="191" eb="193">
      <t>ショウライ</t>
    </rPh>
    <rPh sb="193" eb="195">
      <t>フタン</t>
    </rPh>
    <rPh sb="195" eb="196">
      <t>トウ</t>
    </rPh>
    <rPh sb="197" eb="199">
      <t>コウリョ</t>
    </rPh>
    <rPh sb="201" eb="203">
      <t>テキセイ</t>
    </rPh>
    <rPh sb="204" eb="206">
      <t>ザイセイ</t>
    </rPh>
    <rPh sb="206" eb="208">
      <t>ウンエイ</t>
    </rPh>
    <rPh sb="209" eb="210">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</si>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</sst>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25786</c:v>
                </c:pt>
                <c:pt idx="1">
                  <c:v>16839</c:v>
                </c:pt>
                <c:pt idx="2">
                  <c:v>11785</c:v>
                </c:pt>
                <c:pt idx="3">
                  <c:v>5386</c:v>
                </c:pt>
                <c:pt idx="4">
                  <c:v>9077</c:v>
                </c:pt>
              </c:numCache>
            </c:numRef>
          </c:val>
          <c:smooth val="0"/>
        </c:ser>
        <c:dLbls>
          <c:showLegendKey val="0"/>
          <c:showVal val="0"/>
          <c:showCatName val="0"/>
          <c:showSerName val="0"/>
          <c:showPercent val="0"/>
          <c:showBubbleSize val="0"/>
        </c:dLbls>
        <c:marker val="1"/>
        <c:smooth val="0"/>
        <c:axId val="110444928"/>
        <c:axId val="110446848"/>
      </c:lineChart>
      <c:catAx>
        <c:axId val="110444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46848"/>
        <c:crosses val="autoZero"/>
        <c:auto val="1"/>
        <c:lblAlgn val="ctr"/>
        <c:lblOffset val="100"/>
        <c:tickLblSkip val="1"/>
        <c:tickMarkSkip val="1"/>
        <c:noMultiLvlLbl val="0"/>
      </c:catAx>
      <c:valAx>
        <c:axId val="11044684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44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17.16</c:v>
                </c:pt>
                <c:pt idx="1">
                  <c:v>14.1</c:v>
                </c:pt>
                <c:pt idx="2">
                  <c:v>18.100000000000001</c:v>
                </c:pt>
                <c:pt idx="3">
                  <c:v>22.6</c:v>
                </c:pt>
                <c:pt idx="4">
                  <c:v>16.45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85.4</c:v>
                </c:pt>
                <c:pt idx="1">
                  <c:v>91.98</c:v>
                </c:pt>
                <c:pt idx="2">
                  <c:v>117.55</c:v>
                </c:pt>
                <c:pt idx="3">
                  <c:v>126.88</c:v>
                </c:pt>
                <c:pt idx="4">
                  <c:v>138.13999999999999</c:v>
                </c:pt>
              </c:numCache>
            </c:numRef>
          </c:val>
        </c:ser>
        <c:dLbls>
          <c:showLegendKey val="0"/>
          <c:showVal val="0"/>
          <c:showCatName val="0"/>
          <c:showSerName val="0"/>
          <c:showPercent val="0"/>
          <c:showBubbleSize val="0"/>
        </c:dLbls>
        <c:gapWidth val="250"/>
        <c:overlap val="100"/>
        <c:axId val="124718080"/>
        <c:axId val="124757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80.7</c:v>
                </c:pt>
                <c:pt idx="1">
                  <c:v>3.02</c:v>
                </c:pt>
                <c:pt idx="2">
                  <c:v>37.79</c:v>
                </c:pt>
                <c:pt idx="3">
                  <c:v>14.06</c:v>
                </c:pt>
                <c:pt idx="4">
                  <c:v>5.35</c:v>
                </c:pt>
              </c:numCache>
            </c:numRef>
          </c:val>
          <c:smooth val="0"/>
        </c:ser>
        <c:dLbls>
          <c:showLegendKey val="0"/>
          <c:showVal val="0"/>
          <c:showCatName val="0"/>
          <c:showSerName val="0"/>
          <c:showPercent val="0"/>
          <c:showBubbleSize val="0"/>
        </c:dLbls>
        <c:marker val="1"/>
        <c:smooth val="0"/>
        <c:axId val="124718080"/>
        <c:axId val="124757120"/>
      </c:lineChart>
      <c:catAx>
        <c:axId val="12471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757120"/>
        <c:crosses val="autoZero"/>
        <c:auto val="1"/>
        <c:lblAlgn val="ctr"/>
        <c:lblOffset val="100"/>
        <c:tickLblSkip val="1"/>
        <c:tickMarkSkip val="1"/>
        <c:noMultiLvlLbl val="0"/>
      </c:catAx>
      <c:valAx>
        <c:axId val="12475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1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公有林整備事業特別会計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c:v>
                </c:pt>
                <c:pt idx="4">
                  <c:v>#N/A</c:v>
                </c:pt>
                <c:pt idx="5">
                  <c:v>0.03</c:v>
                </c:pt>
                <c:pt idx="6">
                  <c:v>#N/A</c:v>
                </c:pt>
                <c:pt idx="7">
                  <c:v>0.03</c:v>
                </c:pt>
                <c:pt idx="8">
                  <c:v>#N/A</c:v>
                </c:pt>
                <c:pt idx="9">
                  <c:v>0.36</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0.01</c:v>
                </c:pt>
                <c:pt idx="4">
                  <c:v>#N/A</c:v>
                </c:pt>
                <c:pt idx="5">
                  <c:v>0.01</c:v>
                </c:pt>
                <c:pt idx="6">
                  <c:v>#N/A</c:v>
                </c:pt>
                <c:pt idx="7">
                  <c:v>0</c:v>
                </c:pt>
                <c:pt idx="8">
                  <c:v>#N/A</c:v>
                </c:pt>
                <c:pt idx="9">
                  <c:v>0.73</c:v>
                </c:pt>
              </c:numCache>
            </c:numRef>
          </c:val>
        </c:ser>
        <c:ser>
          <c:idx val="6"/>
          <c:order val="6"/>
          <c:tx>
            <c:strRef>
              <c:f>データシート!$A$33</c:f>
              <c:strCache>
                <c:ptCount val="1"/>
                <c:pt idx="0">
                  <c:v>工業団地造成事業特別会計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2.13</c:v>
                </c:pt>
                <c:pt idx="2">
                  <c:v>#N/A</c:v>
                </c:pt>
                <c:pt idx="3">
                  <c:v>1.92</c:v>
                </c:pt>
                <c:pt idx="4">
                  <c:v>#N/A</c:v>
                </c:pt>
                <c:pt idx="5">
                  <c:v>1.72</c:v>
                </c:pt>
                <c:pt idx="6">
                  <c:v>#N/A</c:v>
                </c:pt>
                <c:pt idx="7">
                  <c:v>1.55</c:v>
                </c:pt>
                <c:pt idx="8">
                  <c:v>#N/A</c:v>
                </c:pt>
                <c:pt idx="9">
                  <c:v>1.55</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3.01</c:v>
                </c:pt>
                <c:pt idx="2">
                  <c:v>#N/A</c:v>
                </c:pt>
                <c:pt idx="3">
                  <c:v>7.94</c:v>
                </c:pt>
                <c:pt idx="4">
                  <c:v>#N/A</c:v>
                </c:pt>
                <c:pt idx="5">
                  <c:v>8.4</c:v>
                </c:pt>
                <c:pt idx="6">
                  <c:v>#N/A</c:v>
                </c:pt>
                <c:pt idx="7">
                  <c:v>4.3899999999999997</c:v>
                </c:pt>
                <c:pt idx="8">
                  <c:v>#N/A</c:v>
                </c:pt>
                <c:pt idx="9">
                  <c:v>2.7</c:v>
                </c:pt>
              </c:numCache>
            </c:numRef>
          </c:val>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6.03</c:v>
                </c:pt>
                <c:pt idx="2">
                  <c:v>#N/A</c:v>
                </c:pt>
                <c:pt idx="3">
                  <c:v>2.87</c:v>
                </c:pt>
                <c:pt idx="4">
                  <c:v>#N/A</c:v>
                </c:pt>
                <c:pt idx="5">
                  <c:v>5.54</c:v>
                </c:pt>
                <c:pt idx="6">
                  <c:v>#N/A</c:v>
                </c:pt>
                <c:pt idx="7">
                  <c:v>3.92</c:v>
                </c:pt>
                <c:pt idx="8">
                  <c:v>#N/A</c:v>
                </c:pt>
                <c:pt idx="9">
                  <c:v>4.82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17.16</c:v>
                </c:pt>
                <c:pt idx="2">
                  <c:v>#N/A</c:v>
                </c:pt>
                <c:pt idx="3">
                  <c:v>14.1</c:v>
                </c:pt>
                <c:pt idx="4">
                  <c:v>#N/A</c:v>
                </c:pt>
                <c:pt idx="5">
                  <c:v>18.09</c:v>
                </c:pt>
                <c:pt idx="6">
                  <c:v>#N/A</c:v>
                </c:pt>
                <c:pt idx="7">
                  <c:v>22.59</c:v>
                </c:pt>
                <c:pt idx="8">
                  <c:v>#N/A</c:v>
                </c:pt>
                <c:pt idx="9">
                  <c:v>16.440000000000001</c:v>
                </c:pt>
              </c:numCache>
            </c:numRef>
          </c:val>
        </c:ser>
        <c:dLbls>
          <c:showLegendKey val="0"/>
          <c:showVal val="0"/>
          <c:showCatName val="0"/>
          <c:showSerName val="0"/>
          <c:showPercent val="0"/>
          <c:showBubbleSize val="0"/>
        </c:dLbls>
        <c:gapWidth val="150"/>
        <c:overlap val="100"/>
        <c:axId val="125179008"/>
        <c:axId val="125180544"/>
      </c:barChart>
      <c:catAx>
        <c:axId val="12517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180544"/>
        <c:crosses val="autoZero"/>
        <c:auto val="1"/>
        <c:lblAlgn val="ctr"/>
        <c:lblOffset val="100"/>
        <c:tickLblSkip val="1"/>
        <c:tickMarkSkip val="1"/>
        <c:noMultiLvlLbl val="0"/>
      </c:catAx>
      <c:valAx>
        <c:axId val="12518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79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434</c:v>
                </c:pt>
                <c:pt idx="5">
                  <c:v>434</c:v>
                </c:pt>
                <c:pt idx="8">
                  <c:v>416</c:v>
                </c:pt>
                <c:pt idx="11">
                  <c:v>342</c:v>
                </c:pt>
                <c:pt idx="14">
                  <c:v>329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73</c:v>
                </c:pt>
                <c:pt idx="3">
                  <c:v>57</c:v>
                </c:pt>
                <c:pt idx="6">
                  <c:v>60</c:v>
                </c:pt>
                <c:pt idx="9">
                  <c:v>13</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45</c:v>
                </c:pt>
                <c:pt idx="3">
                  <c:v>40</c:v>
                </c:pt>
                <c:pt idx="6">
                  <c:v>32</c:v>
                </c:pt>
                <c:pt idx="9">
                  <c:v>32</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323</c:v>
                </c:pt>
                <c:pt idx="3">
                  <c:v>327</c:v>
                </c:pt>
                <c:pt idx="6">
                  <c:v>321</c:v>
                </c:pt>
                <c:pt idx="9">
                  <c:v>303</c:v>
                </c:pt>
                <c:pt idx="12">
                  <c:v>291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395</c:v>
                </c:pt>
                <c:pt idx="3">
                  <c:v>391</c:v>
                </c:pt>
                <c:pt idx="6">
                  <c:v>345</c:v>
                </c:pt>
                <c:pt idx="9">
                  <c:v>243</c:v>
                </c:pt>
                <c:pt idx="12">
                  <c:v>232</c:v>
                </c:pt>
              </c:numCache>
            </c:numRef>
          </c:val>
        </c:ser>
        <c:dLbls>
          <c:showLegendKey val="0"/>
          <c:showVal val="0"/>
          <c:showCatName val="0"/>
          <c:showSerName val="0"/>
          <c:showPercent val="0"/>
          <c:showBubbleSize val="0"/>
        </c:dLbls>
        <c:gapWidth val="100"/>
        <c:overlap val="100"/>
        <c:axId val="125235968"/>
        <c:axId val="125237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402</c:v>
                </c:pt>
                <c:pt idx="2">
                  <c:v>#N/A</c:v>
                </c:pt>
                <c:pt idx="3">
                  <c:v>#N/A</c:v>
                </c:pt>
                <c:pt idx="4">
                  <c:v>381</c:v>
                </c:pt>
                <c:pt idx="5">
                  <c:v>#N/A</c:v>
                </c:pt>
                <c:pt idx="6">
                  <c:v>#N/A</c:v>
                </c:pt>
                <c:pt idx="7">
                  <c:v>342</c:v>
                </c:pt>
                <c:pt idx="8">
                  <c:v>#N/A</c:v>
                </c:pt>
                <c:pt idx="9">
                  <c:v>#N/A</c:v>
                </c:pt>
                <c:pt idx="10">
                  <c:v>249</c:v>
                </c:pt>
                <c:pt idx="11">
                  <c:v>#N/A</c:v>
                </c:pt>
                <c:pt idx="12">
                  <c:v>#N/A</c:v>
                </c:pt>
                <c:pt idx="13">
                  <c:v>239</c:v>
                </c:pt>
                <c:pt idx="14">
                  <c:v>#N/A</c:v>
                </c:pt>
              </c:numCache>
            </c:numRef>
          </c:val>
          <c:smooth val="0"/>
        </c:ser>
        <c:dLbls>
          <c:showLegendKey val="0"/>
          <c:showVal val="0"/>
          <c:showCatName val="0"/>
          <c:showSerName val="0"/>
          <c:showPercent val="0"/>
          <c:showBubbleSize val="0"/>
        </c:dLbls>
        <c:marker val="1"/>
        <c:smooth val="0"/>
        <c:axId val="125235968"/>
        <c:axId val="125237888"/>
      </c:lineChart>
      <c:catAx>
        <c:axId val="12523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237888"/>
        <c:crosses val="autoZero"/>
        <c:auto val="1"/>
        <c:lblAlgn val="ctr"/>
        <c:lblOffset val="100"/>
        <c:tickLblSkip val="1"/>
        <c:tickMarkSkip val="1"/>
        <c:noMultiLvlLbl val="0"/>
      </c:catAx>
      <c:valAx>
        <c:axId val="12523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3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3406</c:v>
                </c:pt>
                <c:pt idx="5">
                  <c:v>3313</c:v>
                </c:pt>
                <c:pt idx="8">
                  <c:v>3308</c:v>
                </c:pt>
                <c:pt idx="11">
                  <c:v>3309</c:v>
                </c:pt>
                <c:pt idx="14">
                  <c:v>3392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c:v>
                </c:pt>
                <c:pt idx="5">
                  <c:v>8</c:v>
                </c:pt>
                <c:pt idx="8">
                  <c:v>1</c:v>
                </c:pt>
                <c:pt idx="11">
                  <c:v>2</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3680</c:v>
                </c:pt>
                <c:pt idx="5">
                  <c:v>4059</c:v>
                </c:pt>
                <c:pt idx="8">
                  <c:v>4741</c:v>
                </c:pt>
                <c:pt idx="11">
                  <c:v>5519</c:v>
                </c:pt>
                <c:pt idx="14">
                  <c:v>6698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0</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128</c:v>
                </c:pt>
                <c:pt idx="3">
                  <c:v>111</c:v>
                </c:pt>
                <c:pt idx="6">
                  <c:v>102</c:v>
                </c:pt>
                <c:pt idx="9">
                  <c:v>86</c:v>
                </c:pt>
                <c:pt idx="12">
                  <c:v>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2325</c:v>
                </c:pt>
                <c:pt idx="3">
                  <c:v>2198</c:v>
                </c:pt>
                <c:pt idx="6">
                  <c:v>1750</c:v>
                </c:pt>
                <c:pt idx="9">
                  <c:v>1544</c:v>
                </c:pt>
                <c:pt idx="12">
                  <c:v>1333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217</c:v>
                </c:pt>
                <c:pt idx="3">
                  <c:v>165</c:v>
                </c:pt>
                <c:pt idx="6">
                  <c:v>107</c:v>
                </c:pt>
                <c:pt idx="9">
                  <c:v>96</c:v>
                </c:pt>
                <c:pt idx="12">
                  <c:v>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3169</c:v>
                </c:pt>
                <c:pt idx="3">
                  <c:v>3000</c:v>
                </c:pt>
                <c:pt idx="6">
                  <c:v>2779</c:v>
                </c:pt>
                <c:pt idx="9">
                  <c:v>2855</c:v>
                </c:pt>
                <c:pt idx="12">
                  <c:v>2655</c:v>
                </c:pt>
              </c:numCache>
            </c:numRef>
          </c:val>
        </c:ser>
        <c:dLbls>
          <c:showLegendKey val="0"/>
          <c:showVal val="0"/>
          <c:showCatName val="0"/>
          <c:showSerName val="0"/>
          <c:showPercent val="0"/>
          <c:showBubbleSize val="0"/>
        </c:dLbls>
        <c:gapWidth val="100"/>
        <c:overlap val="100"/>
        <c:axId val="125833600"/>
        <c:axId val="125835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833600"/>
        <c:axId val="125835520"/>
      </c:lineChart>
      <c:catAx>
        <c:axId val="12583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835520"/>
        <c:crosses val="autoZero"/>
        <c:auto val="1"/>
        <c:lblAlgn val="ctr"/>
        <c:lblOffset val="100"/>
        <c:tickLblSkip val="1"/>
        <c:tickMarkSkip val="1"/>
        <c:noMultiLvlLbl val="0"/>
      </c:catAx>
      <c:valAx>
        <c:axId val="12583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3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623936"/>
        <c:axId val="106431232"/>
      </c:scatterChart>
      <c:valAx>
        <c:axId val="3623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431232"/>
        <c:crosses val="autoZero"/>
        <c:crossBetween val="midCat"/>
      </c:valAx>
      <c:valAx>
        <c:axId val="106431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23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20.9</c:v>
                </c:pt>
                <c:pt idx="1">
                  <c:v>18.899999999999999</c:v>
                </c:pt>
                <c:pt idx="2">
                  <c:v>17.100000000000001</c:v>
                </c:pt>
                <c:pt idx="3">
                  <c:v>14.8</c:v>
                </c:pt>
                <c:pt idx="4">
                  <c:v>12.6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6.4</c:v>
                </c:pt>
              </c:numCache>
            </c:numRef>
          </c:xVal>
          <c:yVal>
            <c:numRef>
              <c:f>公会計指標分析・財政指標組合せ分析表!$K$77:$O$77</c:f>
              <c:numCache>
                <c:formatCode>#,##0.0;"▲ "#,##0.0</c:formatCode>
                <c:ptCount val="5"/>
                <c:pt idx="0">
                  <c:v>38.6</c:v>
                </c:pt>
                <c:pt idx="1">
                  <c:v>28.4</c:v>
                </c:pt>
                <c:pt idx="2">
                  <c:v>20.5</c:v>
                </c:pt>
                <c:pt idx="3">
                  <c:v>17.899999999999999</c:v>
                </c:pt>
                <c:pt idx="4">
                  <c:v>0</c:v>
                </c:pt>
              </c:numCache>
            </c:numRef>
          </c:yVal>
          <c:smooth val="0"/>
        </c:ser>
        <c:dLbls>
          <c:showLegendKey val="0"/>
          <c:showVal val="0"/>
          <c:showCatName val="0"/>
          <c:showSerName val="0"/>
          <c:showPercent val="0"/>
          <c:showBubbleSize val="0"/>
        </c:dLbls>
        <c:axId val="125912960"/>
        <c:axId val="125939712"/>
      </c:scatterChart>
      <c:valAx>
        <c:axId val="125912960"/>
        <c:scaling>
          <c:orientation val="minMax"/>
          <c:max val="13.2"/>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939712"/>
        <c:crosses val="autoZero"/>
        <c:crossBetween val="midCat"/>
      </c:valAx>
      <c:valAx>
        <c:axId val="125939712"/>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912960"/>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年度決算における実質公債費比率（３ヵ年平均）は、前年度に比べて</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12.6</a:t>
          </a:r>
          <a:r>
            <a:rPr kumimoji="1" lang="ja-JP" altLang="en-US" sz="1400">
              <a:latin typeface="ＭＳ ゴシック" pitchFamily="49" charset="-128"/>
              <a:ea typeface="ＭＳ ゴシック" pitchFamily="49" charset="-128"/>
            </a:rPr>
            <a:t>％となった。この要因として、平成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年度で償還終了となった借入本数が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本あり、元利償還金が減となったことや公営企業債の元利償還金に対する繰入金についても、ピークを過ぎており減少傾向にあるためである。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今後も低金利への借換や繰上償還等を実施し、地方債残額の減額に努めていくと共に、復旧復興に向けて新規借入をする場合には、交付税算入率や後年度の負担等について検討して借入をしていく。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年度は地方債の借入をしていないため、前年度比</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百万円の減となっている。また、充当可能基金については財政調整基金や東日本大震災復興基金への積立をしたため、前年度比</a:t>
          </a:r>
          <a:r>
            <a:rPr kumimoji="1" lang="en-US" altLang="ja-JP" sz="1400">
              <a:latin typeface="ＭＳ ゴシック" pitchFamily="49" charset="-128"/>
              <a:ea typeface="ＭＳ ゴシック" pitchFamily="49" charset="-128"/>
            </a:rPr>
            <a:t>1,179</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上記のことから平成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年度決算における将来負担比率は、前年度同様低い数値となっているが、今後の復興復旧のために財源確保に努めていく。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6,240
6,213
51.42
8,254,377
7,757,002
417,973
2,541,584
2,654,958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6,240
6,213
51.42
8,254,377
7,757,002
417,973
2,541,584
2,654,958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6,240
6,213
51.42
8,254,377
7,757,002
417,973
2,541,584
2,654,958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6,240
6,213
51.42
8,254,377
7,757,002
417,973
2,541,584
2,654,958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東京電力（株）福島第一原子力発電所の立地により類似団体平均を上回る税収があるが、原子力発電所施設の一部資産の除却により、固定資産税（大規模償却資産）が減収し、前年度から</a:t>
          </a:r>
          <a:r>
            <a:rPr kumimoji="1" lang="en-US" altLang="ja-JP" sz="1300">
              <a:latin typeface="ＭＳ Ｐゴシック"/>
            </a:rPr>
            <a:t>0.05</a:t>
          </a:r>
          <a:r>
            <a:rPr kumimoji="1" lang="ja-JP" altLang="en-US" sz="1300">
              <a:latin typeface="ＭＳ Ｐゴシック"/>
            </a:rPr>
            <a:t>ポイント減している。</a:t>
          </a:r>
          <a:endParaRPr kumimoji="1" lang="en-US" altLang="ja-JP" sz="1300">
            <a:latin typeface="ＭＳ Ｐゴシック"/>
          </a:endParaRPr>
        </a:p>
        <a:p>
          <a:r>
            <a:rPr kumimoji="1" lang="ja-JP" altLang="en-US" sz="1300">
              <a:latin typeface="ＭＳ Ｐゴシック"/>
            </a:rPr>
            <a:t>　今後、大規模な復旧・復興事業等が見込まれるが、財政の健全化とのバランスをとり、事業執行をしていかなければならない。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108373</xdr:rowOff>
    </xdr:from>
    <xdr:to>
      <xdr:col>7</xdr:col>
      <xdr:colOff>152400</xdr:colOff>
      <xdr:row>41</xdr:row>
      <xdr:rowOff>148590</xdr:rowOff>
    </xdr:to>
    <xdr:cxnSp macro="">
      <xdr:nvCxnSpPr>
        <xdr:cNvPr id="67" name="直線コネクタ 66"/>
        <xdr:cNvCxnSpPr/>
      </xdr:nvCxnSpPr>
      <xdr:spPr>
        <a:xfrm>
          <a:off x="4114800" y="713782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113047</xdr:rowOff>
    </xdr:from>
    <xdr:ext cx="762000" cy="259045"/>
    <xdr:sp macro="" textlink="">
      <xdr:nvSpPr>
        <xdr:cNvPr id="68" name="財政力平均値テキスト"/>
        <xdr:cNvSpPr txBox="1"/>
      </xdr:nvSpPr>
      <xdr:spPr>
        <a:xfrm>
          <a:off x="5041900" y="748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100330</xdr:rowOff>
    </xdr:from>
    <xdr:to>
      <xdr:col>6</xdr:col>
      <xdr:colOff>0</xdr:colOff>
      <xdr:row>41</xdr:row>
      <xdr:rowOff>108373</xdr:rowOff>
    </xdr:to>
    <xdr:cxnSp macro="">
      <xdr:nvCxnSpPr>
        <xdr:cNvPr id="70" name="直線コネクタ 69"/>
        <xdr:cNvCxnSpPr/>
      </xdr:nvCxnSpPr>
      <xdr:spPr>
        <a:xfrm>
          <a:off x="3225800" y="71297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52494</xdr:rowOff>
    </xdr:from>
    <xdr:to>
      <xdr:col>6</xdr:col>
      <xdr:colOff>50800</xdr:colOff>
      <xdr:row>43</xdr:row>
      <xdr:rowOff>154094</xdr:rowOff>
    </xdr:to>
    <xdr:sp macro="" textlink="">
      <xdr:nvSpPr>
        <xdr:cNvPr id="71" name="フローチャート : 判断 70"/>
        <xdr:cNvSpPr/>
      </xdr:nvSpPr>
      <xdr:spPr>
        <a:xfrm>
          <a:off x="4064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138871</xdr:rowOff>
    </xdr:from>
    <xdr:ext cx="736600" cy="259045"/>
    <xdr:sp macro="" textlink="">
      <xdr:nvSpPr>
        <xdr:cNvPr id="72" name="テキスト ボックス 71"/>
        <xdr:cNvSpPr txBox="1"/>
      </xdr:nvSpPr>
      <xdr:spPr>
        <a:xfrm>
          <a:off x="3733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100330</xdr:rowOff>
    </xdr:to>
    <xdr:cxnSp macro="">
      <xdr:nvCxnSpPr>
        <xdr:cNvPr id="73" name="直線コネクタ 72"/>
        <xdr:cNvCxnSpPr/>
      </xdr:nvCxnSpPr>
      <xdr:spPr>
        <a:xfrm>
          <a:off x="2336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4" name="フローチャート : 判断 73"/>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5" name="テキスト ボックス 7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84244</xdr:rowOff>
    </xdr:to>
    <xdr:cxnSp macro="">
      <xdr:nvCxnSpPr>
        <xdr:cNvPr id="76" name="直線コネクタ 75"/>
        <xdr:cNvCxnSpPr/>
      </xdr:nvCxnSpPr>
      <xdr:spPr>
        <a:xfrm flipV="1">
          <a:off x="1447800" y="710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36406</xdr:rowOff>
    </xdr:from>
    <xdr:to>
      <xdr:col>3</xdr:col>
      <xdr:colOff>330200</xdr:colOff>
      <xdr:row>43</xdr:row>
      <xdr:rowOff>138006</xdr:rowOff>
    </xdr:to>
    <xdr:sp macro="" textlink="">
      <xdr:nvSpPr>
        <xdr:cNvPr id="77" name="フローチャート : 判断 76"/>
        <xdr:cNvSpPr/>
      </xdr:nvSpPr>
      <xdr:spPr>
        <a:xfrm>
          <a:off x="2286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122783</xdr:rowOff>
    </xdr:from>
    <xdr:ext cx="762000" cy="259045"/>
    <xdr:sp macro="" textlink="">
      <xdr:nvSpPr>
        <xdr:cNvPr id="78" name="テキスト ボックス 77"/>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28363</xdr:rowOff>
    </xdr:from>
    <xdr:to>
      <xdr:col>2</xdr:col>
      <xdr:colOff>127000</xdr:colOff>
      <xdr:row>43</xdr:row>
      <xdr:rowOff>129963</xdr:rowOff>
    </xdr:to>
    <xdr:sp macro="" textlink="">
      <xdr:nvSpPr>
        <xdr:cNvPr id="79" name="フローチャート : 判断 78"/>
        <xdr:cNvSpPr/>
      </xdr:nvSpPr>
      <xdr:spPr>
        <a:xfrm>
          <a:off x="1397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114740</xdr:rowOff>
    </xdr:from>
    <xdr:ext cx="762000" cy="259045"/>
    <xdr:sp macro="" textlink="">
      <xdr:nvSpPr>
        <xdr:cNvPr id="80" name="テキスト ボックス 79"/>
        <xdr:cNvSpPr txBox="1"/>
      </xdr:nvSpPr>
      <xdr:spPr>
        <a:xfrm>
          <a:off x="1066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86" name="円/楕円 85"/>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114317</xdr:rowOff>
    </xdr:from>
    <xdr:ext cx="762000" cy="259045"/>
    <xdr:sp macro="" textlink="">
      <xdr:nvSpPr>
        <xdr:cNvPr id="87" name="財政力該当値テキスト"/>
        <xdr:cNvSpPr txBox="1"/>
      </xdr:nvSpPr>
      <xdr:spPr>
        <a:xfrm>
          <a:off x="5041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57573</xdr:rowOff>
    </xdr:from>
    <xdr:to>
      <xdr:col>6</xdr:col>
      <xdr:colOff>50800</xdr:colOff>
      <xdr:row>41</xdr:row>
      <xdr:rowOff>159173</xdr:rowOff>
    </xdr:to>
    <xdr:sp macro="" textlink="">
      <xdr:nvSpPr>
        <xdr:cNvPr id="88" name="円/楕円 87"/>
        <xdr:cNvSpPr/>
      </xdr:nvSpPr>
      <xdr:spPr>
        <a:xfrm>
          <a:off x="4064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169350</xdr:rowOff>
    </xdr:from>
    <xdr:ext cx="736600" cy="259045"/>
    <xdr:sp macro="" textlink="">
      <xdr:nvSpPr>
        <xdr:cNvPr id="89" name="テキスト ボックス 88"/>
        <xdr:cNvSpPr txBox="1"/>
      </xdr:nvSpPr>
      <xdr:spPr>
        <a:xfrm>
          <a:off x="3733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49530</xdr:rowOff>
    </xdr:from>
    <xdr:to>
      <xdr:col>4</xdr:col>
      <xdr:colOff>533400</xdr:colOff>
      <xdr:row>41</xdr:row>
      <xdr:rowOff>151130</xdr:rowOff>
    </xdr:to>
    <xdr:sp macro="" textlink="">
      <xdr:nvSpPr>
        <xdr:cNvPr id="90" name="円/楕円 89"/>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161307</xdr:rowOff>
    </xdr:from>
    <xdr:ext cx="762000" cy="259045"/>
    <xdr:sp macro="" textlink="">
      <xdr:nvSpPr>
        <xdr:cNvPr id="91" name="テキスト ボックス 90"/>
        <xdr:cNvSpPr txBox="1"/>
      </xdr:nvSpPr>
      <xdr:spPr>
        <a:xfrm>
          <a:off x="2844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2" name="円/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3" name="テキスト ボックス 92"/>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33444</xdr:rowOff>
    </xdr:from>
    <xdr:to>
      <xdr:col>2</xdr:col>
      <xdr:colOff>127000</xdr:colOff>
      <xdr:row>41</xdr:row>
      <xdr:rowOff>135044</xdr:rowOff>
    </xdr:to>
    <xdr:sp macro="" textlink="">
      <xdr:nvSpPr>
        <xdr:cNvPr id="94" name="円/楕円 93"/>
        <xdr:cNvSpPr/>
      </xdr:nvSpPr>
      <xdr:spPr>
        <a:xfrm>
          <a:off x="1397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145221</xdr:rowOff>
    </xdr:from>
    <xdr:ext cx="762000" cy="259045"/>
    <xdr:sp macro="" textlink="">
      <xdr:nvSpPr>
        <xdr:cNvPr id="95" name="テキスト ボックス 94"/>
        <xdr:cNvSpPr txBox="1"/>
      </xdr:nvSpPr>
      <xdr:spPr>
        <a:xfrm>
          <a:off x="1066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年度より基金から人件費の充当額を増額しているため、平成</a:t>
          </a:r>
          <a:r>
            <a:rPr kumimoji="1" lang="en-US" altLang="ja-JP" sz="1300">
              <a:latin typeface="ＭＳ Ｐゴシック"/>
            </a:rPr>
            <a:t>24</a:t>
          </a:r>
          <a:r>
            <a:rPr kumimoji="1" lang="ja-JP" altLang="en-US" sz="1300">
              <a:latin typeface="ＭＳ Ｐゴシック"/>
            </a:rPr>
            <a:t>年度と比較すると、経常収支比率は減少傾向にあるものの、前年度からは</a:t>
          </a:r>
          <a:r>
            <a:rPr kumimoji="1" lang="en-US" altLang="ja-JP" sz="1300">
              <a:latin typeface="ＭＳ Ｐゴシック"/>
            </a:rPr>
            <a:t>8.7</a:t>
          </a:r>
          <a:r>
            <a:rPr kumimoji="1" lang="ja-JP" altLang="en-US" sz="1300">
              <a:latin typeface="ＭＳ Ｐゴシック"/>
            </a:rPr>
            <a:t>ポイント増となった。この要因としては、経常一般財源として扱われる臨時財政対策債を、平成</a:t>
          </a:r>
          <a:r>
            <a:rPr kumimoji="1" lang="en-US" altLang="ja-JP" sz="1300">
              <a:latin typeface="ＭＳ Ｐゴシック"/>
            </a:rPr>
            <a:t>27</a:t>
          </a:r>
          <a:r>
            <a:rPr kumimoji="1" lang="ja-JP" altLang="en-US" sz="1300">
              <a:latin typeface="ＭＳ Ｐゴシック"/>
            </a:rPr>
            <a:t>年度においては借入しなかったためである。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66167</xdr:rowOff>
    </xdr:from>
    <xdr:to>
      <xdr:col>7</xdr:col>
      <xdr:colOff>152400</xdr:colOff>
      <xdr:row>63</xdr:row>
      <xdr:rowOff>104648</xdr:rowOff>
    </xdr:to>
    <xdr:cxnSp macro="">
      <xdr:nvCxnSpPr>
        <xdr:cNvPr id="128" name="直線コネクタ 127"/>
        <xdr:cNvCxnSpPr/>
      </xdr:nvCxnSpPr>
      <xdr:spPr>
        <a:xfrm>
          <a:off x="4114800" y="10696067"/>
          <a:ext cx="8382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139336</xdr:rowOff>
    </xdr:from>
    <xdr:ext cx="762000" cy="259045"/>
    <xdr:sp macro="" textlink="">
      <xdr:nvSpPr>
        <xdr:cNvPr id="129" name="財政構造の弾力性平均値テキスト"/>
        <xdr:cNvSpPr txBox="1"/>
      </xdr:nvSpPr>
      <xdr:spPr>
        <a:xfrm>
          <a:off x="5041900" y="1094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66167</xdr:rowOff>
    </xdr:from>
    <xdr:to>
      <xdr:col>6</xdr:col>
      <xdr:colOff>0</xdr:colOff>
      <xdr:row>63</xdr:row>
      <xdr:rowOff>27432</xdr:rowOff>
    </xdr:to>
    <xdr:cxnSp macro="">
      <xdr:nvCxnSpPr>
        <xdr:cNvPr id="131" name="直線コネクタ 130"/>
        <xdr:cNvCxnSpPr/>
      </xdr:nvCxnSpPr>
      <xdr:spPr>
        <a:xfrm flipV="1">
          <a:off x="3225800" y="10696067"/>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2" name="フローチャート : 判断 131"/>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3" name="テキスト ボックス 132"/>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65</xdr:row>
      <xdr:rowOff>22352</xdr:rowOff>
    </xdr:to>
    <xdr:cxnSp macro="">
      <xdr:nvCxnSpPr>
        <xdr:cNvPr id="134" name="直線コネクタ 133"/>
        <xdr:cNvCxnSpPr/>
      </xdr:nvCxnSpPr>
      <xdr:spPr>
        <a:xfrm flipV="1">
          <a:off x="2336800" y="10828782"/>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5" name="フローチャート : 判断 134"/>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6" name="テキスト ボックス 135"/>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164973</xdr:rowOff>
    </xdr:from>
    <xdr:to>
      <xdr:col>3</xdr:col>
      <xdr:colOff>279400</xdr:colOff>
      <xdr:row>65</xdr:row>
      <xdr:rowOff>22352</xdr:rowOff>
    </xdr:to>
    <xdr:cxnSp macro="">
      <xdr:nvCxnSpPr>
        <xdr:cNvPr id="137" name="直線コネクタ 136"/>
        <xdr:cNvCxnSpPr/>
      </xdr:nvCxnSpPr>
      <xdr:spPr>
        <a:xfrm>
          <a:off x="1447800" y="10966323"/>
          <a:ext cx="889000" cy="2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38" name="フローチャート : 判断 137"/>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39" name="テキスト ボックス 138"/>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0" name="フローチャート : 判断 139"/>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1" name="テキスト ボックス 140"/>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53848</xdr:rowOff>
    </xdr:from>
    <xdr:to>
      <xdr:col>7</xdr:col>
      <xdr:colOff>203200</xdr:colOff>
      <xdr:row>63</xdr:row>
      <xdr:rowOff>155448</xdr:rowOff>
    </xdr:to>
    <xdr:sp macro="" textlink="">
      <xdr:nvSpPr>
        <xdr:cNvPr id="147" name="円/楕円 146"/>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70375</xdr:rowOff>
    </xdr:from>
    <xdr:ext cx="762000" cy="259045"/>
    <xdr:sp macro="" textlink="">
      <xdr:nvSpPr>
        <xdr:cNvPr id="148" name="財政構造の弾力性該当値テキスト"/>
        <xdr:cNvSpPr txBox="1"/>
      </xdr:nvSpPr>
      <xdr:spPr>
        <a:xfrm>
          <a:off x="50419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15367</xdr:rowOff>
    </xdr:from>
    <xdr:to>
      <xdr:col>6</xdr:col>
      <xdr:colOff>50800</xdr:colOff>
      <xdr:row>62</xdr:row>
      <xdr:rowOff>116967</xdr:rowOff>
    </xdr:to>
    <xdr:sp macro="" textlink="">
      <xdr:nvSpPr>
        <xdr:cNvPr id="149" name="円/楕円 148"/>
        <xdr:cNvSpPr/>
      </xdr:nvSpPr>
      <xdr:spPr>
        <a:xfrm>
          <a:off x="40640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127144</xdr:rowOff>
    </xdr:from>
    <xdr:ext cx="736600" cy="259045"/>
    <xdr:sp macro="" textlink="">
      <xdr:nvSpPr>
        <xdr:cNvPr id="150" name="テキスト ボックス 149"/>
        <xdr:cNvSpPr txBox="1"/>
      </xdr:nvSpPr>
      <xdr:spPr>
        <a:xfrm>
          <a:off x="3733800" y="104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148082</xdr:rowOff>
    </xdr:from>
    <xdr:to>
      <xdr:col>4</xdr:col>
      <xdr:colOff>533400</xdr:colOff>
      <xdr:row>63</xdr:row>
      <xdr:rowOff>78232</xdr:rowOff>
    </xdr:to>
    <xdr:sp macro="" textlink="">
      <xdr:nvSpPr>
        <xdr:cNvPr id="151" name="円/楕円 150"/>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88409</xdr:rowOff>
    </xdr:from>
    <xdr:ext cx="762000" cy="259045"/>
    <xdr:sp macro="" textlink="">
      <xdr:nvSpPr>
        <xdr:cNvPr id="152" name="テキスト ボックス 151"/>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143002</xdr:rowOff>
    </xdr:from>
    <xdr:to>
      <xdr:col>3</xdr:col>
      <xdr:colOff>330200</xdr:colOff>
      <xdr:row>65</xdr:row>
      <xdr:rowOff>73152</xdr:rowOff>
    </xdr:to>
    <xdr:sp macro="" textlink="">
      <xdr:nvSpPr>
        <xdr:cNvPr id="153" name="円/楕円 152"/>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83329</xdr:rowOff>
    </xdr:from>
    <xdr:ext cx="762000" cy="259045"/>
    <xdr:sp macro="" textlink="">
      <xdr:nvSpPr>
        <xdr:cNvPr id="154" name="テキスト ボックス 153"/>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114173</xdr:rowOff>
    </xdr:from>
    <xdr:to>
      <xdr:col>2</xdr:col>
      <xdr:colOff>127000</xdr:colOff>
      <xdr:row>64</xdr:row>
      <xdr:rowOff>44323</xdr:rowOff>
    </xdr:to>
    <xdr:sp macro="" textlink="">
      <xdr:nvSpPr>
        <xdr:cNvPr id="155" name="円/楕円 154"/>
        <xdr:cNvSpPr/>
      </xdr:nvSpPr>
      <xdr:spPr>
        <a:xfrm>
          <a:off x="1397000" y="10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54500</xdr:rowOff>
    </xdr:from>
    <xdr:ext cx="762000" cy="259045"/>
    <xdr:sp macro="" textlink="">
      <xdr:nvSpPr>
        <xdr:cNvPr id="156" name="テキスト ボックス 155"/>
        <xdr:cNvSpPr txBox="1"/>
      </xdr:nvSpPr>
      <xdr:spPr>
        <a:xfrm>
          <a:off x="1066800" y="1068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[312,446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東日本大震災以降、福島原子力災害避難区域等帰還・再生加速化事業等の事業執行により、物件費が増加傾向にある。平成</a:t>
          </a:r>
          <a:r>
            <a:rPr kumimoji="1" lang="en-US" altLang="ja-JP" sz="1300">
              <a:latin typeface="ＭＳ Ｐゴシック"/>
            </a:rPr>
            <a:t>27</a:t>
          </a:r>
          <a:r>
            <a:rPr kumimoji="1" lang="ja-JP" altLang="en-US" sz="1300">
              <a:latin typeface="ＭＳ Ｐゴシック"/>
            </a:rPr>
            <a:t>年度においても事業継続したほかに、</a:t>
          </a:r>
          <a:r>
            <a:rPr kumimoji="1" lang="en-US" altLang="ja-JP" sz="1300">
              <a:latin typeface="ＭＳ Ｐゴシック"/>
            </a:rPr>
            <a:t>24</a:t>
          </a:r>
          <a:r>
            <a:rPr kumimoji="1" lang="ja-JP" altLang="en-US" sz="1300">
              <a:latin typeface="ＭＳ Ｐゴシック"/>
            </a:rPr>
            <a:t>時間体制の防犯・防災パトロール事業等を実施したことにより、前年度から</a:t>
          </a:r>
          <a:r>
            <a:rPr kumimoji="1" lang="en-US" altLang="ja-JP" sz="1300">
              <a:latin typeface="ＭＳ Ｐゴシック"/>
            </a:rPr>
            <a:t>30,888</a:t>
          </a:r>
          <a:r>
            <a:rPr kumimoji="1" lang="ja-JP" altLang="en-US" sz="1300">
              <a:latin typeface="ＭＳ Ｐゴシック"/>
            </a:rPr>
            <a:t>円増加している。</a:t>
          </a:r>
          <a:endParaRPr kumimoji="1" lang="en-US" altLang="ja-JP" sz="1300">
            <a:latin typeface="ＭＳ Ｐゴシック"/>
          </a:endParaRPr>
        </a:p>
        <a:p>
          <a:r>
            <a:rPr kumimoji="1" lang="ja-JP" altLang="en-US" sz="1300">
              <a:latin typeface="ＭＳ Ｐゴシック"/>
            </a:rPr>
            <a:t>　今後も復旧・復興事業の推進にあたっては、人件費・物件費ともに増加が予想される。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139683</xdr:rowOff>
    </xdr:from>
    <xdr:to>
      <xdr:col>7</xdr:col>
      <xdr:colOff>152400</xdr:colOff>
      <xdr:row>81</xdr:row>
      <xdr:rowOff>164528</xdr:rowOff>
    </xdr:to>
    <xdr:cxnSp macro="">
      <xdr:nvCxnSpPr>
        <xdr:cNvPr id="190" name="直線コネクタ 189"/>
        <xdr:cNvCxnSpPr/>
      </xdr:nvCxnSpPr>
      <xdr:spPr>
        <a:xfrm>
          <a:off x="4114800" y="14027133"/>
          <a:ext cx="838200" cy="2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96495</xdr:rowOff>
    </xdr:from>
    <xdr:to>
      <xdr:col>6</xdr:col>
      <xdr:colOff>0</xdr:colOff>
      <xdr:row>81</xdr:row>
      <xdr:rowOff>139683</xdr:rowOff>
    </xdr:to>
    <xdr:cxnSp macro="">
      <xdr:nvCxnSpPr>
        <xdr:cNvPr id="193" name="直線コネクタ 192"/>
        <xdr:cNvCxnSpPr/>
      </xdr:nvCxnSpPr>
      <xdr:spPr>
        <a:xfrm>
          <a:off x="3225800" y="13983945"/>
          <a:ext cx="889000" cy="4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36652</xdr:rowOff>
    </xdr:from>
    <xdr:to>
      <xdr:col>6</xdr:col>
      <xdr:colOff>50800</xdr:colOff>
      <xdr:row>81</xdr:row>
      <xdr:rowOff>138252</xdr:rowOff>
    </xdr:to>
    <xdr:sp macro="" textlink="">
      <xdr:nvSpPr>
        <xdr:cNvPr id="194" name="フローチャート : 判断 193"/>
        <xdr:cNvSpPr/>
      </xdr:nvSpPr>
      <xdr:spPr>
        <a:xfrm>
          <a:off x="4064000" y="1392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148429</xdr:rowOff>
    </xdr:from>
    <xdr:ext cx="736600" cy="259045"/>
    <xdr:sp macro="" textlink="">
      <xdr:nvSpPr>
        <xdr:cNvPr id="195" name="テキスト ボックス 194"/>
        <xdr:cNvSpPr txBox="1"/>
      </xdr:nvSpPr>
      <xdr:spPr>
        <a:xfrm>
          <a:off x="3733800" y="1369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79649</xdr:rowOff>
    </xdr:from>
    <xdr:to>
      <xdr:col>4</xdr:col>
      <xdr:colOff>482600</xdr:colOff>
      <xdr:row>81</xdr:row>
      <xdr:rowOff>96495</xdr:rowOff>
    </xdr:to>
    <xdr:cxnSp macro="">
      <xdr:nvCxnSpPr>
        <xdr:cNvPr id="196" name="直線コネクタ 195"/>
        <xdr:cNvCxnSpPr/>
      </xdr:nvCxnSpPr>
      <xdr:spPr>
        <a:xfrm>
          <a:off x="2336800" y="13967099"/>
          <a:ext cx="889000" cy="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23203</xdr:rowOff>
    </xdr:from>
    <xdr:to>
      <xdr:col>4</xdr:col>
      <xdr:colOff>533400</xdr:colOff>
      <xdr:row>81</xdr:row>
      <xdr:rowOff>124803</xdr:rowOff>
    </xdr:to>
    <xdr:sp macro="" textlink="">
      <xdr:nvSpPr>
        <xdr:cNvPr id="197" name="フローチャート : 判断 196"/>
        <xdr:cNvSpPr/>
      </xdr:nvSpPr>
      <xdr:spPr>
        <a:xfrm>
          <a:off x="3175000" y="139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134980</xdr:rowOff>
    </xdr:from>
    <xdr:ext cx="762000" cy="259045"/>
    <xdr:sp macro="" textlink="">
      <xdr:nvSpPr>
        <xdr:cNvPr id="198" name="テキスト ボックス 197"/>
        <xdr:cNvSpPr txBox="1"/>
      </xdr:nvSpPr>
      <xdr:spPr>
        <a:xfrm>
          <a:off x="2844800" y="1367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61173</xdr:rowOff>
    </xdr:from>
    <xdr:to>
      <xdr:col>3</xdr:col>
      <xdr:colOff>279400</xdr:colOff>
      <xdr:row>81</xdr:row>
      <xdr:rowOff>79649</xdr:rowOff>
    </xdr:to>
    <xdr:cxnSp macro="">
      <xdr:nvCxnSpPr>
        <xdr:cNvPr id="199" name="直線コネクタ 198"/>
        <xdr:cNvCxnSpPr/>
      </xdr:nvCxnSpPr>
      <xdr:spPr>
        <a:xfrm>
          <a:off x="1447800" y="13948623"/>
          <a:ext cx="889000" cy="1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30513</xdr:rowOff>
    </xdr:from>
    <xdr:to>
      <xdr:col>3</xdr:col>
      <xdr:colOff>330200</xdr:colOff>
      <xdr:row>81</xdr:row>
      <xdr:rowOff>132113</xdr:rowOff>
    </xdr:to>
    <xdr:sp macro="" textlink="">
      <xdr:nvSpPr>
        <xdr:cNvPr id="200" name="フローチャート : 判断 199"/>
        <xdr:cNvSpPr/>
      </xdr:nvSpPr>
      <xdr:spPr>
        <a:xfrm>
          <a:off x="2286000" y="1391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116890</xdr:rowOff>
    </xdr:from>
    <xdr:ext cx="762000" cy="259045"/>
    <xdr:sp macro="" textlink="">
      <xdr:nvSpPr>
        <xdr:cNvPr id="201" name="テキスト ボックス 200"/>
        <xdr:cNvSpPr txBox="1"/>
      </xdr:nvSpPr>
      <xdr:spPr>
        <a:xfrm>
          <a:off x="1955800" y="1400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20059</xdr:rowOff>
    </xdr:from>
    <xdr:to>
      <xdr:col>2</xdr:col>
      <xdr:colOff>127000</xdr:colOff>
      <xdr:row>81</xdr:row>
      <xdr:rowOff>121659</xdr:rowOff>
    </xdr:to>
    <xdr:sp macro="" textlink="">
      <xdr:nvSpPr>
        <xdr:cNvPr id="202" name="フローチャート : 判断 201"/>
        <xdr:cNvSpPr/>
      </xdr:nvSpPr>
      <xdr:spPr>
        <a:xfrm>
          <a:off x="1397000" y="1390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106436</xdr:rowOff>
    </xdr:from>
    <xdr:ext cx="762000" cy="259045"/>
    <xdr:sp macro="" textlink="">
      <xdr:nvSpPr>
        <xdr:cNvPr id="203" name="テキスト ボックス 202"/>
        <xdr:cNvSpPr txBox="1"/>
      </xdr:nvSpPr>
      <xdr:spPr>
        <a:xfrm>
          <a:off x="1066800" y="1399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113728</xdr:rowOff>
    </xdr:from>
    <xdr:to>
      <xdr:col>7</xdr:col>
      <xdr:colOff>203200</xdr:colOff>
      <xdr:row>82</xdr:row>
      <xdr:rowOff>43878</xdr:rowOff>
    </xdr:to>
    <xdr:sp macro="" textlink="">
      <xdr:nvSpPr>
        <xdr:cNvPr id="209" name="円/楕円 208"/>
        <xdr:cNvSpPr/>
      </xdr:nvSpPr>
      <xdr:spPr>
        <a:xfrm>
          <a:off x="4902200" y="1400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35005</xdr:rowOff>
    </xdr:from>
    <xdr:ext cx="762000" cy="259045"/>
    <xdr:sp macro="" textlink="">
      <xdr:nvSpPr>
        <xdr:cNvPr id="210" name="人件費・物件費等の状況該当値テキスト"/>
        <xdr:cNvSpPr txBox="1"/>
      </xdr:nvSpPr>
      <xdr:spPr>
        <a:xfrm>
          <a:off x="5041900" y="1392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312,446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88883</xdr:rowOff>
    </xdr:from>
    <xdr:to>
      <xdr:col>6</xdr:col>
      <xdr:colOff>50800</xdr:colOff>
      <xdr:row>82</xdr:row>
      <xdr:rowOff>19033</xdr:rowOff>
    </xdr:to>
    <xdr:sp macro="" textlink="">
      <xdr:nvSpPr>
        <xdr:cNvPr id="211" name="円/楕円 210"/>
        <xdr:cNvSpPr/>
      </xdr:nvSpPr>
      <xdr:spPr>
        <a:xfrm>
          <a:off x="4064000" y="139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3810</xdr:rowOff>
    </xdr:from>
    <xdr:ext cx="736600" cy="259045"/>
    <xdr:sp macro="" textlink="">
      <xdr:nvSpPr>
        <xdr:cNvPr id="212" name="テキスト ボックス 211"/>
        <xdr:cNvSpPr txBox="1"/>
      </xdr:nvSpPr>
      <xdr:spPr>
        <a:xfrm>
          <a:off x="3733800" y="1406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281,558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45695</xdr:rowOff>
    </xdr:from>
    <xdr:to>
      <xdr:col>4</xdr:col>
      <xdr:colOff>533400</xdr:colOff>
      <xdr:row>81</xdr:row>
      <xdr:rowOff>147295</xdr:rowOff>
    </xdr:to>
    <xdr:sp macro="" textlink="">
      <xdr:nvSpPr>
        <xdr:cNvPr id="213" name="円/楕円 212"/>
        <xdr:cNvSpPr/>
      </xdr:nvSpPr>
      <xdr:spPr>
        <a:xfrm>
          <a:off x="3175000" y="139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132072</xdr:rowOff>
    </xdr:from>
    <xdr:ext cx="762000" cy="259045"/>
    <xdr:sp macro="" textlink="">
      <xdr:nvSpPr>
        <xdr:cNvPr id="214" name="テキスト ボックス 213"/>
        <xdr:cNvSpPr txBox="1"/>
      </xdr:nvSpPr>
      <xdr:spPr>
        <a:xfrm>
          <a:off x="2844800" y="1401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227,863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28849</xdr:rowOff>
    </xdr:from>
    <xdr:to>
      <xdr:col>3</xdr:col>
      <xdr:colOff>330200</xdr:colOff>
      <xdr:row>81</xdr:row>
      <xdr:rowOff>130449</xdr:rowOff>
    </xdr:to>
    <xdr:sp macro="" textlink="">
      <xdr:nvSpPr>
        <xdr:cNvPr id="215" name="円/楕円 214"/>
        <xdr:cNvSpPr/>
      </xdr:nvSpPr>
      <xdr:spPr>
        <a:xfrm>
          <a:off x="2286000" y="139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140626</xdr:rowOff>
    </xdr:from>
    <xdr:ext cx="762000" cy="259045"/>
    <xdr:sp macro="" textlink="">
      <xdr:nvSpPr>
        <xdr:cNvPr id="216" name="テキスト ボックス 215"/>
        <xdr:cNvSpPr txBox="1"/>
      </xdr:nvSpPr>
      <xdr:spPr>
        <a:xfrm>
          <a:off x="1955800" y="1368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206,920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10373</xdr:rowOff>
    </xdr:from>
    <xdr:to>
      <xdr:col>2</xdr:col>
      <xdr:colOff>127000</xdr:colOff>
      <xdr:row>81</xdr:row>
      <xdr:rowOff>111973</xdr:rowOff>
    </xdr:to>
    <xdr:sp macro="" textlink="">
      <xdr:nvSpPr>
        <xdr:cNvPr id="217" name="円/楕円 216"/>
        <xdr:cNvSpPr/>
      </xdr:nvSpPr>
      <xdr:spPr>
        <a:xfrm>
          <a:off x="1397000" y="1389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122150</xdr:rowOff>
    </xdr:from>
    <xdr:ext cx="762000" cy="259045"/>
    <xdr:sp macro="" textlink="">
      <xdr:nvSpPr>
        <xdr:cNvPr id="218" name="テキスト ボックス 217"/>
        <xdr:cNvSpPr txBox="1"/>
      </xdr:nvSpPr>
      <xdr:spPr>
        <a:xfrm>
          <a:off x="1066800" y="1366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0.2</a:t>
          </a:r>
          <a:r>
            <a:rPr kumimoji="1" lang="ja-JP" altLang="en-US" sz="1300">
              <a:latin typeface="ＭＳ Ｐゴシック"/>
            </a:rPr>
            <a:t>ポイント増加しており、全国町村平均よりも低い水準にある。これは、東日本大震災以降、国や県から職務級の高い職員の派遣を受けていることが変動要因となっており、震災業務等の多様な業務の中、現在の水準を維持するため、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65532</xdr:rowOff>
    </xdr:to>
    <xdr:cxnSp macro="">
      <xdr:nvCxnSpPr>
        <xdr:cNvPr id="250" name="直線コネクタ 249"/>
        <xdr:cNvCxnSpPr/>
      </xdr:nvCxnSpPr>
      <xdr:spPr>
        <a:xfrm>
          <a:off x="16179800" y="1462913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51054</xdr:rowOff>
    </xdr:from>
    <xdr:to>
      <xdr:col>23</xdr:col>
      <xdr:colOff>406400</xdr:colOff>
      <xdr:row>85</xdr:row>
      <xdr:rowOff>55880</xdr:rowOff>
    </xdr:to>
    <xdr:cxnSp macro="">
      <xdr:nvCxnSpPr>
        <xdr:cNvPr id="253" name="直線コネクタ 252"/>
        <xdr:cNvCxnSpPr/>
      </xdr:nvCxnSpPr>
      <xdr:spPr>
        <a:xfrm>
          <a:off x="15290800" y="146243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157226</xdr:rowOff>
    </xdr:from>
    <xdr:to>
      <xdr:col>23</xdr:col>
      <xdr:colOff>457200</xdr:colOff>
      <xdr:row>85</xdr:row>
      <xdr:rowOff>87376</xdr:rowOff>
    </xdr:to>
    <xdr:sp macro="" textlink="">
      <xdr:nvSpPr>
        <xdr:cNvPr id="254" name="フローチャート : 判断 253"/>
        <xdr:cNvSpPr/>
      </xdr:nvSpPr>
      <xdr:spPr>
        <a:xfrm>
          <a:off x="16129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97553</xdr:rowOff>
    </xdr:from>
    <xdr:ext cx="736600" cy="259045"/>
    <xdr:sp macro="" textlink="">
      <xdr:nvSpPr>
        <xdr:cNvPr id="255" name="テキスト ボックス 254"/>
        <xdr:cNvSpPr txBox="1"/>
      </xdr:nvSpPr>
      <xdr:spPr>
        <a:xfrm>
          <a:off x="15798800" y="1432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51054</xdr:rowOff>
    </xdr:from>
    <xdr:to>
      <xdr:col>22</xdr:col>
      <xdr:colOff>203200</xdr:colOff>
      <xdr:row>87</xdr:row>
      <xdr:rowOff>60452</xdr:rowOff>
    </xdr:to>
    <xdr:cxnSp macro="">
      <xdr:nvCxnSpPr>
        <xdr:cNvPr id="256" name="直線コネクタ 255"/>
        <xdr:cNvCxnSpPr/>
      </xdr:nvCxnSpPr>
      <xdr:spPr>
        <a:xfrm flipV="1">
          <a:off x="14401800" y="1462430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147574</xdr:rowOff>
    </xdr:from>
    <xdr:to>
      <xdr:col>22</xdr:col>
      <xdr:colOff>254000</xdr:colOff>
      <xdr:row>85</xdr:row>
      <xdr:rowOff>77724</xdr:rowOff>
    </xdr:to>
    <xdr:sp macro="" textlink="">
      <xdr:nvSpPr>
        <xdr:cNvPr id="257" name="フローチャート : 判断 256"/>
        <xdr:cNvSpPr/>
      </xdr:nvSpPr>
      <xdr:spPr>
        <a:xfrm>
          <a:off x="15240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87901</xdr:rowOff>
    </xdr:from>
    <xdr:ext cx="762000" cy="259045"/>
    <xdr:sp macro="" textlink="">
      <xdr:nvSpPr>
        <xdr:cNvPr id="258" name="テキスト ボックス 257"/>
        <xdr:cNvSpPr txBox="1"/>
      </xdr:nvSpPr>
      <xdr:spPr>
        <a:xfrm>
          <a:off x="14909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36322</xdr:rowOff>
    </xdr:from>
    <xdr:to>
      <xdr:col>21</xdr:col>
      <xdr:colOff>0</xdr:colOff>
      <xdr:row>87</xdr:row>
      <xdr:rowOff>60452</xdr:rowOff>
    </xdr:to>
    <xdr:cxnSp macro="">
      <xdr:nvCxnSpPr>
        <xdr:cNvPr id="259" name="直線コネクタ 258"/>
        <xdr:cNvCxnSpPr/>
      </xdr:nvCxnSpPr>
      <xdr:spPr>
        <a:xfrm>
          <a:off x="13512800" y="149524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166624</xdr:rowOff>
    </xdr:from>
    <xdr:to>
      <xdr:col>21</xdr:col>
      <xdr:colOff>50800</xdr:colOff>
      <xdr:row>87</xdr:row>
      <xdr:rowOff>96774</xdr:rowOff>
    </xdr:to>
    <xdr:sp macro="" textlink="">
      <xdr:nvSpPr>
        <xdr:cNvPr id="260" name="フローチャート : 判断 259"/>
        <xdr:cNvSpPr/>
      </xdr:nvSpPr>
      <xdr:spPr>
        <a:xfrm>
          <a:off x="14351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106951</xdr:rowOff>
    </xdr:from>
    <xdr:ext cx="762000" cy="259045"/>
    <xdr:sp macro="" textlink="">
      <xdr:nvSpPr>
        <xdr:cNvPr id="261" name="テキスト ボックス 260"/>
        <xdr:cNvSpPr txBox="1"/>
      </xdr:nvSpPr>
      <xdr:spPr>
        <a:xfrm>
          <a:off x="14020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152146</xdr:rowOff>
    </xdr:from>
    <xdr:to>
      <xdr:col>19</xdr:col>
      <xdr:colOff>533400</xdr:colOff>
      <xdr:row>87</xdr:row>
      <xdr:rowOff>82296</xdr:rowOff>
    </xdr:to>
    <xdr:sp macro="" textlink="">
      <xdr:nvSpPr>
        <xdr:cNvPr id="262" name="フローチャート : 判断 261"/>
        <xdr:cNvSpPr/>
      </xdr:nvSpPr>
      <xdr:spPr>
        <a:xfrm>
          <a:off x="13462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92473</xdr:rowOff>
    </xdr:from>
    <xdr:ext cx="762000" cy="259045"/>
    <xdr:sp macro="" textlink="">
      <xdr:nvSpPr>
        <xdr:cNvPr id="263" name="テキスト ボックス 262"/>
        <xdr:cNvSpPr txBox="1"/>
      </xdr:nvSpPr>
      <xdr:spPr>
        <a:xfrm>
          <a:off x="13131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69" name="円/楕円 268"/>
        <xdr:cNvSpPr/>
      </xdr:nvSpPr>
      <xdr:spPr>
        <a:xfrm>
          <a:off x="169672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158259</xdr:rowOff>
    </xdr:from>
    <xdr:ext cx="762000" cy="259045"/>
    <xdr:sp macro="" textlink="">
      <xdr:nvSpPr>
        <xdr:cNvPr id="270" name="給与水準   （国との比較）該当値テキスト"/>
        <xdr:cNvSpPr txBox="1"/>
      </xdr:nvSpPr>
      <xdr:spPr>
        <a:xfrm>
          <a:off x="17106900" y="1456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1" name="円/楕円 270"/>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2" name="テキスト ボックス 271"/>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254</xdr:rowOff>
    </xdr:from>
    <xdr:to>
      <xdr:col>22</xdr:col>
      <xdr:colOff>254000</xdr:colOff>
      <xdr:row>85</xdr:row>
      <xdr:rowOff>101854</xdr:rowOff>
    </xdr:to>
    <xdr:sp macro="" textlink="">
      <xdr:nvSpPr>
        <xdr:cNvPr id="273" name="円/楕円 272"/>
        <xdr:cNvSpPr/>
      </xdr:nvSpPr>
      <xdr:spPr>
        <a:xfrm>
          <a:off x="15240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86631</xdr:rowOff>
    </xdr:from>
    <xdr:ext cx="762000" cy="259045"/>
    <xdr:sp macro="" textlink="">
      <xdr:nvSpPr>
        <xdr:cNvPr id="274" name="テキスト ボックス 273"/>
        <xdr:cNvSpPr txBox="1"/>
      </xdr:nvSpPr>
      <xdr:spPr>
        <a:xfrm>
          <a:off x="14909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xdr:rowOff>
    </xdr:from>
    <xdr:to>
      <xdr:col>21</xdr:col>
      <xdr:colOff>50800</xdr:colOff>
      <xdr:row>87</xdr:row>
      <xdr:rowOff>111252</xdr:rowOff>
    </xdr:to>
    <xdr:sp macro="" textlink="">
      <xdr:nvSpPr>
        <xdr:cNvPr id="275" name="円/楕円 274"/>
        <xdr:cNvSpPr/>
      </xdr:nvSpPr>
      <xdr:spPr>
        <a:xfrm>
          <a:off x="14351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96029</xdr:rowOff>
    </xdr:from>
    <xdr:ext cx="762000" cy="259045"/>
    <xdr:sp macro="" textlink="">
      <xdr:nvSpPr>
        <xdr:cNvPr id="276" name="テキスト ボックス 275"/>
        <xdr:cNvSpPr txBox="1"/>
      </xdr:nvSpPr>
      <xdr:spPr>
        <a:xfrm>
          <a:off x="14020800" y="1501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156972</xdr:rowOff>
    </xdr:from>
    <xdr:to>
      <xdr:col>19</xdr:col>
      <xdr:colOff>533400</xdr:colOff>
      <xdr:row>87</xdr:row>
      <xdr:rowOff>87122</xdr:rowOff>
    </xdr:to>
    <xdr:sp macro="" textlink="">
      <xdr:nvSpPr>
        <xdr:cNvPr id="277" name="円/楕円 276"/>
        <xdr:cNvSpPr/>
      </xdr:nvSpPr>
      <xdr:spPr>
        <a:xfrm>
          <a:off x="13462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71899</xdr:rowOff>
    </xdr:from>
    <xdr:ext cx="762000" cy="259045"/>
    <xdr:sp macro="" textlink="">
      <xdr:nvSpPr>
        <xdr:cNvPr id="278" name="テキスト ボックス 277"/>
        <xdr:cNvSpPr txBox="1"/>
      </xdr:nvSpPr>
      <xdr:spPr>
        <a:xfrm>
          <a:off x="13131800" y="149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東日本大震災以降、早期退職者の補充と増加する業務量への対応が課題のため、平成</a:t>
          </a:r>
          <a:r>
            <a:rPr kumimoji="1" lang="en-US" altLang="ja-JP" sz="1300">
              <a:latin typeface="ＭＳ Ｐゴシック"/>
            </a:rPr>
            <a:t>27</a:t>
          </a:r>
          <a:r>
            <a:rPr kumimoji="1" lang="ja-JP" altLang="en-US" sz="1300">
              <a:latin typeface="ＭＳ Ｐゴシック"/>
            </a:rPr>
            <a:t>年度は退職者を上回る職員採用を行っており、今後も適切な定員管理に努める。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144166</xdr:rowOff>
    </xdr:from>
    <xdr:to>
      <xdr:col>24</xdr:col>
      <xdr:colOff>558800</xdr:colOff>
      <xdr:row>59</xdr:row>
      <xdr:rowOff>158644</xdr:rowOff>
    </xdr:to>
    <xdr:cxnSp macro="">
      <xdr:nvCxnSpPr>
        <xdr:cNvPr id="312" name="直線コネクタ 311"/>
        <xdr:cNvCxnSpPr/>
      </xdr:nvCxnSpPr>
      <xdr:spPr>
        <a:xfrm>
          <a:off x="16179800" y="1025971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3"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136324</xdr:rowOff>
    </xdr:from>
    <xdr:to>
      <xdr:col>23</xdr:col>
      <xdr:colOff>406400</xdr:colOff>
      <xdr:row>59</xdr:row>
      <xdr:rowOff>144166</xdr:rowOff>
    </xdr:to>
    <xdr:cxnSp macro="">
      <xdr:nvCxnSpPr>
        <xdr:cNvPr id="315" name="直線コネクタ 314"/>
        <xdr:cNvCxnSpPr/>
      </xdr:nvCxnSpPr>
      <xdr:spPr>
        <a:xfrm>
          <a:off x="15290800" y="10251874"/>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74464</xdr:rowOff>
    </xdr:from>
    <xdr:to>
      <xdr:col>23</xdr:col>
      <xdr:colOff>457200</xdr:colOff>
      <xdr:row>60</xdr:row>
      <xdr:rowOff>4614</xdr:rowOff>
    </xdr:to>
    <xdr:sp macro="" textlink="">
      <xdr:nvSpPr>
        <xdr:cNvPr id="316" name="フローチャート : 判断 315"/>
        <xdr:cNvSpPr/>
      </xdr:nvSpPr>
      <xdr:spPr>
        <a:xfrm>
          <a:off x="16129000" y="101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14791</xdr:rowOff>
    </xdr:from>
    <xdr:ext cx="736600" cy="259045"/>
    <xdr:sp macro="" textlink="">
      <xdr:nvSpPr>
        <xdr:cNvPr id="317" name="テキスト ボックス 316"/>
        <xdr:cNvSpPr txBox="1"/>
      </xdr:nvSpPr>
      <xdr:spPr>
        <a:xfrm>
          <a:off x="15798800" y="9958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136324</xdr:rowOff>
    </xdr:from>
    <xdr:to>
      <xdr:col>22</xdr:col>
      <xdr:colOff>203200</xdr:colOff>
      <xdr:row>59</xdr:row>
      <xdr:rowOff>136927</xdr:rowOff>
    </xdr:to>
    <xdr:cxnSp macro="">
      <xdr:nvCxnSpPr>
        <xdr:cNvPr id="318" name="直線コネクタ 317"/>
        <xdr:cNvCxnSpPr/>
      </xdr:nvCxnSpPr>
      <xdr:spPr>
        <a:xfrm flipV="1">
          <a:off x="14401800" y="10251874"/>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70845</xdr:rowOff>
    </xdr:from>
    <xdr:to>
      <xdr:col>22</xdr:col>
      <xdr:colOff>254000</xdr:colOff>
      <xdr:row>60</xdr:row>
      <xdr:rowOff>995</xdr:rowOff>
    </xdr:to>
    <xdr:sp macro="" textlink="">
      <xdr:nvSpPr>
        <xdr:cNvPr id="319" name="フローチャート : 判断 318"/>
        <xdr:cNvSpPr/>
      </xdr:nvSpPr>
      <xdr:spPr>
        <a:xfrm>
          <a:off x="15240000" y="1018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11172</xdr:rowOff>
    </xdr:from>
    <xdr:ext cx="762000" cy="259045"/>
    <xdr:sp macro="" textlink="">
      <xdr:nvSpPr>
        <xdr:cNvPr id="320" name="テキスト ボックス 319"/>
        <xdr:cNvSpPr txBox="1"/>
      </xdr:nvSpPr>
      <xdr:spPr>
        <a:xfrm>
          <a:off x="14909800" y="995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125264</xdr:rowOff>
    </xdr:from>
    <xdr:to>
      <xdr:col>21</xdr:col>
      <xdr:colOff>0</xdr:colOff>
      <xdr:row>59</xdr:row>
      <xdr:rowOff>136927</xdr:rowOff>
    </xdr:to>
    <xdr:cxnSp macro="">
      <xdr:nvCxnSpPr>
        <xdr:cNvPr id="321" name="直線コネクタ 320"/>
        <xdr:cNvCxnSpPr/>
      </xdr:nvCxnSpPr>
      <xdr:spPr>
        <a:xfrm>
          <a:off x="13512800" y="10240814"/>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69839</xdr:rowOff>
    </xdr:from>
    <xdr:to>
      <xdr:col>21</xdr:col>
      <xdr:colOff>50800</xdr:colOff>
      <xdr:row>59</xdr:row>
      <xdr:rowOff>171439</xdr:rowOff>
    </xdr:to>
    <xdr:sp macro="" textlink="">
      <xdr:nvSpPr>
        <xdr:cNvPr id="322" name="フローチャート : 判断 321"/>
        <xdr:cNvSpPr/>
      </xdr:nvSpPr>
      <xdr:spPr>
        <a:xfrm>
          <a:off x="14351000" y="101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10166</xdr:rowOff>
    </xdr:from>
    <xdr:ext cx="762000" cy="259045"/>
    <xdr:sp macro="" textlink="">
      <xdr:nvSpPr>
        <xdr:cNvPr id="323" name="テキスト ボックス 322"/>
        <xdr:cNvSpPr txBox="1"/>
      </xdr:nvSpPr>
      <xdr:spPr>
        <a:xfrm>
          <a:off x="14020800" y="9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69035</xdr:rowOff>
    </xdr:from>
    <xdr:to>
      <xdr:col>19</xdr:col>
      <xdr:colOff>533400</xdr:colOff>
      <xdr:row>59</xdr:row>
      <xdr:rowOff>170635</xdr:rowOff>
    </xdr:to>
    <xdr:sp macro="" textlink="">
      <xdr:nvSpPr>
        <xdr:cNvPr id="324" name="フローチャート : 判断 323"/>
        <xdr:cNvSpPr/>
      </xdr:nvSpPr>
      <xdr:spPr>
        <a:xfrm>
          <a:off x="13462000" y="101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9362</xdr:rowOff>
    </xdr:from>
    <xdr:ext cx="762000" cy="259045"/>
    <xdr:sp macro="" textlink="">
      <xdr:nvSpPr>
        <xdr:cNvPr id="325" name="テキスト ボックス 324"/>
        <xdr:cNvSpPr txBox="1"/>
      </xdr:nvSpPr>
      <xdr:spPr>
        <a:xfrm>
          <a:off x="13131800" y="995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107844</xdr:rowOff>
    </xdr:from>
    <xdr:to>
      <xdr:col>24</xdr:col>
      <xdr:colOff>609600</xdr:colOff>
      <xdr:row>60</xdr:row>
      <xdr:rowOff>37994</xdr:rowOff>
    </xdr:to>
    <xdr:sp macro="" textlink="">
      <xdr:nvSpPr>
        <xdr:cNvPr id="331" name="円/楕円 330"/>
        <xdr:cNvSpPr/>
      </xdr:nvSpPr>
      <xdr:spPr>
        <a:xfrm>
          <a:off x="169672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29121</xdr:rowOff>
    </xdr:from>
    <xdr:ext cx="762000" cy="259045"/>
    <xdr:sp macro="" textlink="">
      <xdr:nvSpPr>
        <xdr:cNvPr id="332" name="定員管理の状況該当値テキスト"/>
        <xdr:cNvSpPr txBox="1"/>
      </xdr:nvSpPr>
      <xdr:spPr>
        <a:xfrm>
          <a:off x="17106900" y="1014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93366</xdr:rowOff>
    </xdr:from>
    <xdr:to>
      <xdr:col>23</xdr:col>
      <xdr:colOff>457200</xdr:colOff>
      <xdr:row>60</xdr:row>
      <xdr:rowOff>23516</xdr:rowOff>
    </xdr:to>
    <xdr:sp macro="" textlink="">
      <xdr:nvSpPr>
        <xdr:cNvPr id="333" name="円/楕円 332"/>
        <xdr:cNvSpPr/>
      </xdr:nvSpPr>
      <xdr:spPr>
        <a:xfrm>
          <a:off x="16129000" y="102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8293</xdr:rowOff>
    </xdr:from>
    <xdr:ext cx="736600" cy="259045"/>
    <xdr:sp macro="" textlink="">
      <xdr:nvSpPr>
        <xdr:cNvPr id="334" name="テキスト ボックス 333"/>
        <xdr:cNvSpPr txBox="1"/>
      </xdr:nvSpPr>
      <xdr:spPr>
        <a:xfrm>
          <a:off x="15798800" y="10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85524</xdr:rowOff>
    </xdr:from>
    <xdr:to>
      <xdr:col>22</xdr:col>
      <xdr:colOff>254000</xdr:colOff>
      <xdr:row>60</xdr:row>
      <xdr:rowOff>15674</xdr:rowOff>
    </xdr:to>
    <xdr:sp macro="" textlink="">
      <xdr:nvSpPr>
        <xdr:cNvPr id="335" name="円/楕円 334"/>
        <xdr:cNvSpPr/>
      </xdr:nvSpPr>
      <xdr:spPr>
        <a:xfrm>
          <a:off x="15240000" y="102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451</xdr:rowOff>
    </xdr:from>
    <xdr:ext cx="762000" cy="259045"/>
    <xdr:sp macro="" textlink="">
      <xdr:nvSpPr>
        <xdr:cNvPr id="336" name="テキスト ボックス 335"/>
        <xdr:cNvSpPr txBox="1"/>
      </xdr:nvSpPr>
      <xdr:spPr>
        <a:xfrm>
          <a:off x="14909800" y="1028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86127</xdr:rowOff>
    </xdr:from>
    <xdr:to>
      <xdr:col>21</xdr:col>
      <xdr:colOff>50800</xdr:colOff>
      <xdr:row>60</xdr:row>
      <xdr:rowOff>16277</xdr:rowOff>
    </xdr:to>
    <xdr:sp macro="" textlink="">
      <xdr:nvSpPr>
        <xdr:cNvPr id="337" name="円/楕円 336"/>
        <xdr:cNvSpPr/>
      </xdr:nvSpPr>
      <xdr:spPr>
        <a:xfrm>
          <a:off x="14351000" y="102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xdr:rowOff>
    </xdr:from>
    <xdr:ext cx="762000" cy="259045"/>
    <xdr:sp macro="" textlink="">
      <xdr:nvSpPr>
        <xdr:cNvPr id="338" name="テキスト ボックス 337"/>
        <xdr:cNvSpPr txBox="1"/>
      </xdr:nvSpPr>
      <xdr:spPr>
        <a:xfrm>
          <a:off x="14020800" y="1028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74464</xdr:rowOff>
    </xdr:from>
    <xdr:to>
      <xdr:col>19</xdr:col>
      <xdr:colOff>533400</xdr:colOff>
      <xdr:row>60</xdr:row>
      <xdr:rowOff>4614</xdr:rowOff>
    </xdr:to>
    <xdr:sp macro="" textlink="">
      <xdr:nvSpPr>
        <xdr:cNvPr id="339" name="円/楕円 338"/>
        <xdr:cNvSpPr/>
      </xdr:nvSpPr>
      <xdr:spPr>
        <a:xfrm>
          <a:off x="13462000" y="101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160841</xdr:rowOff>
    </xdr:from>
    <xdr:ext cx="762000" cy="259045"/>
    <xdr:sp macro="" textlink="">
      <xdr:nvSpPr>
        <xdr:cNvPr id="340" name="テキスト ボックス 339"/>
        <xdr:cNvSpPr txBox="1"/>
      </xdr:nvSpPr>
      <xdr:spPr>
        <a:xfrm>
          <a:off x="13131800" y="1027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公債費負担適正化計画に基づき、実質公債費比率の抑制に取り組んだことにより、着実に低下傾向にはあるものの、依然として類似団体平均よりは上回っている状況である。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年度においては、平成</a:t>
          </a:r>
          <a:r>
            <a:rPr kumimoji="1" lang="en-US" altLang="ja-JP" sz="1300">
              <a:latin typeface="ＭＳ Ｐゴシック"/>
            </a:rPr>
            <a:t>26</a:t>
          </a:r>
          <a:r>
            <a:rPr kumimoji="1" lang="ja-JP" altLang="en-US" sz="1300">
              <a:latin typeface="ＭＳ Ｐゴシック"/>
            </a:rPr>
            <a:t>年度で償還終了となった借入が多いことや公営企業（下水道事業）の償還のピークも過ぎていることから、前年度から</a:t>
          </a:r>
          <a:r>
            <a:rPr kumimoji="1" lang="en-US" altLang="ja-JP" sz="1300">
              <a:latin typeface="ＭＳ Ｐゴシック"/>
            </a:rPr>
            <a:t>2.2</a:t>
          </a:r>
          <a:r>
            <a:rPr kumimoji="1" lang="ja-JP" altLang="en-US" sz="1300">
              <a:latin typeface="ＭＳ Ｐゴシック"/>
            </a:rPr>
            <a:t>ポイント減少している。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46990</xdr:rowOff>
    </xdr:to>
    <xdr:cxnSp macro="">
      <xdr:nvCxnSpPr>
        <xdr:cNvPr id="365" name="直線コネクタ 364"/>
        <xdr:cNvCxnSpPr/>
      </xdr:nvCxnSpPr>
      <xdr:spPr>
        <a:xfrm flipV="1">
          <a:off x="17018000" y="6230938"/>
          <a:ext cx="0" cy="1188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19067</xdr:rowOff>
    </xdr:from>
    <xdr:ext cx="762000" cy="259045"/>
    <xdr:sp macro="" textlink="">
      <xdr:nvSpPr>
        <xdr:cNvPr id="366"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43</xdr:row>
      <xdr:rowOff>46990</xdr:rowOff>
    </xdr:from>
    <xdr:to>
      <xdr:col>24</xdr:col>
      <xdr:colOff>647700</xdr:colOff>
      <xdr:row>43</xdr:row>
      <xdr:rowOff>46990</xdr:rowOff>
    </xdr:to>
    <xdr:cxnSp macro="">
      <xdr:nvCxnSpPr>
        <xdr:cNvPr id="367" name="直線コネクタ 366"/>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68"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69" name="直線コネクタ 368"/>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112395</xdr:rowOff>
    </xdr:from>
    <xdr:to>
      <xdr:col>24</xdr:col>
      <xdr:colOff>558800</xdr:colOff>
      <xdr:row>42</xdr:row>
      <xdr:rowOff>73660</xdr:rowOff>
    </xdr:to>
    <xdr:cxnSp macro="">
      <xdr:nvCxnSpPr>
        <xdr:cNvPr id="370" name="直線コネクタ 369"/>
        <xdr:cNvCxnSpPr/>
      </xdr:nvCxnSpPr>
      <xdr:spPr>
        <a:xfrm flipV="1">
          <a:off x="16179800" y="7141845"/>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47007</xdr:rowOff>
    </xdr:from>
    <xdr:ext cx="762000" cy="259045"/>
    <xdr:sp macro="" textlink="">
      <xdr:nvSpPr>
        <xdr:cNvPr id="371" name="公債費負担の状況平均値テキスト"/>
        <xdr:cNvSpPr txBox="1"/>
      </xdr:nvSpPr>
      <xdr:spPr>
        <a:xfrm>
          <a:off x="17106900" y="656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72" name="フローチャート : 判断 371"/>
        <xdr:cNvSpPr/>
      </xdr:nvSpPr>
      <xdr:spPr>
        <a:xfrm>
          <a:off x="169672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43</xdr:row>
      <xdr:rowOff>40957</xdr:rowOff>
    </xdr:to>
    <xdr:cxnSp macro="">
      <xdr:nvCxnSpPr>
        <xdr:cNvPr id="373" name="直線コネクタ 372"/>
        <xdr:cNvCxnSpPr/>
      </xdr:nvCxnSpPr>
      <xdr:spPr>
        <a:xfrm flipV="1">
          <a:off x="15290800" y="7274560"/>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74" name="フローチャート : 判断 373"/>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75" name="テキスト ボックス 374"/>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40957</xdr:rowOff>
    </xdr:from>
    <xdr:to>
      <xdr:col>22</xdr:col>
      <xdr:colOff>203200</xdr:colOff>
      <xdr:row>43</xdr:row>
      <xdr:rowOff>149543</xdr:rowOff>
    </xdr:to>
    <xdr:cxnSp macro="">
      <xdr:nvCxnSpPr>
        <xdr:cNvPr id="376" name="直線コネクタ 375"/>
        <xdr:cNvCxnSpPr/>
      </xdr:nvCxnSpPr>
      <xdr:spPr>
        <a:xfrm flipV="1">
          <a:off x="14401800" y="7413307"/>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106363</xdr:rowOff>
    </xdr:from>
    <xdr:to>
      <xdr:col>22</xdr:col>
      <xdr:colOff>254000</xdr:colOff>
      <xdr:row>41</xdr:row>
      <xdr:rowOff>36513</xdr:rowOff>
    </xdr:to>
    <xdr:sp macro="" textlink="">
      <xdr:nvSpPr>
        <xdr:cNvPr id="377" name="フローチャート : 判断 376"/>
        <xdr:cNvSpPr/>
      </xdr:nvSpPr>
      <xdr:spPr>
        <a:xfrm>
          <a:off x="152400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46690</xdr:rowOff>
    </xdr:from>
    <xdr:ext cx="762000" cy="259045"/>
    <xdr:sp macro="" textlink="">
      <xdr:nvSpPr>
        <xdr:cNvPr id="378" name="テキスト ボックス 377"/>
        <xdr:cNvSpPr txBox="1"/>
      </xdr:nvSpPr>
      <xdr:spPr>
        <a:xfrm>
          <a:off x="14909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149543</xdr:rowOff>
    </xdr:from>
    <xdr:to>
      <xdr:col>21</xdr:col>
      <xdr:colOff>0</xdr:colOff>
      <xdr:row>44</xdr:row>
      <xdr:rowOff>98743</xdr:rowOff>
    </xdr:to>
    <xdr:cxnSp macro="">
      <xdr:nvCxnSpPr>
        <xdr:cNvPr id="379" name="直線コネクタ 378"/>
        <xdr:cNvCxnSpPr/>
      </xdr:nvCxnSpPr>
      <xdr:spPr>
        <a:xfrm flipV="1">
          <a:off x="13512800" y="75218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0" name="フローチャート : 判断 379"/>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100982</xdr:rowOff>
    </xdr:from>
    <xdr:ext cx="762000" cy="259045"/>
    <xdr:sp macro="" textlink="">
      <xdr:nvSpPr>
        <xdr:cNvPr id="381" name="テキスト ボックス 380"/>
        <xdr:cNvSpPr txBox="1"/>
      </xdr:nvSpPr>
      <xdr:spPr>
        <a:xfrm>
          <a:off x="14020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61595</xdr:rowOff>
    </xdr:from>
    <xdr:to>
      <xdr:col>19</xdr:col>
      <xdr:colOff>533400</xdr:colOff>
      <xdr:row>41</xdr:row>
      <xdr:rowOff>163195</xdr:rowOff>
    </xdr:to>
    <xdr:sp macro="" textlink="">
      <xdr:nvSpPr>
        <xdr:cNvPr id="382" name="フローチャート : 判断 381"/>
        <xdr:cNvSpPr/>
      </xdr:nvSpPr>
      <xdr:spPr>
        <a:xfrm>
          <a:off x="134620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1922</xdr:rowOff>
    </xdr:from>
    <xdr:ext cx="762000" cy="259045"/>
    <xdr:sp macro="" textlink="">
      <xdr:nvSpPr>
        <xdr:cNvPr id="383" name="テキスト ボックス 382"/>
        <xdr:cNvSpPr txBox="1"/>
      </xdr:nvSpPr>
      <xdr:spPr>
        <a:xfrm>
          <a:off x="13131800" y="68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61595</xdr:rowOff>
    </xdr:from>
    <xdr:to>
      <xdr:col>24</xdr:col>
      <xdr:colOff>609600</xdr:colOff>
      <xdr:row>41</xdr:row>
      <xdr:rowOff>163195</xdr:rowOff>
    </xdr:to>
    <xdr:sp macro="" textlink="">
      <xdr:nvSpPr>
        <xdr:cNvPr id="389" name="円/楕円 388"/>
        <xdr:cNvSpPr/>
      </xdr:nvSpPr>
      <xdr:spPr>
        <a:xfrm>
          <a:off x="169672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33672</xdr:rowOff>
    </xdr:from>
    <xdr:ext cx="762000" cy="259045"/>
    <xdr:sp macro="" textlink="">
      <xdr:nvSpPr>
        <xdr:cNvPr id="390" name="公債費負担の状況該当値テキスト"/>
        <xdr:cNvSpPr txBox="1"/>
      </xdr:nvSpPr>
      <xdr:spPr>
        <a:xfrm>
          <a:off x="17106900" y="706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391" name="円/楕円 390"/>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392" name="テキスト ボックス 391"/>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161607</xdr:rowOff>
    </xdr:from>
    <xdr:to>
      <xdr:col>22</xdr:col>
      <xdr:colOff>254000</xdr:colOff>
      <xdr:row>43</xdr:row>
      <xdr:rowOff>91757</xdr:rowOff>
    </xdr:to>
    <xdr:sp macro="" textlink="">
      <xdr:nvSpPr>
        <xdr:cNvPr id="393" name="円/楕円 392"/>
        <xdr:cNvSpPr/>
      </xdr:nvSpPr>
      <xdr:spPr>
        <a:xfrm>
          <a:off x="15240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76534</xdr:rowOff>
    </xdr:from>
    <xdr:ext cx="762000" cy="259045"/>
    <xdr:sp macro="" textlink="">
      <xdr:nvSpPr>
        <xdr:cNvPr id="394" name="テキスト ボックス 393"/>
        <xdr:cNvSpPr txBox="1"/>
      </xdr:nvSpPr>
      <xdr:spPr>
        <a:xfrm>
          <a:off x="14909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98743</xdr:rowOff>
    </xdr:from>
    <xdr:to>
      <xdr:col>21</xdr:col>
      <xdr:colOff>50800</xdr:colOff>
      <xdr:row>44</xdr:row>
      <xdr:rowOff>28893</xdr:rowOff>
    </xdr:to>
    <xdr:sp macro="" textlink="">
      <xdr:nvSpPr>
        <xdr:cNvPr id="395" name="円/楕円 394"/>
        <xdr:cNvSpPr/>
      </xdr:nvSpPr>
      <xdr:spPr>
        <a:xfrm>
          <a:off x="14351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13670</xdr:rowOff>
    </xdr:from>
    <xdr:ext cx="762000" cy="259045"/>
    <xdr:sp macro="" textlink="">
      <xdr:nvSpPr>
        <xdr:cNvPr id="396" name="テキスト ボックス 395"/>
        <xdr:cNvSpPr txBox="1"/>
      </xdr:nvSpPr>
      <xdr:spPr>
        <a:xfrm>
          <a:off x="14020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47943</xdr:rowOff>
    </xdr:from>
    <xdr:to>
      <xdr:col>19</xdr:col>
      <xdr:colOff>533400</xdr:colOff>
      <xdr:row>44</xdr:row>
      <xdr:rowOff>149543</xdr:rowOff>
    </xdr:to>
    <xdr:sp macro="" textlink="">
      <xdr:nvSpPr>
        <xdr:cNvPr id="397" name="円/楕円 396"/>
        <xdr:cNvSpPr/>
      </xdr:nvSpPr>
      <xdr:spPr>
        <a:xfrm>
          <a:off x="13462000" y="759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134320</xdr:rowOff>
    </xdr:from>
    <xdr:ext cx="762000" cy="259045"/>
    <xdr:sp macro="" textlink="">
      <xdr:nvSpPr>
        <xdr:cNvPr id="398" name="テキスト ボックス 397"/>
        <xdr:cNvSpPr txBox="1"/>
      </xdr:nvSpPr>
      <xdr:spPr>
        <a:xfrm>
          <a:off x="13131800" y="767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調整基金・復興に係る基金等の積立額の増により、将来負担への充当可能財源等が増となっているため、前年同様の将来負担比率となっているが、今後の大規模な復旧・復興事業を見据えた財政運営を図っていかなければならない。</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5" name="直線コネクタ 41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6" name="テキスト ボックス 41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7" name="直線コネクタ 41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8" name="テキスト ボックス 41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9" name="直線コネクタ 41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0" name="テキスト ボックス 41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1" name="直線コネクタ 42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2" name="テキスト ボックス 42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25" name="直線コネクタ 424"/>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26"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27" name="直線コネクタ 426"/>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2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29" name="直線コネクタ 42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1" name="フローチャート : 判断 43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86385</xdr:rowOff>
    </xdr:from>
    <xdr:to>
      <xdr:col>23</xdr:col>
      <xdr:colOff>457200</xdr:colOff>
      <xdr:row>15</xdr:row>
      <xdr:rowOff>16535</xdr:rowOff>
    </xdr:to>
    <xdr:sp macro="" textlink="">
      <xdr:nvSpPr>
        <xdr:cNvPr id="432" name="フローチャート : 判断 431"/>
        <xdr:cNvSpPr/>
      </xdr:nvSpPr>
      <xdr:spPr>
        <a:xfrm>
          <a:off x="16129000" y="248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26712</xdr:rowOff>
    </xdr:from>
    <xdr:ext cx="736600" cy="259045"/>
    <xdr:sp macro="" textlink="">
      <xdr:nvSpPr>
        <xdr:cNvPr id="433" name="テキスト ボックス 432"/>
        <xdr:cNvSpPr txBox="1"/>
      </xdr:nvSpPr>
      <xdr:spPr>
        <a:xfrm>
          <a:off x="15798800" y="225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34" name="フローチャート : 判断 433"/>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35" name="テキスト ボックス 434"/>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137058</xdr:rowOff>
    </xdr:from>
    <xdr:to>
      <xdr:col>21</xdr:col>
      <xdr:colOff>50800</xdr:colOff>
      <xdr:row>15</xdr:row>
      <xdr:rowOff>67208</xdr:rowOff>
    </xdr:to>
    <xdr:sp macro="" textlink="">
      <xdr:nvSpPr>
        <xdr:cNvPr id="436" name="フローチャート : 判断 435"/>
        <xdr:cNvSpPr/>
      </xdr:nvSpPr>
      <xdr:spPr>
        <a:xfrm>
          <a:off x="14351000" y="25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77385</xdr:rowOff>
    </xdr:from>
    <xdr:ext cx="762000" cy="259045"/>
    <xdr:sp macro="" textlink="">
      <xdr:nvSpPr>
        <xdr:cNvPr id="437" name="テキスト ボックス 436"/>
        <xdr:cNvSpPr txBox="1"/>
      </xdr:nvSpPr>
      <xdr:spPr>
        <a:xfrm>
          <a:off x="14020800" y="230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14834</xdr:rowOff>
    </xdr:from>
    <xdr:to>
      <xdr:col>19</xdr:col>
      <xdr:colOff>533400</xdr:colOff>
      <xdr:row>15</xdr:row>
      <xdr:rowOff>116434</xdr:rowOff>
    </xdr:to>
    <xdr:sp macro="" textlink="">
      <xdr:nvSpPr>
        <xdr:cNvPr id="438" name="フローチャート : 判断 437"/>
        <xdr:cNvSpPr/>
      </xdr:nvSpPr>
      <xdr:spPr>
        <a:xfrm>
          <a:off x="13462000" y="25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126611</xdr:rowOff>
    </xdr:from>
    <xdr:ext cx="762000" cy="259045"/>
    <xdr:sp macro="" textlink="">
      <xdr:nvSpPr>
        <xdr:cNvPr id="439" name="テキスト ボックス 438"/>
        <xdr:cNvSpPr txBox="1"/>
      </xdr:nvSpPr>
      <xdr:spPr>
        <a:xfrm>
          <a:off x="13131800" y="235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0" name="テキスト ボックス 43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1" name="テキスト ボックス 44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2" name="テキスト ボックス 44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3" name="テキスト ボックス 44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4" name="テキスト ボックス 44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6,240
6,213
51.42
8,254,377
7,757,002
417,973
2,541,584
2,654,958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人件費に係る経常収支比率は、平成</a:t>
          </a:r>
          <a:r>
            <a:rPr kumimoji="1" lang="en-US" altLang="ja-JP" sz="1300">
              <a:latin typeface="ＭＳ Ｐゴシック"/>
            </a:rPr>
            <a:t>25</a:t>
          </a:r>
          <a:r>
            <a:rPr kumimoji="1" lang="ja-JP" altLang="en-US" sz="1300">
              <a:latin typeface="ＭＳ Ｐゴシック"/>
            </a:rPr>
            <a:t>年度より基金から人件費に充当していることから、類似団体を大きく下回っている。平成</a:t>
          </a:r>
          <a:r>
            <a:rPr kumimoji="1" lang="en-US" altLang="ja-JP" sz="1300">
              <a:latin typeface="ＭＳ Ｐゴシック"/>
            </a:rPr>
            <a:t>27</a:t>
          </a:r>
          <a:r>
            <a:rPr kumimoji="1" lang="ja-JP" altLang="en-US" sz="1300">
              <a:latin typeface="ＭＳ Ｐゴシック"/>
            </a:rPr>
            <a:t>年度においても同様に基金から人件費に充当したため、前年度より</a:t>
          </a:r>
          <a:r>
            <a:rPr kumimoji="1" lang="en-US" altLang="ja-JP" sz="1300">
              <a:latin typeface="ＭＳ Ｐゴシック"/>
            </a:rPr>
            <a:t>1.3</a:t>
          </a:r>
          <a:r>
            <a:rPr kumimoji="1" lang="ja-JP" altLang="en-US" sz="1300">
              <a:latin typeface="ＭＳ Ｐゴシック"/>
            </a:rPr>
            <a:t>ポイント増加したものの、類似団体を大きく下回っている。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95976</xdr:rowOff>
    </xdr:from>
    <xdr:to>
      <xdr:col>7</xdr:col>
      <xdr:colOff>15875</xdr:colOff>
      <xdr:row>33</xdr:row>
      <xdr:rowOff>138430</xdr:rowOff>
    </xdr:to>
    <xdr:cxnSp macro="">
      <xdr:nvCxnSpPr>
        <xdr:cNvPr id="67" name="直線コネクタ 66"/>
        <xdr:cNvCxnSpPr/>
      </xdr:nvCxnSpPr>
      <xdr:spPr>
        <a:xfrm>
          <a:off x="3987800" y="575382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92710</xdr:rowOff>
    </xdr:from>
    <xdr:to>
      <xdr:col>5</xdr:col>
      <xdr:colOff>549275</xdr:colOff>
      <xdr:row>33</xdr:row>
      <xdr:rowOff>95976</xdr:rowOff>
    </xdr:to>
    <xdr:cxnSp macro="">
      <xdr:nvCxnSpPr>
        <xdr:cNvPr id="70" name="直線コネクタ 69"/>
        <xdr:cNvCxnSpPr/>
      </xdr:nvCxnSpPr>
      <xdr:spPr>
        <a:xfrm>
          <a:off x="3098800" y="57505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1" name="フローチャート : 判断 70"/>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2" name="テキスト ボックス 71"/>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92710</xdr:rowOff>
    </xdr:from>
    <xdr:to>
      <xdr:col>4</xdr:col>
      <xdr:colOff>346075</xdr:colOff>
      <xdr:row>37</xdr:row>
      <xdr:rowOff>4536</xdr:rowOff>
    </xdr:to>
    <xdr:cxnSp macro="">
      <xdr:nvCxnSpPr>
        <xdr:cNvPr id="73" name="直線コネクタ 72"/>
        <xdr:cNvCxnSpPr/>
      </xdr:nvCxnSpPr>
      <xdr:spPr>
        <a:xfrm flipV="1">
          <a:off x="2209800" y="5750560"/>
          <a:ext cx="889000" cy="59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170906</xdr:rowOff>
    </xdr:from>
    <xdr:to>
      <xdr:col>4</xdr:col>
      <xdr:colOff>396875</xdr:colOff>
      <xdr:row>37</xdr:row>
      <xdr:rowOff>101056</xdr:rowOff>
    </xdr:to>
    <xdr:sp macro="" textlink="">
      <xdr:nvSpPr>
        <xdr:cNvPr id="74" name="フローチャート : 判断 73"/>
        <xdr:cNvSpPr/>
      </xdr:nvSpPr>
      <xdr:spPr>
        <a:xfrm>
          <a:off x="3048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85833</xdr:rowOff>
    </xdr:from>
    <xdr:ext cx="762000" cy="259045"/>
    <xdr:sp macro="" textlink="">
      <xdr:nvSpPr>
        <xdr:cNvPr id="75" name="テキスト ボックス 74"/>
        <xdr:cNvSpPr txBox="1"/>
      </xdr:nvSpPr>
      <xdr:spPr>
        <a:xfrm>
          <a:off x="2717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130266</xdr:rowOff>
    </xdr:from>
    <xdr:to>
      <xdr:col>3</xdr:col>
      <xdr:colOff>142875</xdr:colOff>
      <xdr:row>37</xdr:row>
      <xdr:rowOff>4536</xdr:rowOff>
    </xdr:to>
    <xdr:cxnSp macro="">
      <xdr:nvCxnSpPr>
        <xdr:cNvPr id="76" name="直線コネクタ 75"/>
        <xdr:cNvCxnSpPr/>
      </xdr:nvCxnSpPr>
      <xdr:spPr>
        <a:xfrm>
          <a:off x="1320800" y="63024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12519</xdr:rowOff>
    </xdr:from>
    <xdr:to>
      <xdr:col>3</xdr:col>
      <xdr:colOff>193675</xdr:colOff>
      <xdr:row>37</xdr:row>
      <xdr:rowOff>114119</xdr:rowOff>
    </xdr:to>
    <xdr:sp macro="" textlink="">
      <xdr:nvSpPr>
        <xdr:cNvPr id="77" name="フローチャート : 判断 76"/>
        <xdr:cNvSpPr/>
      </xdr:nvSpPr>
      <xdr:spPr>
        <a:xfrm>
          <a:off x="2159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98896</xdr:rowOff>
    </xdr:from>
    <xdr:ext cx="762000" cy="259045"/>
    <xdr:sp macro="" textlink="">
      <xdr:nvSpPr>
        <xdr:cNvPr id="78" name="テキスト ボックス 77"/>
        <xdr:cNvSpPr txBox="1"/>
      </xdr:nvSpPr>
      <xdr:spPr>
        <a:xfrm>
          <a:off x="1828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9" name="フローチャート : 判断 78"/>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80" name="テキスト ボックス 79"/>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87630</xdr:rowOff>
    </xdr:from>
    <xdr:to>
      <xdr:col>7</xdr:col>
      <xdr:colOff>66675</xdr:colOff>
      <xdr:row>34</xdr:row>
      <xdr:rowOff>17780</xdr:rowOff>
    </xdr:to>
    <xdr:sp macro="" textlink="">
      <xdr:nvSpPr>
        <xdr:cNvPr id="86" name="円/楕円 85"/>
        <xdr:cNvSpPr/>
      </xdr:nvSpPr>
      <xdr:spPr>
        <a:xfrm>
          <a:off x="4775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167657</xdr:rowOff>
    </xdr:from>
    <xdr:ext cx="762000" cy="259045"/>
    <xdr:sp macro="" textlink="">
      <xdr:nvSpPr>
        <xdr:cNvPr id="87" name="人件費該当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45176</xdr:rowOff>
    </xdr:from>
    <xdr:to>
      <xdr:col>5</xdr:col>
      <xdr:colOff>600075</xdr:colOff>
      <xdr:row>33</xdr:row>
      <xdr:rowOff>146776</xdr:rowOff>
    </xdr:to>
    <xdr:sp macro="" textlink="">
      <xdr:nvSpPr>
        <xdr:cNvPr id="88" name="円/楕円 87"/>
        <xdr:cNvSpPr/>
      </xdr:nvSpPr>
      <xdr:spPr>
        <a:xfrm>
          <a:off x="3937000" y="570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156953</xdr:rowOff>
    </xdr:from>
    <xdr:ext cx="736600" cy="259045"/>
    <xdr:sp macro="" textlink="">
      <xdr:nvSpPr>
        <xdr:cNvPr id="89" name="テキスト ボックス 88"/>
        <xdr:cNvSpPr txBox="1"/>
      </xdr:nvSpPr>
      <xdr:spPr>
        <a:xfrm>
          <a:off x="3606800" y="5471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41910</xdr:rowOff>
    </xdr:from>
    <xdr:to>
      <xdr:col>4</xdr:col>
      <xdr:colOff>396875</xdr:colOff>
      <xdr:row>33</xdr:row>
      <xdr:rowOff>143510</xdr:rowOff>
    </xdr:to>
    <xdr:sp macro="" textlink="">
      <xdr:nvSpPr>
        <xdr:cNvPr id="90" name="円/楕円 89"/>
        <xdr:cNvSpPr/>
      </xdr:nvSpPr>
      <xdr:spPr>
        <a:xfrm>
          <a:off x="3048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153687</xdr:rowOff>
    </xdr:from>
    <xdr:ext cx="762000" cy="259045"/>
    <xdr:sp macro="" textlink="">
      <xdr:nvSpPr>
        <xdr:cNvPr id="91" name="テキスト ボックス 90"/>
        <xdr:cNvSpPr txBox="1"/>
      </xdr:nvSpPr>
      <xdr:spPr>
        <a:xfrm>
          <a:off x="2717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125186</xdr:rowOff>
    </xdr:from>
    <xdr:to>
      <xdr:col>3</xdr:col>
      <xdr:colOff>193675</xdr:colOff>
      <xdr:row>37</xdr:row>
      <xdr:rowOff>55336</xdr:rowOff>
    </xdr:to>
    <xdr:sp macro="" textlink="">
      <xdr:nvSpPr>
        <xdr:cNvPr id="92" name="円/楕円 91"/>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65513</xdr:rowOff>
    </xdr:from>
    <xdr:ext cx="762000" cy="259045"/>
    <xdr:sp macro="" textlink="">
      <xdr:nvSpPr>
        <xdr:cNvPr id="93" name="テキスト ボックス 92"/>
        <xdr:cNvSpPr txBox="1"/>
      </xdr:nvSpPr>
      <xdr:spPr>
        <a:xfrm>
          <a:off x="1828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79466</xdr:rowOff>
    </xdr:from>
    <xdr:to>
      <xdr:col>1</xdr:col>
      <xdr:colOff>676275</xdr:colOff>
      <xdr:row>37</xdr:row>
      <xdr:rowOff>9616</xdr:rowOff>
    </xdr:to>
    <xdr:sp macro="" textlink="">
      <xdr:nvSpPr>
        <xdr:cNvPr id="94" name="円/楕円 93"/>
        <xdr:cNvSpPr/>
      </xdr:nvSpPr>
      <xdr:spPr>
        <a:xfrm>
          <a:off x="1270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19793</xdr:rowOff>
    </xdr:from>
    <xdr:ext cx="762000" cy="259045"/>
    <xdr:sp macro="" textlink="">
      <xdr:nvSpPr>
        <xdr:cNvPr id="95" name="テキスト ボックス 94"/>
        <xdr:cNvSpPr txBox="1"/>
      </xdr:nvSpPr>
      <xdr:spPr>
        <a:xfrm>
          <a:off x="939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物件費に係る経常収支比率は、前年度から</a:t>
          </a:r>
          <a:r>
            <a:rPr kumimoji="1" lang="en-US" altLang="ja-JP" sz="1300">
              <a:latin typeface="ＭＳ Ｐゴシック"/>
            </a:rPr>
            <a:t>4.2</a:t>
          </a:r>
          <a:r>
            <a:rPr kumimoji="1" lang="ja-JP" altLang="en-US" sz="1300">
              <a:latin typeface="ＭＳ Ｐゴシック"/>
            </a:rPr>
            <a:t>ポイント増となっており、この要因として、生活支援・介護予防事業が前年度から</a:t>
          </a:r>
          <a:r>
            <a:rPr kumimoji="1" lang="en-US" altLang="ja-JP" sz="1300">
              <a:latin typeface="ＭＳ Ｐゴシック"/>
            </a:rPr>
            <a:t>14,853</a:t>
          </a:r>
          <a:r>
            <a:rPr kumimoji="1" lang="ja-JP" altLang="en-US" sz="1300">
              <a:latin typeface="ＭＳ Ｐゴシック"/>
            </a:rPr>
            <a:t>千円増加していることが挙げられる。避難先で介護予防事業等を実施するため、事業費が増加しており、今後も介護予防に対しての事業費の増加が見込まれる。また、避難者対応のために県内外に事務所を設けているため、需用費等の事務所運営費についても震災以前に比べると増加傾向に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53848</xdr:rowOff>
    </xdr:from>
    <xdr:to>
      <xdr:col>24</xdr:col>
      <xdr:colOff>31750</xdr:colOff>
      <xdr:row>17</xdr:row>
      <xdr:rowOff>74422</xdr:rowOff>
    </xdr:to>
    <xdr:cxnSp macro="">
      <xdr:nvCxnSpPr>
        <xdr:cNvPr id="125" name="直線コネクタ 124"/>
        <xdr:cNvCxnSpPr/>
      </xdr:nvCxnSpPr>
      <xdr:spPr>
        <a:xfrm>
          <a:off x="15671800" y="279704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53848</xdr:rowOff>
    </xdr:from>
    <xdr:to>
      <xdr:col>22</xdr:col>
      <xdr:colOff>565150</xdr:colOff>
      <xdr:row>17</xdr:row>
      <xdr:rowOff>83566</xdr:rowOff>
    </xdr:to>
    <xdr:cxnSp macro="">
      <xdr:nvCxnSpPr>
        <xdr:cNvPr id="128" name="直線コネクタ 127"/>
        <xdr:cNvCxnSpPr/>
      </xdr:nvCxnSpPr>
      <xdr:spPr>
        <a:xfrm flipV="1">
          <a:off x="14782800" y="279704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117348</xdr:rowOff>
    </xdr:from>
    <xdr:to>
      <xdr:col>22</xdr:col>
      <xdr:colOff>615950</xdr:colOff>
      <xdr:row>17</xdr:row>
      <xdr:rowOff>47498</xdr:rowOff>
    </xdr:to>
    <xdr:sp macro="" textlink="">
      <xdr:nvSpPr>
        <xdr:cNvPr id="129" name="フローチャート :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28702</xdr:rowOff>
    </xdr:from>
    <xdr:to>
      <xdr:col>21</xdr:col>
      <xdr:colOff>361950</xdr:colOff>
      <xdr:row>17</xdr:row>
      <xdr:rowOff>83566</xdr:rowOff>
    </xdr:to>
    <xdr:cxnSp macro="">
      <xdr:nvCxnSpPr>
        <xdr:cNvPr id="131" name="直線コネクタ 130"/>
        <xdr:cNvCxnSpPr/>
      </xdr:nvCxnSpPr>
      <xdr:spPr>
        <a:xfrm>
          <a:off x="13893800" y="2600452"/>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89916</xdr:rowOff>
    </xdr:from>
    <xdr:to>
      <xdr:col>21</xdr:col>
      <xdr:colOff>412750</xdr:colOff>
      <xdr:row>17</xdr:row>
      <xdr:rowOff>20066</xdr:rowOff>
    </xdr:to>
    <xdr:sp macro="" textlink="">
      <xdr:nvSpPr>
        <xdr:cNvPr id="132" name="フローチャート : 判断 131"/>
        <xdr:cNvSpPr/>
      </xdr:nvSpPr>
      <xdr:spPr>
        <a:xfrm>
          <a:off x="14732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30243</xdr:rowOff>
    </xdr:from>
    <xdr:ext cx="762000" cy="259045"/>
    <xdr:sp macro="" textlink="">
      <xdr:nvSpPr>
        <xdr:cNvPr id="133" name="テキスト ボックス 132"/>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72136</xdr:rowOff>
    </xdr:from>
    <xdr:to>
      <xdr:col>20</xdr:col>
      <xdr:colOff>158750</xdr:colOff>
      <xdr:row>15</xdr:row>
      <xdr:rowOff>28702</xdr:rowOff>
    </xdr:to>
    <xdr:cxnSp macro="">
      <xdr:nvCxnSpPr>
        <xdr:cNvPr id="134" name="直線コネクタ 133"/>
        <xdr:cNvCxnSpPr/>
      </xdr:nvCxnSpPr>
      <xdr:spPr>
        <a:xfrm>
          <a:off x="13004800" y="24724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5" name="フローチャート : 判断 134"/>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6" name="テキスト ボックス 135"/>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7" name="フローチャート : 判断 136"/>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8" name="テキスト ボックス 137"/>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23622</xdr:rowOff>
    </xdr:from>
    <xdr:to>
      <xdr:col>24</xdr:col>
      <xdr:colOff>82550</xdr:colOff>
      <xdr:row>17</xdr:row>
      <xdr:rowOff>125222</xdr:rowOff>
    </xdr:to>
    <xdr:sp macro="" textlink="">
      <xdr:nvSpPr>
        <xdr:cNvPr id="144" name="円/楕円 143"/>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167149</xdr:rowOff>
    </xdr:from>
    <xdr:ext cx="762000" cy="259045"/>
    <xdr:sp macro="" textlink="">
      <xdr:nvSpPr>
        <xdr:cNvPr id="145" name="物件費該当値テキスト"/>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xdr:rowOff>
    </xdr:from>
    <xdr:to>
      <xdr:col>22</xdr:col>
      <xdr:colOff>615950</xdr:colOff>
      <xdr:row>16</xdr:row>
      <xdr:rowOff>104648</xdr:rowOff>
    </xdr:to>
    <xdr:sp macro="" textlink="">
      <xdr:nvSpPr>
        <xdr:cNvPr id="146" name="円/楕円 145"/>
        <xdr:cNvSpPr/>
      </xdr:nvSpPr>
      <xdr:spPr>
        <a:xfrm>
          <a:off x="15621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114825</xdr:rowOff>
    </xdr:from>
    <xdr:ext cx="736600" cy="259045"/>
    <xdr:sp macro="" textlink="">
      <xdr:nvSpPr>
        <xdr:cNvPr id="147" name="テキスト ボックス 146"/>
        <xdr:cNvSpPr txBox="1"/>
      </xdr:nvSpPr>
      <xdr:spPr>
        <a:xfrm>
          <a:off x="15290800" y="251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32766</xdr:rowOff>
    </xdr:from>
    <xdr:to>
      <xdr:col>21</xdr:col>
      <xdr:colOff>412750</xdr:colOff>
      <xdr:row>17</xdr:row>
      <xdr:rowOff>134366</xdr:rowOff>
    </xdr:to>
    <xdr:sp macro="" textlink="">
      <xdr:nvSpPr>
        <xdr:cNvPr id="148" name="円/楕円 147"/>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119143</xdr:rowOff>
    </xdr:from>
    <xdr:ext cx="762000" cy="259045"/>
    <xdr:sp macro="" textlink="">
      <xdr:nvSpPr>
        <xdr:cNvPr id="149" name="テキスト ボックス 148"/>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149352</xdr:rowOff>
    </xdr:from>
    <xdr:to>
      <xdr:col>20</xdr:col>
      <xdr:colOff>209550</xdr:colOff>
      <xdr:row>15</xdr:row>
      <xdr:rowOff>79502</xdr:rowOff>
    </xdr:to>
    <xdr:sp macro="" textlink="">
      <xdr:nvSpPr>
        <xdr:cNvPr id="150" name="円/楕円 149"/>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89679</xdr:rowOff>
    </xdr:from>
    <xdr:ext cx="762000" cy="259045"/>
    <xdr:sp macro="" textlink="">
      <xdr:nvSpPr>
        <xdr:cNvPr id="151" name="テキスト ボックス 150"/>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21336</xdr:rowOff>
    </xdr:from>
    <xdr:to>
      <xdr:col>19</xdr:col>
      <xdr:colOff>6350</xdr:colOff>
      <xdr:row>14</xdr:row>
      <xdr:rowOff>122936</xdr:rowOff>
    </xdr:to>
    <xdr:sp macro="" textlink="">
      <xdr:nvSpPr>
        <xdr:cNvPr id="152" name="円/楕円 151"/>
        <xdr:cNvSpPr/>
      </xdr:nvSpPr>
      <xdr:spPr>
        <a:xfrm>
          <a:off x="12954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133113</xdr:rowOff>
    </xdr:from>
    <xdr:ext cx="762000" cy="259045"/>
    <xdr:sp macro="" textlink="">
      <xdr:nvSpPr>
        <xdr:cNvPr id="153" name="テキスト ボックス 152"/>
        <xdr:cNvSpPr txBox="1"/>
      </xdr:nvSpPr>
      <xdr:spPr>
        <a:xfrm>
          <a:off x="12623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扶助費充当の経常一般財源自体は減少しているものの、経常一般財源の総額が、固定資産税（大規模償却資産）の減等により、前年度から</a:t>
          </a:r>
          <a:r>
            <a:rPr kumimoji="1" lang="en-US" altLang="ja-JP" sz="1300">
              <a:latin typeface="ＭＳ Ｐゴシック"/>
            </a:rPr>
            <a:t>30,702</a:t>
          </a:r>
          <a:r>
            <a:rPr kumimoji="1" lang="ja-JP" altLang="en-US" sz="1300">
              <a:latin typeface="ＭＳ Ｐゴシック"/>
            </a:rPr>
            <a:t>千円減していることから、前年度比</a:t>
          </a:r>
          <a:r>
            <a:rPr kumimoji="1" lang="en-US" altLang="ja-JP" sz="1300">
              <a:latin typeface="ＭＳ Ｐゴシック"/>
            </a:rPr>
            <a:t>0.3</a:t>
          </a:r>
          <a:r>
            <a:rPr kumimoji="1" lang="ja-JP" altLang="en-US" sz="1300">
              <a:latin typeface="ＭＳ Ｐゴシック"/>
            </a:rPr>
            <a:t>ポイント増となっている。扶助費のうち、障害福祉サービス等については増加傾向もみられるため、避難による住民の健康状態の悪化に対する対策等、継続的な取組が必要である。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50800</xdr:rowOff>
    </xdr:to>
    <xdr:cxnSp macro="">
      <xdr:nvCxnSpPr>
        <xdr:cNvPr id="185" name="直線コネクタ 184"/>
        <xdr:cNvCxnSpPr/>
      </xdr:nvCxnSpPr>
      <xdr:spPr>
        <a:xfrm>
          <a:off x="3987800" y="9766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56</xdr:row>
      <xdr:rowOff>165100</xdr:rowOff>
    </xdr:to>
    <xdr:cxnSp macro="">
      <xdr:nvCxnSpPr>
        <xdr:cNvPr id="188" name="直線コネクタ 187"/>
        <xdr:cNvCxnSpPr/>
      </xdr:nvCxnSpPr>
      <xdr:spPr>
        <a:xfrm>
          <a:off x="3098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95250</xdr:rowOff>
    </xdr:from>
    <xdr:to>
      <xdr:col>5</xdr:col>
      <xdr:colOff>600075</xdr:colOff>
      <xdr:row>58</xdr:row>
      <xdr:rowOff>25400</xdr:rowOff>
    </xdr:to>
    <xdr:sp macro="" textlink="">
      <xdr:nvSpPr>
        <xdr:cNvPr id="189" name="フローチャート :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146050</xdr:rowOff>
    </xdr:to>
    <xdr:cxnSp macro="">
      <xdr:nvCxnSpPr>
        <xdr:cNvPr id="191" name="直線コネクタ 190"/>
        <xdr:cNvCxnSpPr/>
      </xdr:nvCxnSpPr>
      <xdr:spPr>
        <a:xfrm>
          <a:off x="2209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38100</xdr:rowOff>
    </xdr:from>
    <xdr:to>
      <xdr:col>4</xdr:col>
      <xdr:colOff>396875</xdr:colOff>
      <xdr:row>57</xdr:row>
      <xdr:rowOff>139700</xdr:rowOff>
    </xdr:to>
    <xdr:sp macro="" textlink="">
      <xdr:nvSpPr>
        <xdr:cNvPr id="192" name="フローチャート : 判断 191"/>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124477</xdr:rowOff>
    </xdr:from>
    <xdr:ext cx="762000" cy="259045"/>
    <xdr:sp macro="" textlink="">
      <xdr:nvSpPr>
        <xdr:cNvPr id="193" name="テキスト ボックス 192"/>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50800</xdr:rowOff>
    </xdr:to>
    <xdr:cxnSp macro="">
      <xdr:nvCxnSpPr>
        <xdr:cNvPr id="194" name="直線コネクタ 193"/>
        <xdr:cNvCxnSpPr/>
      </xdr:nvCxnSpPr>
      <xdr:spPr>
        <a:xfrm>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5" name="フローチャート : 判断 194"/>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196" name="テキスト ボックス 195"/>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197" name="フローチャート : 判断 196"/>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198" name="テキスト ボックス 197"/>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4" name="円/楕円 203"/>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5"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6" name="円/楕円 205"/>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207" name="テキスト ボックス 20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08" name="円/楕円 207"/>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209" name="テキスト ボックス 208"/>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0" name="円/楕円 209"/>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11" name="テキスト ボックス 21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2" name="円/楕円 211"/>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92727</xdr:rowOff>
    </xdr:from>
    <xdr:ext cx="762000" cy="259045"/>
    <xdr:sp macro="" textlink="">
      <xdr:nvSpPr>
        <xdr:cNvPr id="213" name="テキスト ボックス 212"/>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繰出金充当の経常一般財源自体は減少しているものの、経常一般財源の総額が、固定資産税（大規模償却資産）の減等により、前年度から</a:t>
          </a:r>
          <a:r>
            <a:rPr kumimoji="1" lang="en-US" altLang="ja-JP" sz="1300">
              <a:latin typeface="ＭＳ Ｐゴシック"/>
            </a:rPr>
            <a:t>30,702</a:t>
          </a:r>
          <a:r>
            <a:rPr kumimoji="1" lang="ja-JP" altLang="en-US" sz="1300">
              <a:latin typeface="ＭＳ Ｐゴシック"/>
            </a:rPr>
            <a:t>千円減していることから、前年度比</a:t>
          </a:r>
          <a:r>
            <a:rPr kumimoji="1" lang="en-US" altLang="ja-JP" sz="1300">
              <a:latin typeface="ＭＳ Ｐゴシック"/>
            </a:rPr>
            <a:t>3.4</a:t>
          </a:r>
          <a:r>
            <a:rPr kumimoji="1" lang="ja-JP" altLang="en-US" sz="1300">
              <a:latin typeface="ＭＳ Ｐゴシック"/>
            </a:rPr>
            <a:t>ポイント増となっている。また、使用料等の収入が見込めない公共下水道事業会計の公債費負担について、一般会計から繰出金で財源補てんしているため、類似団体平均を大きく下回っている。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12700</xdr:rowOff>
    </xdr:from>
    <xdr:to>
      <xdr:col>24</xdr:col>
      <xdr:colOff>31750</xdr:colOff>
      <xdr:row>60</xdr:row>
      <xdr:rowOff>168148</xdr:rowOff>
    </xdr:to>
    <xdr:cxnSp macro="">
      <xdr:nvCxnSpPr>
        <xdr:cNvPr id="243" name="直線コネクタ 242"/>
        <xdr:cNvCxnSpPr/>
      </xdr:nvCxnSpPr>
      <xdr:spPr>
        <a:xfrm>
          <a:off x="15671800" y="1029970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12700</xdr:rowOff>
    </xdr:from>
    <xdr:to>
      <xdr:col>22</xdr:col>
      <xdr:colOff>565150</xdr:colOff>
      <xdr:row>60</xdr:row>
      <xdr:rowOff>168148</xdr:rowOff>
    </xdr:to>
    <xdr:cxnSp macro="">
      <xdr:nvCxnSpPr>
        <xdr:cNvPr id="246" name="直線コネクタ 245"/>
        <xdr:cNvCxnSpPr/>
      </xdr:nvCxnSpPr>
      <xdr:spPr>
        <a:xfrm flipV="1">
          <a:off x="14782800" y="102997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47" name="フローチャート : 判断 24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48" name="テキスト ボックス 24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168148</xdr:rowOff>
    </xdr:from>
    <xdr:to>
      <xdr:col>21</xdr:col>
      <xdr:colOff>361950</xdr:colOff>
      <xdr:row>61</xdr:row>
      <xdr:rowOff>24130</xdr:rowOff>
    </xdr:to>
    <xdr:cxnSp macro="">
      <xdr:nvCxnSpPr>
        <xdr:cNvPr id="249" name="直線コネクタ 248"/>
        <xdr:cNvCxnSpPr/>
      </xdr:nvCxnSpPr>
      <xdr:spPr>
        <a:xfrm flipV="1">
          <a:off x="13893800" y="10455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50" name="フローチャート : 判断 249"/>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51" name="テキスト ボックス 250"/>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149860</xdr:rowOff>
    </xdr:from>
    <xdr:to>
      <xdr:col>20</xdr:col>
      <xdr:colOff>158750</xdr:colOff>
      <xdr:row>61</xdr:row>
      <xdr:rowOff>24130</xdr:rowOff>
    </xdr:to>
    <xdr:cxnSp macro="">
      <xdr:nvCxnSpPr>
        <xdr:cNvPr id="252" name="直線コネクタ 251"/>
        <xdr:cNvCxnSpPr/>
      </xdr:nvCxnSpPr>
      <xdr:spPr>
        <a:xfrm>
          <a:off x="13004800" y="10436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85344</xdr:rowOff>
    </xdr:from>
    <xdr:to>
      <xdr:col>19</xdr:col>
      <xdr:colOff>6350</xdr:colOff>
      <xdr:row>57</xdr:row>
      <xdr:rowOff>15494</xdr:rowOff>
    </xdr:to>
    <xdr:sp macro="" textlink="">
      <xdr:nvSpPr>
        <xdr:cNvPr id="255" name="フローチャート : 判断 254"/>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25671</xdr:rowOff>
    </xdr:from>
    <xdr:ext cx="762000" cy="259045"/>
    <xdr:sp macro="" textlink="">
      <xdr:nvSpPr>
        <xdr:cNvPr id="256" name="テキスト ボックス 255"/>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117348</xdr:rowOff>
    </xdr:from>
    <xdr:to>
      <xdr:col>24</xdr:col>
      <xdr:colOff>82550</xdr:colOff>
      <xdr:row>61</xdr:row>
      <xdr:rowOff>47498</xdr:rowOff>
    </xdr:to>
    <xdr:sp macro="" textlink="">
      <xdr:nvSpPr>
        <xdr:cNvPr id="262" name="円/楕円 261"/>
        <xdr:cNvSpPr/>
      </xdr:nvSpPr>
      <xdr:spPr>
        <a:xfrm>
          <a:off x="16459200" y="10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25925</xdr:rowOff>
    </xdr:from>
    <xdr:ext cx="762000" cy="259045"/>
    <xdr:sp macro="" textlink="">
      <xdr:nvSpPr>
        <xdr:cNvPr id="263" name="その他該当値テキスト"/>
        <xdr:cNvSpPr txBox="1"/>
      </xdr:nvSpPr>
      <xdr:spPr>
        <a:xfrm>
          <a:off x="16598900" y="1031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133350</xdr:rowOff>
    </xdr:from>
    <xdr:to>
      <xdr:col>22</xdr:col>
      <xdr:colOff>615950</xdr:colOff>
      <xdr:row>60</xdr:row>
      <xdr:rowOff>63500</xdr:rowOff>
    </xdr:to>
    <xdr:sp macro="" textlink="">
      <xdr:nvSpPr>
        <xdr:cNvPr id="264" name="円/楕円 263"/>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48277</xdr:rowOff>
    </xdr:from>
    <xdr:ext cx="736600" cy="259045"/>
    <xdr:sp macro="" textlink="">
      <xdr:nvSpPr>
        <xdr:cNvPr id="265" name="テキスト ボックス 264"/>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117348</xdr:rowOff>
    </xdr:from>
    <xdr:to>
      <xdr:col>21</xdr:col>
      <xdr:colOff>412750</xdr:colOff>
      <xdr:row>61</xdr:row>
      <xdr:rowOff>47498</xdr:rowOff>
    </xdr:to>
    <xdr:sp macro="" textlink="">
      <xdr:nvSpPr>
        <xdr:cNvPr id="266" name="円/楕円 265"/>
        <xdr:cNvSpPr/>
      </xdr:nvSpPr>
      <xdr:spPr>
        <a:xfrm>
          <a:off x="14732000" y="10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32275</xdr:rowOff>
    </xdr:from>
    <xdr:ext cx="762000" cy="259045"/>
    <xdr:sp macro="" textlink="">
      <xdr:nvSpPr>
        <xdr:cNvPr id="267" name="テキスト ボックス 266"/>
        <xdr:cNvSpPr txBox="1"/>
      </xdr:nvSpPr>
      <xdr:spPr>
        <a:xfrm>
          <a:off x="14401800" y="1049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144780</xdr:rowOff>
    </xdr:from>
    <xdr:to>
      <xdr:col>20</xdr:col>
      <xdr:colOff>209550</xdr:colOff>
      <xdr:row>61</xdr:row>
      <xdr:rowOff>74930</xdr:rowOff>
    </xdr:to>
    <xdr:sp macro="" textlink="">
      <xdr:nvSpPr>
        <xdr:cNvPr id="268" name="円/楕円 267"/>
        <xdr:cNvSpPr/>
      </xdr:nvSpPr>
      <xdr:spPr>
        <a:xfrm>
          <a:off x="13843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59707</xdr:rowOff>
    </xdr:from>
    <xdr:ext cx="762000" cy="259045"/>
    <xdr:sp macro="" textlink="">
      <xdr:nvSpPr>
        <xdr:cNvPr id="269" name="テキスト ボックス 268"/>
        <xdr:cNvSpPr txBox="1"/>
      </xdr:nvSpPr>
      <xdr:spPr>
        <a:xfrm>
          <a:off x="13512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99060</xdr:rowOff>
    </xdr:from>
    <xdr:to>
      <xdr:col>19</xdr:col>
      <xdr:colOff>6350</xdr:colOff>
      <xdr:row>61</xdr:row>
      <xdr:rowOff>29210</xdr:rowOff>
    </xdr:to>
    <xdr:sp macro="" textlink="">
      <xdr:nvSpPr>
        <xdr:cNvPr id="270" name="円/楕円 269"/>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13987</xdr:rowOff>
    </xdr:from>
    <xdr:ext cx="762000" cy="259045"/>
    <xdr:sp macro="" textlink="">
      <xdr:nvSpPr>
        <xdr:cNvPr id="271" name="テキスト ボックス 270"/>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補助費等に係る経常収支比率は、前年度から</a:t>
          </a:r>
          <a:r>
            <a:rPr kumimoji="1" lang="en-US" altLang="ja-JP" sz="1300">
              <a:latin typeface="ＭＳ Ｐゴシック"/>
            </a:rPr>
            <a:t>1.9</a:t>
          </a:r>
          <a:r>
            <a:rPr kumimoji="1" lang="ja-JP" altLang="en-US" sz="1300">
              <a:latin typeface="ＭＳ Ｐゴシック"/>
            </a:rPr>
            <a:t>ポイント減少しており、双葉地方広域市町村圏組合への負担金（塵芥処理費、し尿処理費）の減が要因となっている一方で、震災以降は活動休止団体等が多く、補助金の交付団体が減少していたが、活動を再開している団体もあるため、補助費等については今後、増加が見込まれ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36</xdr:row>
      <xdr:rowOff>30988</xdr:rowOff>
    </xdr:to>
    <xdr:cxnSp macro="">
      <xdr:nvCxnSpPr>
        <xdr:cNvPr id="301" name="直線コネクタ 300"/>
        <xdr:cNvCxnSpPr/>
      </xdr:nvCxnSpPr>
      <xdr:spPr>
        <a:xfrm flipV="1">
          <a:off x="15671800" y="61163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42418</xdr:rowOff>
    </xdr:from>
    <xdr:to>
      <xdr:col>22</xdr:col>
      <xdr:colOff>565150</xdr:colOff>
      <xdr:row>36</xdr:row>
      <xdr:rowOff>30988</xdr:rowOff>
    </xdr:to>
    <xdr:cxnSp macro="">
      <xdr:nvCxnSpPr>
        <xdr:cNvPr id="304" name="直線コネクタ 303"/>
        <xdr:cNvCxnSpPr/>
      </xdr:nvCxnSpPr>
      <xdr:spPr>
        <a:xfrm>
          <a:off x="14782800" y="604316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5" name="フローチャート : 判断 304"/>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6" name="テキスト ボックス 305"/>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42418</xdr:rowOff>
    </xdr:from>
    <xdr:to>
      <xdr:col>21</xdr:col>
      <xdr:colOff>361950</xdr:colOff>
      <xdr:row>35</xdr:row>
      <xdr:rowOff>138430</xdr:rowOff>
    </xdr:to>
    <xdr:cxnSp macro="">
      <xdr:nvCxnSpPr>
        <xdr:cNvPr id="307" name="直線コネクタ 306"/>
        <xdr:cNvCxnSpPr/>
      </xdr:nvCxnSpPr>
      <xdr:spPr>
        <a:xfrm flipV="1">
          <a:off x="13893800" y="60431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8" name="フローチャート : 判断 307"/>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9" name="テキスト ボックス 308"/>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35</xdr:row>
      <xdr:rowOff>138430</xdr:rowOff>
    </xdr:to>
    <xdr:cxnSp macro="">
      <xdr:nvCxnSpPr>
        <xdr:cNvPr id="310" name="直線コネクタ 309"/>
        <xdr:cNvCxnSpPr/>
      </xdr:nvCxnSpPr>
      <xdr:spPr>
        <a:xfrm>
          <a:off x="13004800" y="59928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3" name="フローチャート : 判断 312"/>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4" name="テキスト ボックス 313"/>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0" name="円/楕円 319"/>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1"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22" name="円/楕円 321"/>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23" name="テキスト ボックス 322"/>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163068</xdr:rowOff>
    </xdr:from>
    <xdr:to>
      <xdr:col>21</xdr:col>
      <xdr:colOff>412750</xdr:colOff>
      <xdr:row>35</xdr:row>
      <xdr:rowOff>93218</xdr:rowOff>
    </xdr:to>
    <xdr:sp macro="" textlink="">
      <xdr:nvSpPr>
        <xdr:cNvPr id="324" name="円/楕円 323"/>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103395</xdr:rowOff>
    </xdr:from>
    <xdr:ext cx="762000" cy="259045"/>
    <xdr:sp macro="" textlink="">
      <xdr:nvSpPr>
        <xdr:cNvPr id="325" name="テキスト ボックス 324"/>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26" name="円/楕円 325"/>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27" name="テキスト ボックス 326"/>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8" name="円/楕円 327"/>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9" name="テキスト ボックス 328"/>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公債費充当の経常一般財源自体は減少しているものの、経常一般財源の総額が、固定資産税（大規模償却資産）の減等により、前年度から</a:t>
          </a:r>
          <a:r>
            <a:rPr kumimoji="1" lang="en-US" altLang="ja-JP" sz="1300">
              <a:latin typeface="ＭＳ Ｐゴシック"/>
            </a:rPr>
            <a:t>30,702</a:t>
          </a:r>
          <a:r>
            <a:rPr kumimoji="1" lang="ja-JP" altLang="en-US" sz="1300">
              <a:latin typeface="ＭＳ Ｐゴシック"/>
            </a:rPr>
            <a:t>千円減していることから、前年度比</a:t>
          </a:r>
          <a:r>
            <a:rPr kumimoji="1" lang="en-US" altLang="ja-JP" sz="1300">
              <a:latin typeface="ＭＳ Ｐゴシック"/>
            </a:rPr>
            <a:t>1.4</a:t>
          </a:r>
          <a:r>
            <a:rPr kumimoji="1" lang="ja-JP" altLang="en-US" sz="1300">
              <a:latin typeface="ＭＳ Ｐゴシック"/>
            </a:rPr>
            <a:t>ポイント増となっている。公債費は、平成</a:t>
          </a:r>
          <a:r>
            <a:rPr kumimoji="1" lang="en-US" altLang="ja-JP" sz="1300">
              <a:latin typeface="ＭＳ Ｐゴシック"/>
            </a:rPr>
            <a:t>26</a:t>
          </a:r>
          <a:r>
            <a:rPr kumimoji="1" lang="ja-JP" altLang="en-US" sz="1300">
              <a:latin typeface="ＭＳ Ｐゴシック"/>
            </a:rPr>
            <a:t>年度で償還終了となった借入が多くあり、公債自体も減少していることに加え、平成</a:t>
          </a:r>
          <a:r>
            <a:rPr kumimoji="1" lang="en-US" altLang="ja-JP" sz="1300">
              <a:latin typeface="ＭＳ Ｐゴシック"/>
            </a:rPr>
            <a:t>27</a:t>
          </a:r>
          <a:r>
            <a:rPr kumimoji="1" lang="ja-JP" altLang="en-US" sz="1300">
              <a:latin typeface="ＭＳ Ｐゴシック"/>
            </a:rPr>
            <a:t>年度から臨時財政対策債の借入もしていないことから、今後も減少傾向に推移すると見込まれる。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77470</xdr:rowOff>
    </xdr:from>
    <xdr:to>
      <xdr:col>7</xdr:col>
      <xdr:colOff>15875</xdr:colOff>
      <xdr:row>75</xdr:row>
      <xdr:rowOff>130810</xdr:rowOff>
    </xdr:to>
    <xdr:cxnSp macro="">
      <xdr:nvCxnSpPr>
        <xdr:cNvPr id="361" name="直線コネクタ 360"/>
        <xdr:cNvCxnSpPr/>
      </xdr:nvCxnSpPr>
      <xdr:spPr>
        <a:xfrm>
          <a:off x="3987800" y="12936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77470</xdr:rowOff>
    </xdr:from>
    <xdr:to>
      <xdr:col>5</xdr:col>
      <xdr:colOff>549275</xdr:colOff>
      <xdr:row>75</xdr:row>
      <xdr:rowOff>130810</xdr:rowOff>
    </xdr:to>
    <xdr:cxnSp macro="">
      <xdr:nvCxnSpPr>
        <xdr:cNvPr id="364" name="直線コネクタ 363"/>
        <xdr:cNvCxnSpPr/>
      </xdr:nvCxnSpPr>
      <xdr:spPr>
        <a:xfrm flipV="1">
          <a:off x="3098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5" name="フローチャート : 判断 364"/>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66" name="テキスト ボックス 365"/>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130810</xdr:rowOff>
    </xdr:from>
    <xdr:to>
      <xdr:col>4</xdr:col>
      <xdr:colOff>346075</xdr:colOff>
      <xdr:row>76</xdr:row>
      <xdr:rowOff>43180</xdr:rowOff>
    </xdr:to>
    <xdr:cxnSp macro="">
      <xdr:nvCxnSpPr>
        <xdr:cNvPr id="367" name="直線コネクタ 366"/>
        <xdr:cNvCxnSpPr/>
      </xdr:nvCxnSpPr>
      <xdr:spPr>
        <a:xfrm flipV="1">
          <a:off x="2209800" y="12989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68" name="フローチャート : 判断 367"/>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69" name="テキスト ボックス 368"/>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43180</xdr:rowOff>
    </xdr:from>
    <xdr:to>
      <xdr:col>3</xdr:col>
      <xdr:colOff>142875</xdr:colOff>
      <xdr:row>76</xdr:row>
      <xdr:rowOff>50800</xdr:rowOff>
    </xdr:to>
    <xdr:cxnSp macro="">
      <xdr:nvCxnSpPr>
        <xdr:cNvPr id="370" name="直線コネクタ 369"/>
        <xdr:cNvCxnSpPr/>
      </xdr:nvCxnSpPr>
      <xdr:spPr>
        <a:xfrm flipV="1">
          <a:off x="1320800" y="1307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1" name="フローチャート : 判断 370"/>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2" name="テキスト ボックス 371"/>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3" name="フローチャート : 判断 372"/>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4" name="テキスト ボックス 373"/>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80010</xdr:rowOff>
    </xdr:from>
    <xdr:to>
      <xdr:col>7</xdr:col>
      <xdr:colOff>66675</xdr:colOff>
      <xdr:row>76</xdr:row>
      <xdr:rowOff>10161</xdr:rowOff>
    </xdr:to>
    <xdr:sp macro="" textlink="">
      <xdr:nvSpPr>
        <xdr:cNvPr id="380" name="円/楕円 379"/>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96537</xdr:rowOff>
    </xdr:from>
    <xdr:ext cx="762000" cy="259045"/>
    <xdr:sp macro="" textlink="">
      <xdr:nvSpPr>
        <xdr:cNvPr id="381" name="公債費該当値テキスト"/>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26670</xdr:rowOff>
    </xdr:from>
    <xdr:to>
      <xdr:col>5</xdr:col>
      <xdr:colOff>600075</xdr:colOff>
      <xdr:row>75</xdr:row>
      <xdr:rowOff>128270</xdr:rowOff>
    </xdr:to>
    <xdr:sp macro="" textlink="">
      <xdr:nvSpPr>
        <xdr:cNvPr id="382" name="円/楕円 381"/>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138447</xdr:rowOff>
    </xdr:from>
    <xdr:ext cx="736600" cy="259045"/>
    <xdr:sp macro="" textlink="">
      <xdr:nvSpPr>
        <xdr:cNvPr id="383" name="テキスト ボックス 382"/>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80010</xdr:rowOff>
    </xdr:from>
    <xdr:to>
      <xdr:col>4</xdr:col>
      <xdr:colOff>396875</xdr:colOff>
      <xdr:row>76</xdr:row>
      <xdr:rowOff>10161</xdr:rowOff>
    </xdr:to>
    <xdr:sp macro="" textlink="">
      <xdr:nvSpPr>
        <xdr:cNvPr id="384" name="円/楕円 383"/>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20337</xdr:rowOff>
    </xdr:from>
    <xdr:ext cx="762000" cy="259045"/>
    <xdr:sp macro="" textlink="">
      <xdr:nvSpPr>
        <xdr:cNvPr id="385" name="テキスト ボックス 384"/>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163830</xdr:rowOff>
    </xdr:from>
    <xdr:to>
      <xdr:col>3</xdr:col>
      <xdr:colOff>193675</xdr:colOff>
      <xdr:row>76</xdr:row>
      <xdr:rowOff>93980</xdr:rowOff>
    </xdr:to>
    <xdr:sp macro="" textlink="">
      <xdr:nvSpPr>
        <xdr:cNvPr id="386" name="円/楕円 385"/>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104157</xdr:rowOff>
    </xdr:from>
    <xdr:ext cx="762000" cy="259045"/>
    <xdr:sp macro="" textlink="">
      <xdr:nvSpPr>
        <xdr:cNvPr id="387" name="テキスト ボックス 386"/>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0</xdr:rowOff>
    </xdr:from>
    <xdr:to>
      <xdr:col>1</xdr:col>
      <xdr:colOff>676275</xdr:colOff>
      <xdr:row>76</xdr:row>
      <xdr:rowOff>101600</xdr:rowOff>
    </xdr:to>
    <xdr:sp macro="" textlink="">
      <xdr:nvSpPr>
        <xdr:cNvPr id="388" name="円/楕円 387"/>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111777</xdr:rowOff>
    </xdr:from>
    <xdr:ext cx="762000" cy="259045"/>
    <xdr:sp macro="" textlink="">
      <xdr:nvSpPr>
        <xdr:cNvPr id="389" name="テキスト ボックス 388"/>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公債費以外充当の経常一般財源自体は減少しているものの、経常一般財源の総額が、固定資産税（大規模償却資産）の減等により、前年度から</a:t>
          </a:r>
          <a:r>
            <a:rPr kumimoji="1" lang="en-US" altLang="ja-JP" sz="1300">
              <a:latin typeface="ＭＳ Ｐゴシック"/>
            </a:rPr>
            <a:t>30,702</a:t>
          </a:r>
          <a:r>
            <a:rPr kumimoji="1" lang="ja-JP" altLang="en-US" sz="1300">
              <a:latin typeface="ＭＳ Ｐゴシック"/>
            </a:rPr>
            <a:t>千円減していることから、前年度比</a:t>
          </a:r>
          <a:r>
            <a:rPr kumimoji="1" lang="en-US" altLang="ja-JP" sz="1300">
              <a:latin typeface="ＭＳ Ｐゴシック"/>
            </a:rPr>
            <a:t>7.3</a:t>
          </a:r>
          <a:r>
            <a:rPr kumimoji="1" lang="ja-JP" altLang="en-US" sz="1300">
              <a:latin typeface="ＭＳ Ｐゴシック"/>
            </a:rPr>
            <a:t>ポイント増となっている。人件費について、基金充当しているため、依然として県内平均を下回っている状況であるが、今後の町の復興に向けて弾力性のある財政運営に努めていく。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60052</xdr:rowOff>
    </xdr:from>
    <xdr:to>
      <xdr:col>24</xdr:col>
      <xdr:colOff>31750</xdr:colOff>
      <xdr:row>78</xdr:row>
      <xdr:rowOff>127000</xdr:rowOff>
    </xdr:to>
    <xdr:cxnSp macro="">
      <xdr:nvCxnSpPr>
        <xdr:cNvPr id="424" name="直線コネクタ 423"/>
        <xdr:cNvCxnSpPr/>
      </xdr:nvCxnSpPr>
      <xdr:spPr>
        <a:xfrm>
          <a:off x="15671800" y="13261702"/>
          <a:ext cx="8382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60052</xdr:rowOff>
    </xdr:from>
    <xdr:to>
      <xdr:col>22</xdr:col>
      <xdr:colOff>565150</xdr:colOff>
      <xdr:row>78</xdr:row>
      <xdr:rowOff>22498</xdr:rowOff>
    </xdr:to>
    <xdr:cxnSp macro="">
      <xdr:nvCxnSpPr>
        <xdr:cNvPr id="427" name="直線コネクタ 426"/>
        <xdr:cNvCxnSpPr/>
      </xdr:nvCxnSpPr>
      <xdr:spPr>
        <a:xfrm flipV="1">
          <a:off x="14782800" y="13261702"/>
          <a:ext cx="889000" cy="1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80</xdr:row>
      <xdr:rowOff>17418</xdr:rowOff>
    </xdr:from>
    <xdr:to>
      <xdr:col>22</xdr:col>
      <xdr:colOff>615950</xdr:colOff>
      <xdr:row>80</xdr:row>
      <xdr:rowOff>119018</xdr:rowOff>
    </xdr:to>
    <xdr:sp macro="" textlink="">
      <xdr:nvSpPr>
        <xdr:cNvPr id="428" name="フローチャート : 判断 427"/>
        <xdr:cNvSpPr/>
      </xdr:nvSpPr>
      <xdr:spPr>
        <a:xfrm>
          <a:off x="15621000" y="1373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103795</xdr:rowOff>
    </xdr:from>
    <xdr:ext cx="736600" cy="259045"/>
    <xdr:sp macro="" textlink="">
      <xdr:nvSpPr>
        <xdr:cNvPr id="429" name="テキスト ボックス 428"/>
        <xdr:cNvSpPr txBox="1"/>
      </xdr:nvSpPr>
      <xdr:spPr>
        <a:xfrm>
          <a:off x="15290800" y="13819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22498</xdr:rowOff>
    </xdr:from>
    <xdr:to>
      <xdr:col>21</xdr:col>
      <xdr:colOff>361950</xdr:colOff>
      <xdr:row>80</xdr:row>
      <xdr:rowOff>64951</xdr:rowOff>
    </xdr:to>
    <xdr:cxnSp macro="">
      <xdr:nvCxnSpPr>
        <xdr:cNvPr id="430" name="直線コネクタ 429"/>
        <xdr:cNvCxnSpPr/>
      </xdr:nvCxnSpPr>
      <xdr:spPr>
        <a:xfrm flipV="1">
          <a:off x="13893800" y="13395598"/>
          <a:ext cx="889000" cy="38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107224</xdr:rowOff>
    </xdr:from>
    <xdr:to>
      <xdr:col>21</xdr:col>
      <xdr:colOff>412750</xdr:colOff>
      <xdr:row>80</xdr:row>
      <xdr:rowOff>37374</xdr:rowOff>
    </xdr:to>
    <xdr:sp macro="" textlink="">
      <xdr:nvSpPr>
        <xdr:cNvPr id="431" name="フローチャート : 判断 430"/>
        <xdr:cNvSpPr/>
      </xdr:nvSpPr>
      <xdr:spPr>
        <a:xfrm>
          <a:off x="14732000" y="1365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22151</xdr:rowOff>
    </xdr:from>
    <xdr:ext cx="762000" cy="259045"/>
    <xdr:sp macro="" textlink="">
      <xdr:nvSpPr>
        <xdr:cNvPr id="432" name="テキスト ボックス 431"/>
        <xdr:cNvSpPr txBox="1"/>
      </xdr:nvSpPr>
      <xdr:spPr>
        <a:xfrm>
          <a:off x="14401800" y="137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130266</xdr:rowOff>
    </xdr:from>
    <xdr:to>
      <xdr:col>20</xdr:col>
      <xdr:colOff>158750</xdr:colOff>
      <xdr:row>80</xdr:row>
      <xdr:rowOff>64951</xdr:rowOff>
    </xdr:to>
    <xdr:cxnSp macro="">
      <xdr:nvCxnSpPr>
        <xdr:cNvPr id="433" name="直線コネクタ 432"/>
        <xdr:cNvCxnSpPr/>
      </xdr:nvCxnSpPr>
      <xdr:spPr>
        <a:xfrm>
          <a:off x="13004800" y="13503366"/>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97427</xdr:rowOff>
    </xdr:from>
    <xdr:to>
      <xdr:col>20</xdr:col>
      <xdr:colOff>209550</xdr:colOff>
      <xdr:row>80</xdr:row>
      <xdr:rowOff>27577</xdr:rowOff>
    </xdr:to>
    <xdr:sp macro="" textlink="">
      <xdr:nvSpPr>
        <xdr:cNvPr id="434" name="フローチャート : 判断 433"/>
        <xdr:cNvSpPr/>
      </xdr:nvSpPr>
      <xdr:spPr>
        <a:xfrm>
          <a:off x="13843000" y="1364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37754</xdr:rowOff>
    </xdr:from>
    <xdr:ext cx="762000" cy="259045"/>
    <xdr:sp macro="" textlink="">
      <xdr:nvSpPr>
        <xdr:cNvPr id="435" name="テキスト ボックス 434"/>
        <xdr:cNvSpPr txBox="1"/>
      </xdr:nvSpPr>
      <xdr:spPr>
        <a:xfrm>
          <a:off x="13512800" y="1341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58238</xdr:rowOff>
    </xdr:from>
    <xdr:to>
      <xdr:col>19</xdr:col>
      <xdr:colOff>6350</xdr:colOff>
      <xdr:row>79</xdr:row>
      <xdr:rowOff>159838</xdr:rowOff>
    </xdr:to>
    <xdr:sp macro="" textlink="">
      <xdr:nvSpPr>
        <xdr:cNvPr id="436" name="フローチャート : 判断 435"/>
        <xdr:cNvSpPr/>
      </xdr:nvSpPr>
      <xdr:spPr>
        <a:xfrm>
          <a:off x="12954000" y="1360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144615</xdr:rowOff>
    </xdr:from>
    <xdr:ext cx="762000" cy="259045"/>
    <xdr:sp macro="" textlink="">
      <xdr:nvSpPr>
        <xdr:cNvPr id="437" name="テキスト ボックス 436"/>
        <xdr:cNvSpPr txBox="1"/>
      </xdr:nvSpPr>
      <xdr:spPr>
        <a:xfrm>
          <a:off x="12623800" y="136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43" name="円/楕円 442"/>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92727</xdr:rowOff>
    </xdr:from>
    <xdr:ext cx="762000" cy="259045"/>
    <xdr:sp macro="" textlink="">
      <xdr:nvSpPr>
        <xdr:cNvPr id="444" name="公債費以外該当値テキスト"/>
        <xdr:cNvSpPr txBox="1"/>
      </xdr:nvSpPr>
      <xdr:spPr>
        <a:xfrm>
          <a:off x="165989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9252</xdr:rowOff>
    </xdr:from>
    <xdr:to>
      <xdr:col>22</xdr:col>
      <xdr:colOff>615950</xdr:colOff>
      <xdr:row>77</xdr:row>
      <xdr:rowOff>110852</xdr:rowOff>
    </xdr:to>
    <xdr:sp macro="" textlink="">
      <xdr:nvSpPr>
        <xdr:cNvPr id="445" name="円/楕円 444"/>
        <xdr:cNvSpPr/>
      </xdr:nvSpPr>
      <xdr:spPr>
        <a:xfrm>
          <a:off x="15621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121029</xdr:rowOff>
    </xdr:from>
    <xdr:ext cx="736600" cy="259045"/>
    <xdr:sp macro="" textlink="">
      <xdr:nvSpPr>
        <xdr:cNvPr id="446" name="テキスト ボックス 445"/>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143148</xdr:rowOff>
    </xdr:from>
    <xdr:to>
      <xdr:col>21</xdr:col>
      <xdr:colOff>412750</xdr:colOff>
      <xdr:row>78</xdr:row>
      <xdr:rowOff>73298</xdr:rowOff>
    </xdr:to>
    <xdr:sp macro="" textlink="">
      <xdr:nvSpPr>
        <xdr:cNvPr id="447" name="円/楕円 446"/>
        <xdr:cNvSpPr/>
      </xdr:nvSpPr>
      <xdr:spPr>
        <a:xfrm>
          <a:off x="14732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83475</xdr:rowOff>
    </xdr:from>
    <xdr:ext cx="762000" cy="259045"/>
    <xdr:sp macro="" textlink="">
      <xdr:nvSpPr>
        <xdr:cNvPr id="448" name="テキスト ボックス 447"/>
        <xdr:cNvSpPr txBox="1"/>
      </xdr:nvSpPr>
      <xdr:spPr>
        <a:xfrm>
          <a:off x="14401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14151</xdr:rowOff>
    </xdr:from>
    <xdr:to>
      <xdr:col>20</xdr:col>
      <xdr:colOff>209550</xdr:colOff>
      <xdr:row>80</xdr:row>
      <xdr:rowOff>115751</xdr:rowOff>
    </xdr:to>
    <xdr:sp macro="" textlink="">
      <xdr:nvSpPr>
        <xdr:cNvPr id="449" name="円/楕円 448"/>
        <xdr:cNvSpPr/>
      </xdr:nvSpPr>
      <xdr:spPr>
        <a:xfrm>
          <a:off x="13843000" y="137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100528</xdr:rowOff>
    </xdr:from>
    <xdr:ext cx="762000" cy="259045"/>
    <xdr:sp macro="" textlink="">
      <xdr:nvSpPr>
        <xdr:cNvPr id="450" name="テキスト ボックス 449"/>
        <xdr:cNvSpPr txBox="1"/>
      </xdr:nvSpPr>
      <xdr:spPr>
        <a:xfrm>
          <a:off x="13512800" y="1381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79466</xdr:rowOff>
    </xdr:from>
    <xdr:to>
      <xdr:col>19</xdr:col>
      <xdr:colOff>6350</xdr:colOff>
      <xdr:row>79</xdr:row>
      <xdr:rowOff>9616</xdr:rowOff>
    </xdr:to>
    <xdr:sp macro="" textlink="">
      <xdr:nvSpPr>
        <xdr:cNvPr id="451" name="円/楕円 450"/>
        <xdr:cNvSpPr/>
      </xdr:nvSpPr>
      <xdr:spPr>
        <a:xfrm>
          <a:off x="129540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19793</xdr:rowOff>
    </xdr:from>
    <xdr:ext cx="762000" cy="259045"/>
    <xdr:sp macro="" textlink="">
      <xdr:nvSpPr>
        <xdr:cNvPr id="452" name="テキスト ボックス 451"/>
        <xdr:cNvSpPr txBox="1"/>
      </xdr:nvSpPr>
      <xdr:spPr>
        <a:xfrm>
          <a:off x="12623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福島県双葉町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153653</xdr:rowOff>
    </xdr:from>
    <xdr:to>
      <xdr:col>4</xdr:col>
      <xdr:colOff>1117600</xdr:colOff>
      <xdr:row>18</xdr:row>
      <xdr:rowOff>154893</xdr:rowOff>
    </xdr:to>
    <xdr:cxnSp macro="">
      <xdr:nvCxnSpPr>
        <xdr:cNvPr id="49" name="直線コネクタ 48"/>
        <xdr:cNvCxnSpPr/>
      </xdr:nvCxnSpPr>
      <xdr:spPr bwMode="auto">
        <a:xfrm flipV="1">
          <a:off x="5003800" y="3287378"/>
          <a:ext cx="647700" cy="1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154893</xdr:rowOff>
    </xdr:from>
    <xdr:to>
      <xdr:col>4</xdr:col>
      <xdr:colOff>469900</xdr:colOff>
      <xdr:row>19</xdr:row>
      <xdr:rowOff>2960</xdr:rowOff>
    </xdr:to>
    <xdr:cxnSp macro="">
      <xdr:nvCxnSpPr>
        <xdr:cNvPr id="52" name="直線コネクタ 51"/>
        <xdr:cNvCxnSpPr/>
      </xdr:nvCxnSpPr>
      <xdr:spPr bwMode="auto">
        <a:xfrm flipV="1">
          <a:off x="4305300" y="3288618"/>
          <a:ext cx="698500" cy="19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115868</xdr:rowOff>
    </xdr:from>
    <xdr:to>
      <xdr:col>4</xdr:col>
      <xdr:colOff>520700</xdr:colOff>
      <xdr:row>19</xdr:row>
      <xdr:rowOff>46018</xdr:rowOff>
    </xdr:to>
    <xdr:sp macro="" textlink="">
      <xdr:nvSpPr>
        <xdr:cNvPr id="53" name="フローチャート : 判断 52"/>
        <xdr:cNvSpPr/>
      </xdr:nvSpPr>
      <xdr:spPr bwMode="auto">
        <a:xfrm>
          <a:off x="4953000" y="3249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30795</xdr:rowOff>
    </xdr:from>
    <xdr:ext cx="736600" cy="259045"/>
    <xdr:sp macro="" textlink="">
      <xdr:nvSpPr>
        <xdr:cNvPr id="54" name="テキスト ボックス 53"/>
        <xdr:cNvSpPr txBox="1"/>
      </xdr:nvSpPr>
      <xdr:spPr>
        <a:xfrm>
          <a:off x="4622800" y="3335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135515</xdr:rowOff>
    </xdr:from>
    <xdr:to>
      <xdr:col>3</xdr:col>
      <xdr:colOff>904875</xdr:colOff>
      <xdr:row>19</xdr:row>
      <xdr:rowOff>2960</xdr:rowOff>
    </xdr:to>
    <xdr:cxnSp macro="">
      <xdr:nvCxnSpPr>
        <xdr:cNvPr id="55" name="直線コネクタ 54"/>
        <xdr:cNvCxnSpPr/>
      </xdr:nvCxnSpPr>
      <xdr:spPr bwMode="auto">
        <a:xfrm>
          <a:off x="3606800" y="3269240"/>
          <a:ext cx="698500" cy="3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123330</xdr:rowOff>
    </xdr:from>
    <xdr:to>
      <xdr:col>3</xdr:col>
      <xdr:colOff>955675</xdr:colOff>
      <xdr:row>19</xdr:row>
      <xdr:rowOff>53480</xdr:rowOff>
    </xdr:to>
    <xdr:sp macro="" textlink="">
      <xdr:nvSpPr>
        <xdr:cNvPr id="56" name="フローチャート : 判断 55"/>
        <xdr:cNvSpPr/>
      </xdr:nvSpPr>
      <xdr:spPr bwMode="auto">
        <a:xfrm>
          <a:off x="4254500" y="32570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63657</xdr:rowOff>
    </xdr:from>
    <xdr:ext cx="762000" cy="259045"/>
    <xdr:sp macro="" textlink="">
      <xdr:nvSpPr>
        <xdr:cNvPr id="57" name="テキスト ボックス 56"/>
        <xdr:cNvSpPr txBox="1"/>
      </xdr:nvSpPr>
      <xdr:spPr>
        <a:xfrm>
          <a:off x="3924300" y="302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135515</xdr:rowOff>
    </xdr:from>
    <xdr:to>
      <xdr:col>3</xdr:col>
      <xdr:colOff>206375</xdr:colOff>
      <xdr:row>18</xdr:row>
      <xdr:rowOff>151902</xdr:rowOff>
    </xdr:to>
    <xdr:cxnSp macro="">
      <xdr:nvCxnSpPr>
        <xdr:cNvPr id="58" name="直線コネクタ 57"/>
        <xdr:cNvCxnSpPr/>
      </xdr:nvCxnSpPr>
      <xdr:spPr bwMode="auto">
        <a:xfrm flipV="1">
          <a:off x="2908300" y="3269240"/>
          <a:ext cx="698500" cy="16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122175</xdr:rowOff>
    </xdr:from>
    <xdr:to>
      <xdr:col>3</xdr:col>
      <xdr:colOff>257175</xdr:colOff>
      <xdr:row>19</xdr:row>
      <xdr:rowOff>52325</xdr:rowOff>
    </xdr:to>
    <xdr:sp macro="" textlink="">
      <xdr:nvSpPr>
        <xdr:cNvPr id="59" name="フローチャート : 判断 58"/>
        <xdr:cNvSpPr/>
      </xdr:nvSpPr>
      <xdr:spPr bwMode="auto">
        <a:xfrm>
          <a:off x="3556000" y="325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37102</xdr:rowOff>
    </xdr:from>
    <xdr:ext cx="762000" cy="259045"/>
    <xdr:sp macro="" textlink="">
      <xdr:nvSpPr>
        <xdr:cNvPr id="60" name="テキスト ボックス 59"/>
        <xdr:cNvSpPr txBox="1"/>
      </xdr:nvSpPr>
      <xdr:spPr>
        <a:xfrm>
          <a:off x="3225800" y="33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121726</xdr:rowOff>
    </xdr:from>
    <xdr:to>
      <xdr:col>2</xdr:col>
      <xdr:colOff>692150</xdr:colOff>
      <xdr:row>19</xdr:row>
      <xdr:rowOff>51876</xdr:rowOff>
    </xdr:to>
    <xdr:sp macro="" textlink="">
      <xdr:nvSpPr>
        <xdr:cNvPr id="61" name="フローチャート : 判断 60"/>
        <xdr:cNvSpPr/>
      </xdr:nvSpPr>
      <xdr:spPr bwMode="auto">
        <a:xfrm>
          <a:off x="2857500" y="325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36653</xdr:rowOff>
    </xdr:from>
    <xdr:ext cx="762000" cy="259045"/>
    <xdr:sp macro="" textlink="">
      <xdr:nvSpPr>
        <xdr:cNvPr id="62" name="テキスト ボックス 61"/>
        <xdr:cNvSpPr txBox="1"/>
      </xdr:nvSpPr>
      <xdr:spPr>
        <a:xfrm>
          <a:off x="2527300" y="33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102853</xdr:rowOff>
    </xdr:from>
    <xdr:to>
      <xdr:col>5</xdr:col>
      <xdr:colOff>34925</xdr:colOff>
      <xdr:row>19</xdr:row>
      <xdr:rowOff>33003</xdr:rowOff>
    </xdr:to>
    <xdr:sp macro="" textlink="">
      <xdr:nvSpPr>
        <xdr:cNvPr id="68" name="円/楕円 67"/>
        <xdr:cNvSpPr/>
      </xdr:nvSpPr>
      <xdr:spPr bwMode="auto">
        <a:xfrm>
          <a:off x="5600700" y="323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11430</xdr:rowOff>
    </xdr:from>
    <xdr:ext cx="762000" cy="259045"/>
    <xdr:sp macro="" textlink="">
      <xdr:nvSpPr>
        <xdr:cNvPr id="69" name="人口1人当たり決算額の推移該当値テキスト130"/>
        <xdr:cNvSpPr txBox="1"/>
      </xdr:nvSpPr>
      <xdr:spPr>
        <a:xfrm>
          <a:off x="5740400" y="314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141,009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104093</xdr:rowOff>
    </xdr:from>
    <xdr:to>
      <xdr:col>4</xdr:col>
      <xdr:colOff>520700</xdr:colOff>
      <xdr:row>19</xdr:row>
      <xdr:rowOff>34243</xdr:rowOff>
    </xdr:to>
    <xdr:sp macro="" textlink="">
      <xdr:nvSpPr>
        <xdr:cNvPr id="70" name="円/楕円 69"/>
        <xdr:cNvSpPr/>
      </xdr:nvSpPr>
      <xdr:spPr bwMode="auto">
        <a:xfrm>
          <a:off x="4953000" y="323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44420</xdr:rowOff>
    </xdr:from>
    <xdr:ext cx="736600" cy="259045"/>
    <xdr:sp macro="" textlink="">
      <xdr:nvSpPr>
        <xdr:cNvPr id="71" name="テキスト ボックス 70"/>
        <xdr:cNvSpPr txBox="1"/>
      </xdr:nvSpPr>
      <xdr:spPr>
        <a:xfrm>
          <a:off x="4622800" y="300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140,358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123610</xdr:rowOff>
    </xdr:from>
    <xdr:to>
      <xdr:col>3</xdr:col>
      <xdr:colOff>955675</xdr:colOff>
      <xdr:row>19</xdr:row>
      <xdr:rowOff>53760</xdr:rowOff>
    </xdr:to>
    <xdr:sp macro="" textlink="">
      <xdr:nvSpPr>
        <xdr:cNvPr id="72" name="円/楕円 71"/>
        <xdr:cNvSpPr/>
      </xdr:nvSpPr>
      <xdr:spPr bwMode="auto">
        <a:xfrm>
          <a:off x="4254500" y="325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38537</xdr:rowOff>
    </xdr:from>
    <xdr:ext cx="762000" cy="259045"/>
    <xdr:sp macro="" textlink="">
      <xdr:nvSpPr>
        <xdr:cNvPr id="73" name="テキスト ボックス 72"/>
        <xdr:cNvSpPr txBox="1"/>
      </xdr:nvSpPr>
      <xdr:spPr>
        <a:xfrm>
          <a:off x="3924300" y="334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130,113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84715</xdr:rowOff>
    </xdr:from>
    <xdr:to>
      <xdr:col>3</xdr:col>
      <xdr:colOff>257175</xdr:colOff>
      <xdr:row>19</xdr:row>
      <xdr:rowOff>14865</xdr:rowOff>
    </xdr:to>
    <xdr:sp macro="" textlink="">
      <xdr:nvSpPr>
        <xdr:cNvPr id="74" name="円/楕円 73"/>
        <xdr:cNvSpPr/>
      </xdr:nvSpPr>
      <xdr:spPr bwMode="auto">
        <a:xfrm>
          <a:off x="3556000" y="3218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25042</xdr:rowOff>
    </xdr:from>
    <xdr:ext cx="762000" cy="259045"/>
    <xdr:sp macro="" textlink="">
      <xdr:nvSpPr>
        <xdr:cNvPr id="75" name="テキスト ボックス 74"/>
        <xdr:cNvSpPr txBox="1"/>
      </xdr:nvSpPr>
      <xdr:spPr>
        <a:xfrm>
          <a:off x="3225800" y="29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150,530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101102</xdr:rowOff>
    </xdr:from>
    <xdr:to>
      <xdr:col>2</xdr:col>
      <xdr:colOff>692150</xdr:colOff>
      <xdr:row>19</xdr:row>
      <xdr:rowOff>31252</xdr:rowOff>
    </xdr:to>
    <xdr:sp macro="" textlink="">
      <xdr:nvSpPr>
        <xdr:cNvPr id="76" name="円/楕円 75"/>
        <xdr:cNvSpPr/>
      </xdr:nvSpPr>
      <xdr:spPr bwMode="auto">
        <a:xfrm>
          <a:off x="2857500" y="323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41429</xdr:rowOff>
    </xdr:from>
    <xdr:ext cx="762000" cy="259045"/>
    <xdr:sp macro="" textlink="">
      <xdr:nvSpPr>
        <xdr:cNvPr id="77" name="テキスト ボックス 76"/>
        <xdr:cNvSpPr txBox="1"/>
      </xdr:nvSpPr>
      <xdr:spPr>
        <a:xfrm>
          <a:off x="2527300" y="300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232755</xdr:rowOff>
    </xdr:from>
    <xdr:to>
      <xdr:col>4</xdr:col>
      <xdr:colOff>1117600</xdr:colOff>
      <xdr:row>35</xdr:row>
      <xdr:rowOff>236755</xdr:rowOff>
    </xdr:to>
    <xdr:cxnSp macro="">
      <xdr:nvCxnSpPr>
        <xdr:cNvPr id="108" name="直線コネクタ 107"/>
        <xdr:cNvCxnSpPr/>
      </xdr:nvCxnSpPr>
      <xdr:spPr bwMode="auto">
        <a:xfrm>
          <a:off x="5003800" y="6843105"/>
          <a:ext cx="647700" cy="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221533</xdr:rowOff>
    </xdr:from>
    <xdr:ext cx="762000" cy="259045"/>
    <xdr:sp macro="" textlink="">
      <xdr:nvSpPr>
        <xdr:cNvPr id="109" name="人口1人当たり決算額の推移平均値テキスト445"/>
        <xdr:cNvSpPr txBox="1"/>
      </xdr:nvSpPr>
      <xdr:spPr>
        <a:xfrm>
          <a:off x="5740400" y="683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171101</xdr:rowOff>
    </xdr:from>
    <xdr:to>
      <xdr:col>4</xdr:col>
      <xdr:colOff>469900</xdr:colOff>
      <xdr:row>35</xdr:row>
      <xdr:rowOff>232755</xdr:rowOff>
    </xdr:to>
    <xdr:cxnSp macro="">
      <xdr:nvCxnSpPr>
        <xdr:cNvPr id="111" name="直線コネクタ 110"/>
        <xdr:cNvCxnSpPr/>
      </xdr:nvCxnSpPr>
      <xdr:spPr bwMode="auto">
        <a:xfrm>
          <a:off x="4305300" y="6781451"/>
          <a:ext cx="698500" cy="61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233637</xdr:rowOff>
    </xdr:from>
    <xdr:to>
      <xdr:col>4</xdr:col>
      <xdr:colOff>520700</xdr:colOff>
      <xdr:row>35</xdr:row>
      <xdr:rowOff>335237</xdr:rowOff>
    </xdr:to>
    <xdr:sp macro="" textlink="">
      <xdr:nvSpPr>
        <xdr:cNvPr id="112" name="フローチャート : 判断 111"/>
        <xdr:cNvSpPr/>
      </xdr:nvSpPr>
      <xdr:spPr bwMode="auto">
        <a:xfrm>
          <a:off x="4953000" y="6843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320014</xdr:rowOff>
    </xdr:from>
    <xdr:ext cx="736600" cy="259045"/>
    <xdr:sp macro="" textlink="">
      <xdr:nvSpPr>
        <xdr:cNvPr id="113" name="テキスト ボックス 112"/>
        <xdr:cNvSpPr txBox="1"/>
      </xdr:nvSpPr>
      <xdr:spPr>
        <a:xfrm>
          <a:off x="4622800" y="6930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145965</xdr:rowOff>
    </xdr:from>
    <xdr:to>
      <xdr:col>3</xdr:col>
      <xdr:colOff>904875</xdr:colOff>
      <xdr:row>35</xdr:row>
      <xdr:rowOff>171101</xdr:rowOff>
    </xdr:to>
    <xdr:cxnSp macro="">
      <xdr:nvCxnSpPr>
        <xdr:cNvPr id="114" name="直線コネクタ 113"/>
        <xdr:cNvCxnSpPr/>
      </xdr:nvCxnSpPr>
      <xdr:spPr bwMode="auto">
        <a:xfrm>
          <a:off x="3606800" y="6756315"/>
          <a:ext cx="698500" cy="2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218691</xdr:rowOff>
    </xdr:from>
    <xdr:to>
      <xdr:col>3</xdr:col>
      <xdr:colOff>955675</xdr:colOff>
      <xdr:row>35</xdr:row>
      <xdr:rowOff>320291</xdr:rowOff>
    </xdr:to>
    <xdr:sp macro="" textlink="">
      <xdr:nvSpPr>
        <xdr:cNvPr id="115" name="フローチャート : 判断 114"/>
        <xdr:cNvSpPr/>
      </xdr:nvSpPr>
      <xdr:spPr bwMode="auto">
        <a:xfrm>
          <a:off x="4254500" y="6829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305068</xdr:rowOff>
    </xdr:from>
    <xdr:ext cx="762000" cy="259045"/>
    <xdr:sp macro="" textlink="">
      <xdr:nvSpPr>
        <xdr:cNvPr id="116" name="テキスト ボックス 115"/>
        <xdr:cNvSpPr txBox="1"/>
      </xdr:nvSpPr>
      <xdr:spPr>
        <a:xfrm>
          <a:off x="3924300" y="69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134114</xdr:rowOff>
    </xdr:from>
    <xdr:to>
      <xdr:col>3</xdr:col>
      <xdr:colOff>206375</xdr:colOff>
      <xdr:row>35</xdr:row>
      <xdr:rowOff>145965</xdr:rowOff>
    </xdr:to>
    <xdr:cxnSp macro="">
      <xdr:nvCxnSpPr>
        <xdr:cNvPr id="117" name="直線コネクタ 116"/>
        <xdr:cNvCxnSpPr/>
      </xdr:nvCxnSpPr>
      <xdr:spPr bwMode="auto">
        <a:xfrm>
          <a:off x="2908300" y="6744464"/>
          <a:ext cx="698500" cy="1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207188</xdr:rowOff>
    </xdr:from>
    <xdr:to>
      <xdr:col>3</xdr:col>
      <xdr:colOff>257175</xdr:colOff>
      <xdr:row>35</xdr:row>
      <xdr:rowOff>308788</xdr:rowOff>
    </xdr:to>
    <xdr:sp macro="" textlink="">
      <xdr:nvSpPr>
        <xdr:cNvPr id="118" name="フローチャート : 判断 117"/>
        <xdr:cNvSpPr/>
      </xdr:nvSpPr>
      <xdr:spPr bwMode="auto">
        <a:xfrm>
          <a:off x="3556000" y="6817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293565</xdr:rowOff>
    </xdr:from>
    <xdr:ext cx="762000" cy="259045"/>
    <xdr:sp macro="" textlink="">
      <xdr:nvSpPr>
        <xdr:cNvPr id="119" name="テキスト ボックス 118"/>
        <xdr:cNvSpPr txBox="1"/>
      </xdr:nvSpPr>
      <xdr:spPr>
        <a:xfrm>
          <a:off x="3225800" y="690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190792</xdr:rowOff>
    </xdr:from>
    <xdr:to>
      <xdr:col>2</xdr:col>
      <xdr:colOff>692150</xdr:colOff>
      <xdr:row>35</xdr:row>
      <xdr:rowOff>292392</xdr:rowOff>
    </xdr:to>
    <xdr:sp macro="" textlink="">
      <xdr:nvSpPr>
        <xdr:cNvPr id="120" name="フローチャート : 判断 119"/>
        <xdr:cNvSpPr/>
      </xdr:nvSpPr>
      <xdr:spPr bwMode="auto">
        <a:xfrm>
          <a:off x="2857500" y="680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277169</xdr:rowOff>
    </xdr:from>
    <xdr:ext cx="762000" cy="259045"/>
    <xdr:sp macro="" textlink="">
      <xdr:nvSpPr>
        <xdr:cNvPr id="121" name="テキスト ボックス 120"/>
        <xdr:cNvSpPr txBox="1"/>
      </xdr:nvSpPr>
      <xdr:spPr>
        <a:xfrm>
          <a:off x="2527300" y="688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185955</xdr:rowOff>
    </xdr:from>
    <xdr:to>
      <xdr:col>5</xdr:col>
      <xdr:colOff>34925</xdr:colOff>
      <xdr:row>35</xdr:row>
      <xdr:rowOff>287555</xdr:rowOff>
    </xdr:to>
    <xdr:sp macro="" textlink="">
      <xdr:nvSpPr>
        <xdr:cNvPr id="127" name="円/楕円 126"/>
        <xdr:cNvSpPr/>
      </xdr:nvSpPr>
      <xdr:spPr bwMode="auto">
        <a:xfrm>
          <a:off x="5600700" y="679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31032</xdr:rowOff>
    </xdr:from>
    <xdr:ext cx="762000" cy="259045"/>
    <xdr:sp macro="" textlink="">
      <xdr:nvSpPr>
        <xdr:cNvPr id="128" name="人口1人当たり決算額の推移該当値テキスト445"/>
        <xdr:cNvSpPr txBox="1"/>
      </xdr:nvSpPr>
      <xdr:spPr>
        <a:xfrm>
          <a:off x="5740400" y="664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38,494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181955</xdr:rowOff>
    </xdr:from>
    <xdr:to>
      <xdr:col>4</xdr:col>
      <xdr:colOff>520700</xdr:colOff>
      <xdr:row>35</xdr:row>
      <xdr:rowOff>283555</xdr:rowOff>
    </xdr:to>
    <xdr:sp macro="" textlink="">
      <xdr:nvSpPr>
        <xdr:cNvPr id="129" name="円/楕円 128"/>
        <xdr:cNvSpPr/>
      </xdr:nvSpPr>
      <xdr:spPr bwMode="auto">
        <a:xfrm>
          <a:off x="4953000" y="679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293732</xdr:rowOff>
    </xdr:from>
    <xdr:ext cx="736600" cy="259045"/>
    <xdr:sp macro="" textlink="">
      <xdr:nvSpPr>
        <xdr:cNvPr id="130" name="テキスト ボックス 129"/>
        <xdr:cNvSpPr txBox="1"/>
      </xdr:nvSpPr>
      <xdr:spPr>
        <a:xfrm>
          <a:off x="4622800" y="6561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120301</xdr:rowOff>
    </xdr:from>
    <xdr:to>
      <xdr:col>3</xdr:col>
      <xdr:colOff>955675</xdr:colOff>
      <xdr:row>35</xdr:row>
      <xdr:rowOff>221901</xdr:rowOff>
    </xdr:to>
    <xdr:sp macro="" textlink="">
      <xdr:nvSpPr>
        <xdr:cNvPr id="131" name="円/楕円 130"/>
        <xdr:cNvSpPr/>
      </xdr:nvSpPr>
      <xdr:spPr bwMode="auto">
        <a:xfrm>
          <a:off x="4254500" y="6730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232078</xdr:rowOff>
    </xdr:from>
    <xdr:ext cx="762000" cy="259045"/>
    <xdr:sp macro="" textlink="">
      <xdr:nvSpPr>
        <xdr:cNvPr id="132" name="テキスト ボックス 131"/>
        <xdr:cNvSpPr txBox="1"/>
      </xdr:nvSpPr>
      <xdr:spPr>
        <a:xfrm>
          <a:off x="3924300" y="649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95165</xdr:rowOff>
    </xdr:from>
    <xdr:to>
      <xdr:col>3</xdr:col>
      <xdr:colOff>257175</xdr:colOff>
      <xdr:row>35</xdr:row>
      <xdr:rowOff>196765</xdr:rowOff>
    </xdr:to>
    <xdr:sp macro="" textlink="">
      <xdr:nvSpPr>
        <xdr:cNvPr id="133" name="円/楕円 132"/>
        <xdr:cNvSpPr/>
      </xdr:nvSpPr>
      <xdr:spPr bwMode="auto">
        <a:xfrm>
          <a:off x="3556000" y="670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206942</xdr:rowOff>
    </xdr:from>
    <xdr:ext cx="762000" cy="259045"/>
    <xdr:sp macro="" textlink="">
      <xdr:nvSpPr>
        <xdr:cNvPr id="134" name="テキスト ボックス 133"/>
        <xdr:cNvSpPr txBox="1"/>
      </xdr:nvSpPr>
      <xdr:spPr>
        <a:xfrm>
          <a:off x="3225800" y="647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83314</xdr:rowOff>
    </xdr:from>
    <xdr:to>
      <xdr:col>2</xdr:col>
      <xdr:colOff>692150</xdr:colOff>
      <xdr:row>35</xdr:row>
      <xdr:rowOff>184914</xdr:rowOff>
    </xdr:to>
    <xdr:sp macro="" textlink="">
      <xdr:nvSpPr>
        <xdr:cNvPr id="135" name="円/楕円 134"/>
        <xdr:cNvSpPr/>
      </xdr:nvSpPr>
      <xdr:spPr bwMode="auto">
        <a:xfrm>
          <a:off x="2857500" y="669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195091</xdr:rowOff>
    </xdr:from>
    <xdr:ext cx="762000" cy="259045"/>
    <xdr:sp macro="" textlink="">
      <xdr:nvSpPr>
        <xdr:cNvPr id="136" name="テキスト ボックス 135"/>
        <xdr:cNvSpPr txBox="1"/>
      </xdr:nvSpPr>
      <xdr:spPr>
        <a:xfrm>
          <a:off x="2527300" y="646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6,240
6,213
5,142.00
8,254,377
7,757,002
417,973
2,541,584
2,654,958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144500</xdr:rowOff>
    </xdr:from>
    <xdr:to>
      <xdr:col>6</xdr:col>
      <xdr:colOff>511175</xdr:colOff>
      <xdr:row>37</xdr:row>
      <xdr:rowOff>144887</xdr:rowOff>
    </xdr:to>
    <xdr:cxnSp macro="">
      <xdr:nvCxnSpPr>
        <xdr:cNvPr id="60" name="直線コネクタ 59"/>
        <xdr:cNvCxnSpPr/>
      </xdr:nvCxnSpPr>
      <xdr:spPr>
        <a:xfrm flipV="1">
          <a:off x="3797300" y="6488150"/>
          <a:ext cx="8382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144887</xdr:rowOff>
    </xdr:from>
    <xdr:to>
      <xdr:col>5</xdr:col>
      <xdr:colOff>358775</xdr:colOff>
      <xdr:row>37</xdr:row>
      <xdr:rowOff>163164</xdr:rowOff>
    </xdr:to>
    <xdr:cxnSp macro="">
      <xdr:nvCxnSpPr>
        <xdr:cNvPr id="63" name="直線コネクタ 62"/>
        <xdr:cNvCxnSpPr/>
      </xdr:nvCxnSpPr>
      <xdr:spPr>
        <a:xfrm flipV="1">
          <a:off x="2908300" y="6488537"/>
          <a:ext cx="889000" cy="1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126619</xdr:rowOff>
    </xdr:from>
    <xdr:to>
      <xdr:col>5</xdr:col>
      <xdr:colOff>409575</xdr:colOff>
      <xdr:row>38</xdr:row>
      <xdr:rowOff>56769</xdr:rowOff>
    </xdr:to>
    <xdr:sp macro="" textlink="">
      <xdr:nvSpPr>
        <xdr:cNvPr id="64" name="フローチャート : 判断 63"/>
        <xdr:cNvSpPr/>
      </xdr:nvSpPr>
      <xdr:spPr>
        <a:xfrm>
          <a:off x="3746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47896</xdr:rowOff>
    </xdr:from>
    <xdr:ext cx="599010" cy="259045"/>
    <xdr:sp macro="" textlink="">
      <xdr:nvSpPr>
        <xdr:cNvPr id="65" name="テキスト ボックス 64"/>
        <xdr:cNvSpPr txBox="1"/>
      </xdr:nvSpPr>
      <xdr:spPr>
        <a:xfrm>
          <a:off x="3497794" y="656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144078</xdr:rowOff>
    </xdr:from>
    <xdr:to>
      <xdr:col>4</xdr:col>
      <xdr:colOff>155575</xdr:colOff>
      <xdr:row>37</xdr:row>
      <xdr:rowOff>163164</xdr:rowOff>
    </xdr:to>
    <xdr:cxnSp macro="">
      <xdr:nvCxnSpPr>
        <xdr:cNvPr id="66" name="直線コネクタ 65"/>
        <xdr:cNvCxnSpPr/>
      </xdr:nvCxnSpPr>
      <xdr:spPr>
        <a:xfrm>
          <a:off x="2019300" y="6487728"/>
          <a:ext cx="889000" cy="1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131077</xdr:rowOff>
    </xdr:from>
    <xdr:to>
      <xdr:col>4</xdr:col>
      <xdr:colOff>206375</xdr:colOff>
      <xdr:row>38</xdr:row>
      <xdr:rowOff>61227</xdr:rowOff>
    </xdr:to>
    <xdr:sp macro="" textlink="">
      <xdr:nvSpPr>
        <xdr:cNvPr id="67" name="フローチャート : 判断 66"/>
        <xdr:cNvSpPr/>
      </xdr:nvSpPr>
      <xdr:spPr>
        <a:xfrm>
          <a:off x="2857500" y="647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52353</xdr:rowOff>
    </xdr:from>
    <xdr:ext cx="599010" cy="259045"/>
    <xdr:sp macro="" textlink="">
      <xdr:nvSpPr>
        <xdr:cNvPr id="68" name="テキスト ボックス 67"/>
        <xdr:cNvSpPr txBox="1"/>
      </xdr:nvSpPr>
      <xdr:spPr>
        <a:xfrm>
          <a:off x="2608794" y="656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144078</xdr:rowOff>
    </xdr:from>
    <xdr:to>
      <xdr:col>2</xdr:col>
      <xdr:colOff>638175</xdr:colOff>
      <xdr:row>37</xdr:row>
      <xdr:rowOff>160862</xdr:rowOff>
    </xdr:to>
    <xdr:cxnSp macro="">
      <xdr:nvCxnSpPr>
        <xdr:cNvPr id="69" name="直線コネクタ 68"/>
        <xdr:cNvCxnSpPr/>
      </xdr:nvCxnSpPr>
      <xdr:spPr>
        <a:xfrm flipV="1">
          <a:off x="1130300" y="6487728"/>
          <a:ext cx="889000" cy="1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130010</xdr:rowOff>
    </xdr:from>
    <xdr:to>
      <xdr:col>3</xdr:col>
      <xdr:colOff>3175</xdr:colOff>
      <xdr:row>38</xdr:row>
      <xdr:rowOff>60160</xdr:rowOff>
    </xdr:to>
    <xdr:sp macro="" textlink="">
      <xdr:nvSpPr>
        <xdr:cNvPr id="70" name="フローチャート : 判断 69"/>
        <xdr:cNvSpPr/>
      </xdr:nvSpPr>
      <xdr:spPr>
        <a:xfrm>
          <a:off x="1968500" y="647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51287</xdr:rowOff>
    </xdr:from>
    <xdr:ext cx="599010" cy="259045"/>
    <xdr:sp macro="" textlink="">
      <xdr:nvSpPr>
        <xdr:cNvPr id="71" name="テキスト ボックス 70"/>
        <xdr:cNvSpPr txBox="1"/>
      </xdr:nvSpPr>
      <xdr:spPr>
        <a:xfrm>
          <a:off x="1719794" y="656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128892</xdr:rowOff>
    </xdr:from>
    <xdr:to>
      <xdr:col>1</xdr:col>
      <xdr:colOff>485775</xdr:colOff>
      <xdr:row>38</xdr:row>
      <xdr:rowOff>59041</xdr:rowOff>
    </xdr:to>
    <xdr:sp macro="" textlink="">
      <xdr:nvSpPr>
        <xdr:cNvPr id="72" name="フローチャート : 判断 71"/>
        <xdr:cNvSpPr/>
      </xdr:nvSpPr>
      <xdr:spPr>
        <a:xfrm>
          <a:off x="1079500" y="64725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50168</xdr:rowOff>
    </xdr:from>
    <xdr:ext cx="599010" cy="259045"/>
    <xdr:sp macro="" textlink="">
      <xdr:nvSpPr>
        <xdr:cNvPr id="73" name="テキスト ボックス 72"/>
        <xdr:cNvSpPr txBox="1"/>
      </xdr:nvSpPr>
      <xdr:spPr>
        <a:xfrm>
          <a:off x="830794" y="656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93700</xdr:rowOff>
    </xdr:from>
    <xdr:to>
      <xdr:col>6</xdr:col>
      <xdr:colOff>561975</xdr:colOff>
      <xdr:row>38</xdr:row>
      <xdr:rowOff>23850</xdr:rowOff>
    </xdr:to>
    <xdr:sp macro="" textlink="">
      <xdr:nvSpPr>
        <xdr:cNvPr id="79" name="円/楕円 78"/>
        <xdr:cNvSpPr/>
      </xdr:nvSpPr>
      <xdr:spPr>
        <a:xfrm>
          <a:off x="4584700" y="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8627</xdr:rowOff>
    </xdr:from>
    <xdr:ext cx="599010" cy="259045"/>
    <xdr:sp macro="" textlink="">
      <xdr:nvSpPr>
        <xdr:cNvPr id="80" name="人件費該当値テキスト"/>
        <xdr:cNvSpPr txBox="1"/>
      </xdr:nvSpPr>
      <xdr:spPr>
        <a:xfrm>
          <a:off x="4686300" y="635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127,480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94087</xdr:rowOff>
    </xdr:from>
    <xdr:to>
      <xdr:col>5</xdr:col>
      <xdr:colOff>409575</xdr:colOff>
      <xdr:row>38</xdr:row>
      <xdr:rowOff>24237</xdr:rowOff>
    </xdr:to>
    <xdr:sp macro="" textlink="">
      <xdr:nvSpPr>
        <xdr:cNvPr id="81" name="円/楕円 80"/>
        <xdr:cNvSpPr/>
      </xdr:nvSpPr>
      <xdr:spPr>
        <a:xfrm>
          <a:off x="3746500" y="64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40764</xdr:rowOff>
    </xdr:from>
    <xdr:ext cx="599010" cy="259045"/>
    <xdr:sp macro="" textlink="">
      <xdr:nvSpPr>
        <xdr:cNvPr id="82" name="テキスト ボックス 81"/>
        <xdr:cNvSpPr txBox="1"/>
      </xdr:nvSpPr>
      <xdr:spPr>
        <a:xfrm>
          <a:off x="3497794" y="621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112364</xdr:rowOff>
    </xdr:from>
    <xdr:to>
      <xdr:col>4</xdr:col>
      <xdr:colOff>206375</xdr:colOff>
      <xdr:row>38</xdr:row>
      <xdr:rowOff>42514</xdr:rowOff>
    </xdr:to>
    <xdr:sp macro="" textlink="">
      <xdr:nvSpPr>
        <xdr:cNvPr id="83" name="円/楕円 82"/>
        <xdr:cNvSpPr/>
      </xdr:nvSpPr>
      <xdr:spPr>
        <a:xfrm>
          <a:off x="2857500" y="64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59041</xdr:rowOff>
    </xdr:from>
    <xdr:ext cx="599010" cy="259045"/>
    <xdr:sp macro="" textlink="">
      <xdr:nvSpPr>
        <xdr:cNvPr id="84" name="テキスト ボックス 83"/>
        <xdr:cNvSpPr txBox="1"/>
      </xdr:nvSpPr>
      <xdr:spPr>
        <a:xfrm>
          <a:off x="2608794" y="623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117,683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93278</xdr:rowOff>
    </xdr:from>
    <xdr:to>
      <xdr:col>3</xdr:col>
      <xdr:colOff>3175</xdr:colOff>
      <xdr:row>38</xdr:row>
      <xdr:rowOff>23428</xdr:rowOff>
    </xdr:to>
    <xdr:sp macro="" textlink="">
      <xdr:nvSpPr>
        <xdr:cNvPr id="85" name="円/楕円 84"/>
        <xdr:cNvSpPr/>
      </xdr:nvSpPr>
      <xdr:spPr>
        <a:xfrm>
          <a:off x="1968500" y="6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39955</xdr:rowOff>
    </xdr:from>
    <xdr:ext cx="599010" cy="259045"/>
    <xdr:sp macro="" textlink="">
      <xdr:nvSpPr>
        <xdr:cNvPr id="86" name="テキスト ボックス 85"/>
        <xdr:cNvSpPr txBox="1"/>
      </xdr:nvSpPr>
      <xdr:spPr>
        <a:xfrm>
          <a:off x="1719794" y="621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127,702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110063</xdr:rowOff>
    </xdr:from>
    <xdr:to>
      <xdr:col>1</xdr:col>
      <xdr:colOff>485775</xdr:colOff>
      <xdr:row>38</xdr:row>
      <xdr:rowOff>40213</xdr:rowOff>
    </xdr:to>
    <xdr:sp macro="" textlink="">
      <xdr:nvSpPr>
        <xdr:cNvPr id="87" name="円/楕円 86"/>
        <xdr:cNvSpPr/>
      </xdr:nvSpPr>
      <xdr:spPr>
        <a:xfrm>
          <a:off x="1079500" y="64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56740</xdr:rowOff>
    </xdr:from>
    <xdr:ext cx="599010" cy="259045"/>
    <xdr:sp macro="" textlink="">
      <xdr:nvSpPr>
        <xdr:cNvPr id="88" name="テキスト ボックス 87"/>
        <xdr:cNvSpPr txBox="1"/>
      </xdr:nvSpPr>
      <xdr:spPr>
        <a:xfrm>
          <a:off x="830794" y="622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65849</xdr:rowOff>
    </xdr:from>
    <xdr:to>
      <xdr:col>6</xdr:col>
      <xdr:colOff>511175</xdr:colOff>
      <xdr:row>58</xdr:row>
      <xdr:rowOff>88809</xdr:rowOff>
    </xdr:to>
    <xdr:cxnSp macro="">
      <xdr:nvCxnSpPr>
        <xdr:cNvPr id="117" name="直線コネクタ 116"/>
        <xdr:cNvCxnSpPr/>
      </xdr:nvCxnSpPr>
      <xdr:spPr>
        <a:xfrm flipV="1">
          <a:off x="3797300" y="10009949"/>
          <a:ext cx="838200" cy="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88809</xdr:rowOff>
    </xdr:from>
    <xdr:to>
      <xdr:col>5</xdr:col>
      <xdr:colOff>358775</xdr:colOff>
      <xdr:row>58</xdr:row>
      <xdr:rowOff>123203</xdr:rowOff>
    </xdr:to>
    <xdr:cxnSp macro="">
      <xdr:nvCxnSpPr>
        <xdr:cNvPr id="120" name="直線コネクタ 119"/>
        <xdr:cNvCxnSpPr/>
      </xdr:nvCxnSpPr>
      <xdr:spPr>
        <a:xfrm flipV="1">
          <a:off x="2908300" y="10032909"/>
          <a:ext cx="889000" cy="3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83176</xdr:rowOff>
    </xdr:from>
    <xdr:to>
      <xdr:col>5</xdr:col>
      <xdr:colOff>409575</xdr:colOff>
      <xdr:row>59</xdr:row>
      <xdr:rowOff>13326</xdr:rowOff>
    </xdr:to>
    <xdr:sp macro="" textlink="">
      <xdr:nvSpPr>
        <xdr:cNvPr id="121" name="フローチャート : 判断 120"/>
        <xdr:cNvSpPr/>
      </xdr:nvSpPr>
      <xdr:spPr>
        <a:xfrm>
          <a:off x="3746500" y="1002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4453</xdr:rowOff>
    </xdr:from>
    <xdr:ext cx="599010" cy="259045"/>
    <xdr:sp macro="" textlink="">
      <xdr:nvSpPr>
        <xdr:cNvPr id="122" name="テキスト ボックス 121"/>
        <xdr:cNvSpPr txBox="1"/>
      </xdr:nvSpPr>
      <xdr:spPr>
        <a:xfrm>
          <a:off x="3497794" y="1012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123203</xdr:rowOff>
    </xdr:from>
    <xdr:to>
      <xdr:col>4</xdr:col>
      <xdr:colOff>155575</xdr:colOff>
      <xdr:row>58</xdr:row>
      <xdr:rowOff>146507</xdr:rowOff>
    </xdr:to>
    <xdr:cxnSp macro="">
      <xdr:nvCxnSpPr>
        <xdr:cNvPr id="123" name="直線コネクタ 122"/>
        <xdr:cNvCxnSpPr/>
      </xdr:nvCxnSpPr>
      <xdr:spPr>
        <a:xfrm flipV="1">
          <a:off x="2019300" y="10067303"/>
          <a:ext cx="8890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93053</xdr:rowOff>
    </xdr:from>
    <xdr:to>
      <xdr:col>4</xdr:col>
      <xdr:colOff>206375</xdr:colOff>
      <xdr:row>59</xdr:row>
      <xdr:rowOff>23203</xdr:rowOff>
    </xdr:to>
    <xdr:sp macro="" textlink="">
      <xdr:nvSpPr>
        <xdr:cNvPr id="124" name="フローチャート : 判断 123"/>
        <xdr:cNvSpPr/>
      </xdr:nvSpPr>
      <xdr:spPr>
        <a:xfrm>
          <a:off x="2857500" y="1003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14330</xdr:rowOff>
    </xdr:from>
    <xdr:ext cx="534377" cy="259045"/>
    <xdr:sp macro="" textlink="">
      <xdr:nvSpPr>
        <xdr:cNvPr id="125" name="テキスト ボックス 124"/>
        <xdr:cNvSpPr txBox="1"/>
      </xdr:nvSpPr>
      <xdr:spPr>
        <a:xfrm>
          <a:off x="2641111" y="101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146507</xdr:rowOff>
    </xdr:from>
    <xdr:to>
      <xdr:col>2</xdr:col>
      <xdr:colOff>638175</xdr:colOff>
      <xdr:row>58</xdr:row>
      <xdr:rowOff>161687</xdr:rowOff>
    </xdr:to>
    <xdr:cxnSp macro="">
      <xdr:nvCxnSpPr>
        <xdr:cNvPr id="126" name="直線コネクタ 125"/>
        <xdr:cNvCxnSpPr/>
      </xdr:nvCxnSpPr>
      <xdr:spPr>
        <a:xfrm flipV="1">
          <a:off x="1130300" y="10090607"/>
          <a:ext cx="889000" cy="1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87067</xdr:rowOff>
    </xdr:from>
    <xdr:to>
      <xdr:col>3</xdr:col>
      <xdr:colOff>3175</xdr:colOff>
      <xdr:row>59</xdr:row>
      <xdr:rowOff>17217</xdr:rowOff>
    </xdr:to>
    <xdr:sp macro="" textlink="">
      <xdr:nvSpPr>
        <xdr:cNvPr id="127" name="フローチャート : 判断 126"/>
        <xdr:cNvSpPr/>
      </xdr:nvSpPr>
      <xdr:spPr>
        <a:xfrm>
          <a:off x="1968500" y="1003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33744</xdr:rowOff>
    </xdr:from>
    <xdr:ext cx="599010" cy="259045"/>
    <xdr:sp macro="" textlink="">
      <xdr:nvSpPr>
        <xdr:cNvPr id="128" name="テキスト ボックス 127"/>
        <xdr:cNvSpPr txBox="1"/>
      </xdr:nvSpPr>
      <xdr:spPr>
        <a:xfrm>
          <a:off x="1719794" y="980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97189</xdr:rowOff>
    </xdr:from>
    <xdr:to>
      <xdr:col>1</xdr:col>
      <xdr:colOff>485775</xdr:colOff>
      <xdr:row>59</xdr:row>
      <xdr:rowOff>27339</xdr:rowOff>
    </xdr:to>
    <xdr:sp macro="" textlink="">
      <xdr:nvSpPr>
        <xdr:cNvPr id="129" name="フローチャート : 判断 128"/>
        <xdr:cNvSpPr/>
      </xdr:nvSpPr>
      <xdr:spPr>
        <a:xfrm>
          <a:off x="1079500" y="1004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43866</xdr:rowOff>
    </xdr:from>
    <xdr:ext cx="534377" cy="259045"/>
    <xdr:sp macro="" textlink="">
      <xdr:nvSpPr>
        <xdr:cNvPr id="130" name="テキスト ボックス 129"/>
        <xdr:cNvSpPr txBox="1"/>
      </xdr:nvSpPr>
      <xdr:spPr>
        <a:xfrm>
          <a:off x="863111" y="981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15049</xdr:rowOff>
    </xdr:from>
    <xdr:to>
      <xdr:col>6</xdr:col>
      <xdr:colOff>561975</xdr:colOff>
      <xdr:row>58</xdr:row>
      <xdr:rowOff>116649</xdr:rowOff>
    </xdr:to>
    <xdr:sp macro="" textlink="">
      <xdr:nvSpPr>
        <xdr:cNvPr id="136" name="円/楕円 135"/>
        <xdr:cNvSpPr/>
      </xdr:nvSpPr>
      <xdr:spPr>
        <a:xfrm>
          <a:off x="4584700" y="995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101426</xdr:rowOff>
    </xdr:from>
    <xdr:ext cx="599010" cy="259045"/>
    <xdr:sp macro="" textlink="">
      <xdr:nvSpPr>
        <xdr:cNvPr id="137" name="物件費該当値テキスト"/>
        <xdr:cNvSpPr txBox="1"/>
      </xdr:nvSpPr>
      <xdr:spPr>
        <a:xfrm>
          <a:off x="4686300" y="987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38009</xdr:rowOff>
    </xdr:from>
    <xdr:to>
      <xdr:col>5</xdr:col>
      <xdr:colOff>409575</xdr:colOff>
      <xdr:row>58</xdr:row>
      <xdr:rowOff>139609</xdr:rowOff>
    </xdr:to>
    <xdr:sp macro="" textlink="">
      <xdr:nvSpPr>
        <xdr:cNvPr id="138" name="円/楕円 137"/>
        <xdr:cNvSpPr/>
      </xdr:nvSpPr>
      <xdr:spPr>
        <a:xfrm>
          <a:off x="3746500" y="998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156136</xdr:rowOff>
    </xdr:from>
    <xdr:ext cx="599010" cy="259045"/>
    <xdr:sp macro="" textlink="">
      <xdr:nvSpPr>
        <xdr:cNvPr id="139" name="テキスト ボックス 138"/>
        <xdr:cNvSpPr txBox="1"/>
      </xdr:nvSpPr>
      <xdr:spPr>
        <a:xfrm>
          <a:off x="3497794" y="975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166,786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72403</xdr:rowOff>
    </xdr:from>
    <xdr:to>
      <xdr:col>4</xdr:col>
      <xdr:colOff>206375</xdr:colOff>
      <xdr:row>59</xdr:row>
      <xdr:rowOff>2553</xdr:rowOff>
    </xdr:to>
    <xdr:sp macro="" textlink="">
      <xdr:nvSpPr>
        <xdr:cNvPr id="140" name="円/楕円 139"/>
        <xdr:cNvSpPr/>
      </xdr:nvSpPr>
      <xdr:spPr>
        <a:xfrm>
          <a:off x="2857500" y="100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19080</xdr:rowOff>
    </xdr:from>
    <xdr:ext cx="599010" cy="259045"/>
    <xdr:sp macro="" textlink="">
      <xdr:nvSpPr>
        <xdr:cNvPr id="141" name="テキスト ボックス 140"/>
        <xdr:cNvSpPr txBox="1"/>
      </xdr:nvSpPr>
      <xdr:spPr>
        <a:xfrm>
          <a:off x="2608794" y="979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95707</xdr:rowOff>
    </xdr:from>
    <xdr:to>
      <xdr:col>3</xdr:col>
      <xdr:colOff>3175</xdr:colOff>
      <xdr:row>59</xdr:row>
      <xdr:rowOff>25857</xdr:rowOff>
    </xdr:to>
    <xdr:sp macro="" textlink="">
      <xdr:nvSpPr>
        <xdr:cNvPr id="142" name="円/楕円 141"/>
        <xdr:cNvSpPr/>
      </xdr:nvSpPr>
      <xdr:spPr>
        <a:xfrm>
          <a:off x="1968500" y="100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16984</xdr:rowOff>
    </xdr:from>
    <xdr:ext cx="534377" cy="259045"/>
    <xdr:sp macro="" textlink="">
      <xdr:nvSpPr>
        <xdr:cNvPr id="143" name="テキスト ボックス 142"/>
        <xdr:cNvSpPr txBox="1"/>
      </xdr:nvSpPr>
      <xdr:spPr>
        <a:xfrm>
          <a:off x="1752111" y="101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110887</xdr:rowOff>
    </xdr:from>
    <xdr:to>
      <xdr:col>1</xdr:col>
      <xdr:colOff>485775</xdr:colOff>
      <xdr:row>59</xdr:row>
      <xdr:rowOff>41037</xdr:rowOff>
    </xdr:to>
    <xdr:sp macro="" textlink="">
      <xdr:nvSpPr>
        <xdr:cNvPr id="144" name="円/楕円 143"/>
        <xdr:cNvSpPr/>
      </xdr:nvSpPr>
      <xdr:spPr>
        <a:xfrm>
          <a:off x="1079500" y="1005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32164</xdr:rowOff>
    </xdr:from>
    <xdr:ext cx="534377" cy="259045"/>
    <xdr:sp macro="" textlink="">
      <xdr:nvSpPr>
        <xdr:cNvPr id="145" name="テキスト ボックス 144"/>
        <xdr:cNvSpPr txBox="1"/>
      </xdr:nvSpPr>
      <xdr:spPr>
        <a:xfrm>
          <a:off x="863111" y="1014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138192</xdr:rowOff>
    </xdr:from>
    <xdr:to>
      <xdr:col>6</xdr:col>
      <xdr:colOff>511175</xdr:colOff>
      <xdr:row>78</xdr:row>
      <xdr:rowOff>139700</xdr:rowOff>
    </xdr:to>
    <xdr:cxnSp macro="">
      <xdr:nvCxnSpPr>
        <xdr:cNvPr id="172" name="直線コネクタ 171"/>
        <xdr:cNvCxnSpPr/>
      </xdr:nvCxnSpPr>
      <xdr:spPr>
        <a:xfrm flipV="1">
          <a:off x="3797300" y="13511292"/>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139111</xdr:rowOff>
    </xdr:from>
    <xdr:to>
      <xdr:col>5</xdr:col>
      <xdr:colOff>358775</xdr:colOff>
      <xdr:row>78</xdr:row>
      <xdr:rowOff>139700</xdr:rowOff>
    </xdr:to>
    <xdr:cxnSp macro="">
      <xdr:nvCxnSpPr>
        <xdr:cNvPr id="175" name="直線コネクタ 174"/>
        <xdr:cNvCxnSpPr/>
      </xdr:nvCxnSpPr>
      <xdr:spPr>
        <a:xfrm>
          <a:off x="2908300" y="13512211"/>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53389</xdr:rowOff>
    </xdr:from>
    <xdr:to>
      <xdr:col>5</xdr:col>
      <xdr:colOff>409575</xdr:colOff>
      <xdr:row>78</xdr:row>
      <xdr:rowOff>154989</xdr:rowOff>
    </xdr:to>
    <xdr:sp macro="" textlink="">
      <xdr:nvSpPr>
        <xdr:cNvPr id="176" name="フローチャート : 判断 175"/>
        <xdr:cNvSpPr/>
      </xdr:nvSpPr>
      <xdr:spPr>
        <a:xfrm>
          <a:off x="3746500" y="134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66</xdr:rowOff>
    </xdr:from>
    <xdr:ext cx="469744" cy="259045"/>
    <xdr:sp macro="" textlink="">
      <xdr:nvSpPr>
        <xdr:cNvPr id="177" name="テキスト ボックス 176"/>
        <xdr:cNvSpPr txBox="1"/>
      </xdr:nvSpPr>
      <xdr:spPr>
        <a:xfrm>
          <a:off x="3562427" y="1320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139111</xdr:rowOff>
    </xdr:from>
    <xdr:to>
      <xdr:col>4</xdr:col>
      <xdr:colOff>155575</xdr:colOff>
      <xdr:row>78</xdr:row>
      <xdr:rowOff>139302</xdr:rowOff>
    </xdr:to>
    <xdr:cxnSp macro="">
      <xdr:nvCxnSpPr>
        <xdr:cNvPr id="178" name="直線コネクタ 177"/>
        <xdr:cNvCxnSpPr/>
      </xdr:nvCxnSpPr>
      <xdr:spPr>
        <a:xfrm flipV="1">
          <a:off x="2019300" y="1351221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56037</xdr:rowOff>
    </xdr:from>
    <xdr:to>
      <xdr:col>4</xdr:col>
      <xdr:colOff>206375</xdr:colOff>
      <xdr:row>78</xdr:row>
      <xdr:rowOff>157637</xdr:rowOff>
    </xdr:to>
    <xdr:sp macro="" textlink="">
      <xdr:nvSpPr>
        <xdr:cNvPr id="179" name="フローチャート : 判断 178"/>
        <xdr:cNvSpPr/>
      </xdr:nvSpPr>
      <xdr:spPr>
        <a:xfrm>
          <a:off x="2857500" y="1342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2714</xdr:rowOff>
    </xdr:from>
    <xdr:ext cx="469744" cy="259045"/>
    <xdr:sp macro="" textlink="">
      <xdr:nvSpPr>
        <xdr:cNvPr id="180" name="テキスト ボックス 179"/>
        <xdr:cNvSpPr txBox="1"/>
      </xdr:nvSpPr>
      <xdr:spPr>
        <a:xfrm>
          <a:off x="2673427" y="1320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138337</xdr:rowOff>
    </xdr:from>
    <xdr:to>
      <xdr:col>2</xdr:col>
      <xdr:colOff>638175</xdr:colOff>
      <xdr:row>78</xdr:row>
      <xdr:rowOff>139302</xdr:rowOff>
    </xdr:to>
    <xdr:cxnSp macro="">
      <xdr:nvCxnSpPr>
        <xdr:cNvPr id="181" name="直線コネクタ 180"/>
        <xdr:cNvCxnSpPr/>
      </xdr:nvCxnSpPr>
      <xdr:spPr>
        <a:xfrm>
          <a:off x="1130300" y="13511437"/>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55995</xdr:rowOff>
    </xdr:from>
    <xdr:to>
      <xdr:col>3</xdr:col>
      <xdr:colOff>3175</xdr:colOff>
      <xdr:row>78</xdr:row>
      <xdr:rowOff>157595</xdr:rowOff>
    </xdr:to>
    <xdr:sp macro="" textlink="">
      <xdr:nvSpPr>
        <xdr:cNvPr id="182" name="フローチャート : 判断 181"/>
        <xdr:cNvSpPr/>
      </xdr:nvSpPr>
      <xdr:spPr>
        <a:xfrm>
          <a:off x="1968500" y="134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2672</xdr:rowOff>
    </xdr:from>
    <xdr:ext cx="469744" cy="259045"/>
    <xdr:sp macro="" textlink="">
      <xdr:nvSpPr>
        <xdr:cNvPr id="183" name="テキスト ボックス 182"/>
        <xdr:cNvSpPr txBox="1"/>
      </xdr:nvSpPr>
      <xdr:spPr>
        <a:xfrm>
          <a:off x="1784427" y="132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57404</xdr:rowOff>
    </xdr:from>
    <xdr:to>
      <xdr:col>1</xdr:col>
      <xdr:colOff>485775</xdr:colOff>
      <xdr:row>78</xdr:row>
      <xdr:rowOff>159004</xdr:rowOff>
    </xdr:to>
    <xdr:sp macro="" textlink="">
      <xdr:nvSpPr>
        <xdr:cNvPr id="184" name="フローチャート : 判断 183"/>
        <xdr:cNvSpPr/>
      </xdr:nvSpPr>
      <xdr:spPr>
        <a:xfrm>
          <a:off x="1079500" y="1343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4081</xdr:rowOff>
    </xdr:from>
    <xdr:ext cx="469744" cy="259045"/>
    <xdr:sp macro="" textlink="">
      <xdr:nvSpPr>
        <xdr:cNvPr id="185" name="テキスト ボックス 184"/>
        <xdr:cNvSpPr txBox="1"/>
      </xdr:nvSpPr>
      <xdr:spPr>
        <a:xfrm>
          <a:off x="895427" y="1320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87392</xdr:rowOff>
    </xdr:from>
    <xdr:to>
      <xdr:col>6</xdr:col>
      <xdr:colOff>561975</xdr:colOff>
      <xdr:row>79</xdr:row>
      <xdr:rowOff>17542</xdr:rowOff>
    </xdr:to>
    <xdr:sp macro="" textlink="">
      <xdr:nvSpPr>
        <xdr:cNvPr id="191" name="円/楕円 190"/>
        <xdr:cNvSpPr/>
      </xdr:nvSpPr>
      <xdr:spPr>
        <a:xfrm>
          <a:off x="45847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2319</xdr:rowOff>
    </xdr:from>
    <xdr:ext cx="378565" cy="259045"/>
    <xdr:sp macro="" textlink="">
      <xdr:nvSpPr>
        <xdr:cNvPr id="192" name="維持補修費該当値テキスト"/>
        <xdr:cNvSpPr txBox="1"/>
      </xdr:nvSpPr>
      <xdr:spPr>
        <a:xfrm>
          <a:off x="4686300" y="13375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88900</xdr:rowOff>
    </xdr:from>
    <xdr:to>
      <xdr:col>5</xdr:col>
      <xdr:colOff>409575</xdr:colOff>
      <xdr:row>79</xdr:row>
      <xdr:rowOff>19050</xdr:rowOff>
    </xdr:to>
    <xdr:sp macro="" textlink="">
      <xdr:nvSpPr>
        <xdr:cNvPr id="193" name="円/楕円 192"/>
        <xdr:cNvSpPr/>
      </xdr:nvSpPr>
      <xdr:spPr>
        <a:xfrm>
          <a:off x="3746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234124</xdr:colOff>
      <xdr:row>79</xdr:row>
      <xdr:rowOff>10177</xdr:rowOff>
    </xdr:from>
    <xdr:ext cx="249299" cy="259045"/>
    <xdr:sp macro="" textlink="">
      <xdr:nvSpPr>
        <xdr:cNvPr id="194" name="テキスト ボックス 193"/>
        <xdr:cNvSpPr txBox="1"/>
      </xdr:nvSpPr>
      <xdr:spPr>
        <a:xfrm>
          <a:off x="3672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88311</xdr:rowOff>
    </xdr:from>
    <xdr:to>
      <xdr:col>4</xdr:col>
      <xdr:colOff>206375</xdr:colOff>
      <xdr:row>79</xdr:row>
      <xdr:rowOff>18461</xdr:rowOff>
    </xdr:to>
    <xdr:sp macro="" textlink="">
      <xdr:nvSpPr>
        <xdr:cNvPr id="195" name="円/楕円 194"/>
        <xdr:cNvSpPr/>
      </xdr:nvSpPr>
      <xdr:spPr>
        <a:xfrm>
          <a:off x="2857500" y="134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9588</xdr:rowOff>
    </xdr:from>
    <xdr:ext cx="378565" cy="259045"/>
    <xdr:sp macro="" textlink="">
      <xdr:nvSpPr>
        <xdr:cNvPr id="196" name="テキスト ボックス 195"/>
        <xdr:cNvSpPr txBox="1"/>
      </xdr:nvSpPr>
      <xdr:spPr>
        <a:xfrm>
          <a:off x="2719017" y="1355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88502</xdr:rowOff>
    </xdr:from>
    <xdr:to>
      <xdr:col>3</xdr:col>
      <xdr:colOff>3175</xdr:colOff>
      <xdr:row>79</xdr:row>
      <xdr:rowOff>18652</xdr:rowOff>
    </xdr:to>
    <xdr:sp macro="" textlink="">
      <xdr:nvSpPr>
        <xdr:cNvPr id="197" name="円/楕円 196"/>
        <xdr:cNvSpPr/>
      </xdr:nvSpPr>
      <xdr:spPr>
        <a:xfrm>
          <a:off x="1968500" y="134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481208</xdr:colOff>
      <xdr:row>79</xdr:row>
      <xdr:rowOff>9779</xdr:rowOff>
    </xdr:from>
    <xdr:ext cx="313932" cy="259045"/>
    <xdr:sp macro="" textlink="">
      <xdr:nvSpPr>
        <xdr:cNvPr id="198" name="テキスト ボックス 197"/>
        <xdr:cNvSpPr txBox="1"/>
      </xdr:nvSpPr>
      <xdr:spPr>
        <a:xfrm>
          <a:off x="1862333" y="13554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87537</xdr:rowOff>
    </xdr:from>
    <xdr:to>
      <xdr:col>1</xdr:col>
      <xdr:colOff>485775</xdr:colOff>
      <xdr:row>79</xdr:row>
      <xdr:rowOff>17687</xdr:rowOff>
    </xdr:to>
    <xdr:sp macro="" textlink="">
      <xdr:nvSpPr>
        <xdr:cNvPr id="199" name="円/楕円 198"/>
        <xdr:cNvSpPr/>
      </xdr:nvSpPr>
      <xdr:spPr>
        <a:xfrm>
          <a:off x="1079500" y="1346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8814</xdr:rowOff>
    </xdr:from>
    <xdr:ext cx="378565" cy="259045"/>
    <xdr:sp macro="" textlink="">
      <xdr:nvSpPr>
        <xdr:cNvPr id="200" name="テキスト ボックス 199"/>
        <xdr:cNvSpPr txBox="1"/>
      </xdr:nvSpPr>
      <xdr:spPr>
        <a:xfrm>
          <a:off x="941017" y="1355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43013</xdr:rowOff>
    </xdr:from>
    <xdr:to>
      <xdr:col>6</xdr:col>
      <xdr:colOff>511175</xdr:colOff>
      <xdr:row>96</xdr:row>
      <xdr:rowOff>13339</xdr:rowOff>
    </xdr:to>
    <xdr:cxnSp macro="">
      <xdr:nvCxnSpPr>
        <xdr:cNvPr id="231" name="直線コネクタ 230"/>
        <xdr:cNvCxnSpPr/>
      </xdr:nvCxnSpPr>
      <xdr:spPr>
        <a:xfrm>
          <a:off x="3797300" y="16330763"/>
          <a:ext cx="838200" cy="14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43013</xdr:rowOff>
    </xdr:from>
    <xdr:to>
      <xdr:col>5</xdr:col>
      <xdr:colOff>358775</xdr:colOff>
      <xdr:row>96</xdr:row>
      <xdr:rowOff>86480</xdr:rowOff>
    </xdr:to>
    <xdr:cxnSp macro="">
      <xdr:nvCxnSpPr>
        <xdr:cNvPr id="234" name="直線コネクタ 233"/>
        <xdr:cNvCxnSpPr/>
      </xdr:nvCxnSpPr>
      <xdr:spPr>
        <a:xfrm flipV="1">
          <a:off x="2908300" y="16330763"/>
          <a:ext cx="889000" cy="2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104618</xdr:rowOff>
    </xdr:from>
    <xdr:to>
      <xdr:col>5</xdr:col>
      <xdr:colOff>409575</xdr:colOff>
      <xdr:row>96</xdr:row>
      <xdr:rowOff>34768</xdr:rowOff>
    </xdr:to>
    <xdr:sp macro="" textlink="">
      <xdr:nvSpPr>
        <xdr:cNvPr id="235" name="フローチャート : 判断 234"/>
        <xdr:cNvSpPr/>
      </xdr:nvSpPr>
      <xdr:spPr>
        <a:xfrm>
          <a:off x="3746500" y="1639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25895</xdr:rowOff>
    </xdr:from>
    <xdr:ext cx="534377" cy="259045"/>
    <xdr:sp macro="" textlink="">
      <xdr:nvSpPr>
        <xdr:cNvPr id="236" name="テキスト ボックス 235"/>
        <xdr:cNvSpPr txBox="1"/>
      </xdr:nvSpPr>
      <xdr:spPr>
        <a:xfrm>
          <a:off x="3530111" y="164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64653</xdr:rowOff>
    </xdr:from>
    <xdr:to>
      <xdr:col>4</xdr:col>
      <xdr:colOff>155575</xdr:colOff>
      <xdr:row>96</xdr:row>
      <xdr:rowOff>86480</xdr:rowOff>
    </xdr:to>
    <xdr:cxnSp macro="">
      <xdr:nvCxnSpPr>
        <xdr:cNvPr id="237" name="直線コネクタ 236"/>
        <xdr:cNvCxnSpPr/>
      </xdr:nvCxnSpPr>
      <xdr:spPr>
        <a:xfrm>
          <a:off x="2019300" y="16352403"/>
          <a:ext cx="889000" cy="19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152930</xdr:rowOff>
    </xdr:from>
    <xdr:to>
      <xdr:col>4</xdr:col>
      <xdr:colOff>206375</xdr:colOff>
      <xdr:row>96</xdr:row>
      <xdr:rowOff>83080</xdr:rowOff>
    </xdr:to>
    <xdr:sp macro="" textlink="">
      <xdr:nvSpPr>
        <xdr:cNvPr id="238" name="フローチャート : 判断 237"/>
        <xdr:cNvSpPr/>
      </xdr:nvSpPr>
      <xdr:spPr>
        <a:xfrm>
          <a:off x="2857500" y="1644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99607</xdr:rowOff>
    </xdr:from>
    <xdr:ext cx="534377" cy="259045"/>
    <xdr:sp macro="" textlink="">
      <xdr:nvSpPr>
        <xdr:cNvPr id="239" name="テキスト ボックス 238"/>
        <xdr:cNvSpPr txBox="1"/>
      </xdr:nvSpPr>
      <xdr:spPr>
        <a:xfrm>
          <a:off x="2641111" y="162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86970</xdr:rowOff>
    </xdr:from>
    <xdr:to>
      <xdr:col>2</xdr:col>
      <xdr:colOff>638175</xdr:colOff>
      <xdr:row>95</xdr:row>
      <xdr:rowOff>64653</xdr:rowOff>
    </xdr:to>
    <xdr:cxnSp macro="">
      <xdr:nvCxnSpPr>
        <xdr:cNvPr id="240" name="直線コネクタ 239"/>
        <xdr:cNvCxnSpPr/>
      </xdr:nvCxnSpPr>
      <xdr:spPr>
        <a:xfrm>
          <a:off x="1130300" y="16203270"/>
          <a:ext cx="889000" cy="14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1281</xdr:rowOff>
    </xdr:from>
    <xdr:to>
      <xdr:col>3</xdr:col>
      <xdr:colOff>3175</xdr:colOff>
      <xdr:row>96</xdr:row>
      <xdr:rowOff>102881</xdr:rowOff>
    </xdr:to>
    <xdr:sp macro="" textlink="">
      <xdr:nvSpPr>
        <xdr:cNvPr id="241" name="フローチャート : 判断 240"/>
        <xdr:cNvSpPr/>
      </xdr:nvSpPr>
      <xdr:spPr>
        <a:xfrm>
          <a:off x="1968500" y="1646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94008</xdr:rowOff>
    </xdr:from>
    <xdr:ext cx="534377" cy="259045"/>
    <xdr:sp macro="" textlink="">
      <xdr:nvSpPr>
        <xdr:cNvPr id="242" name="テキスト ボックス 241"/>
        <xdr:cNvSpPr txBox="1"/>
      </xdr:nvSpPr>
      <xdr:spPr>
        <a:xfrm>
          <a:off x="1752111" y="1655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168757</xdr:rowOff>
    </xdr:from>
    <xdr:to>
      <xdr:col>1</xdr:col>
      <xdr:colOff>485775</xdr:colOff>
      <xdr:row>96</xdr:row>
      <xdr:rowOff>98907</xdr:rowOff>
    </xdr:to>
    <xdr:sp macro="" textlink="">
      <xdr:nvSpPr>
        <xdr:cNvPr id="243" name="フローチャート : 判断 242"/>
        <xdr:cNvSpPr/>
      </xdr:nvSpPr>
      <xdr:spPr>
        <a:xfrm>
          <a:off x="1079500" y="1645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90034</xdr:rowOff>
    </xdr:from>
    <xdr:ext cx="534377" cy="259045"/>
    <xdr:sp macro="" textlink="">
      <xdr:nvSpPr>
        <xdr:cNvPr id="244" name="テキスト ボックス 243"/>
        <xdr:cNvSpPr txBox="1"/>
      </xdr:nvSpPr>
      <xdr:spPr>
        <a:xfrm>
          <a:off x="863111" y="1654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133989</xdr:rowOff>
    </xdr:from>
    <xdr:to>
      <xdr:col>6</xdr:col>
      <xdr:colOff>561975</xdr:colOff>
      <xdr:row>96</xdr:row>
      <xdr:rowOff>64139</xdr:rowOff>
    </xdr:to>
    <xdr:sp macro="" textlink="">
      <xdr:nvSpPr>
        <xdr:cNvPr id="250" name="円/楕円 249"/>
        <xdr:cNvSpPr/>
      </xdr:nvSpPr>
      <xdr:spPr>
        <a:xfrm>
          <a:off x="4584700" y="164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112416</xdr:rowOff>
    </xdr:from>
    <xdr:ext cx="534377" cy="259045"/>
    <xdr:sp macro="" textlink="">
      <xdr:nvSpPr>
        <xdr:cNvPr id="251" name="扶助費該当値テキスト"/>
        <xdr:cNvSpPr txBox="1"/>
      </xdr:nvSpPr>
      <xdr:spPr>
        <a:xfrm>
          <a:off x="4686300" y="1640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55,108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163663</xdr:rowOff>
    </xdr:from>
    <xdr:to>
      <xdr:col>5</xdr:col>
      <xdr:colOff>409575</xdr:colOff>
      <xdr:row>95</xdr:row>
      <xdr:rowOff>93813</xdr:rowOff>
    </xdr:to>
    <xdr:sp macro="" textlink="">
      <xdr:nvSpPr>
        <xdr:cNvPr id="252" name="円/楕円 251"/>
        <xdr:cNvSpPr/>
      </xdr:nvSpPr>
      <xdr:spPr>
        <a:xfrm>
          <a:off x="3746500" y="162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110340</xdr:rowOff>
    </xdr:from>
    <xdr:ext cx="534377" cy="259045"/>
    <xdr:sp macro="" textlink="">
      <xdr:nvSpPr>
        <xdr:cNvPr id="253" name="テキスト ボックス 252"/>
        <xdr:cNvSpPr txBox="1"/>
      </xdr:nvSpPr>
      <xdr:spPr>
        <a:xfrm>
          <a:off x="3530111" y="160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35680</xdr:rowOff>
    </xdr:from>
    <xdr:to>
      <xdr:col>4</xdr:col>
      <xdr:colOff>206375</xdr:colOff>
      <xdr:row>96</xdr:row>
      <xdr:rowOff>137280</xdr:rowOff>
    </xdr:to>
    <xdr:sp macro="" textlink="">
      <xdr:nvSpPr>
        <xdr:cNvPr id="254" name="円/楕円 253"/>
        <xdr:cNvSpPr/>
      </xdr:nvSpPr>
      <xdr:spPr>
        <a:xfrm>
          <a:off x="2857500" y="164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128407</xdr:rowOff>
    </xdr:from>
    <xdr:ext cx="534377" cy="259045"/>
    <xdr:sp macro="" textlink="">
      <xdr:nvSpPr>
        <xdr:cNvPr id="255" name="テキスト ボックス 254"/>
        <xdr:cNvSpPr txBox="1"/>
      </xdr:nvSpPr>
      <xdr:spPr>
        <a:xfrm>
          <a:off x="2641111" y="165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13853</xdr:rowOff>
    </xdr:from>
    <xdr:to>
      <xdr:col>3</xdr:col>
      <xdr:colOff>3175</xdr:colOff>
      <xdr:row>95</xdr:row>
      <xdr:rowOff>115453</xdr:rowOff>
    </xdr:to>
    <xdr:sp macro="" textlink="">
      <xdr:nvSpPr>
        <xdr:cNvPr id="256" name="円/楕円 255"/>
        <xdr:cNvSpPr/>
      </xdr:nvSpPr>
      <xdr:spPr>
        <a:xfrm>
          <a:off x="1968500" y="163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131980</xdr:rowOff>
    </xdr:from>
    <xdr:ext cx="534377" cy="259045"/>
    <xdr:sp macro="" textlink="">
      <xdr:nvSpPr>
        <xdr:cNvPr id="257" name="テキスト ボックス 256"/>
        <xdr:cNvSpPr txBox="1"/>
      </xdr:nvSpPr>
      <xdr:spPr>
        <a:xfrm>
          <a:off x="1752111" y="1607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36170</xdr:rowOff>
    </xdr:from>
    <xdr:to>
      <xdr:col>1</xdr:col>
      <xdr:colOff>485775</xdr:colOff>
      <xdr:row>94</xdr:row>
      <xdr:rowOff>137770</xdr:rowOff>
    </xdr:to>
    <xdr:sp macro="" textlink="">
      <xdr:nvSpPr>
        <xdr:cNvPr id="258" name="円/楕円 257"/>
        <xdr:cNvSpPr/>
      </xdr:nvSpPr>
      <xdr:spPr>
        <a:xfrm>
          <a:off x="1079500" y="161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154297</xdr:rowOff>
    </xdr:from>
    <xdr:ext cx="534377" cy="259045"/>
    <xdr:sp macro="" textlink="">
      <xdr:nvSpPr>
        <xdr:cNvPr id="259" name="テキスト ボックス 258"/>
        <xdr:cNvSpPr txBox="1"/>
      </xdr:nvSpPr>
      <xdr:spPr>
        <a:xfrm>
          <a:off x="863111" y="1592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48374</xdr:rowOff>
    </xdr:from>
    <xdr:to>
      <xdr:col>15</xdr:col>
      <xdr:colOff>180975</xdr:colOff>
      <xdr:row>37</xdr:row>
      <xdr:rowOff>169794</xdr:rowOff>
    </xdr:to>
    <xdr:cxnSp macro="">
      <xdr:nvCxnSpPr>
        <xdr:cNvPr id="290" name="直線コネクタ 289"/>
        <xdr:cNvCxnSpPr/>
      </xdr:nvCxnSpPr>
      <xdr:spPr>
        <a:xfrm>
          <a:off x="9639300" y="6392024"/>
          <a:ext cx="838200" cy="12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48374</xdr:rowOff>
    </xdr:from>
    <xdr:to>
      <xdr:col>14</xdr:col>
      <xdr:colOff>28575</xdr:colOff>
      <xdr:row>38</xdr:row>
      <xdr:rowOff>63292</xdr:rowOff>
    </xdr:to>
    <xdr:cxnSp macro="">
      <xdr:nvCxnSpPr>
        <xdr:cNvPr id="293" name="直線コネクタ 292"/>
        <xdr:cNvCxnSpPr/>
      </xdr:nvCxnSpPr>
      <xdr:spPr>
        <a:xfrm flipV="1">
          <a:off x="8750300" y="6392024"/>
          <a:ext cx="889000" cy="18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93299</xdr:rowOff>
    </xdr:from>
    <xdr:to>
      <xdr:col>14</xdr:col>
      <xdr:colOff>79375</xdr:colOff>
      <xdr:row>38</xdr:row>
      <xdr:rowOff>23449</xdr:rowOff>
    </xdr:to>
    <xdr:sp macro="" textlink="">
      <xdr:nvSpPr>
        <xdr:cNvPr id="294" name="フローチャート : 判断 293"/>
        <xdr:cNvSpPr/>
      </xdr:nvSpPr>
      <xdr:spPr>
        <a:xfrm>
          <a:off x="9588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14576</xdr:rowOff>
    </xdr:from>
    <xdr:ext cx="534377" cy="259045"/>
    <xdr:sp macro="" textlink="">
      <xdr:nvSpPr>
        <xdr:cNvPr id="295" name="テキスト ボックス 294"/>
        <xdr:cNvSpPr txBox="1"/>
      </xdr:nvSpPr>
      <xdr:spPr>
        <a:xfrm>
          <a:off x="9372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54782</xdr:rowOff>
    </xdr:from>
    <xdr:to>
      <xdr:col>12</xdr:col>
      <xdr:colOff>511175</xdr:colOff>
      <xdr:row>38</xdr:row>
      <xdr:rowOff>63292</xdr:rowOff>
    </xdr:to>
    <xdr:cxnSp macro="">
      <xdr:nvCxnSpPr>
        <xdr:cNvPr id="296" name="直線コネクタ 295"/>
        <xdr:cNvCxnSpPr/>
      </xdr:nvCxnSpPr>
      <xdr:spPr>
        <a:xfrm>
          <a:off x="7861300" y="6569882"/>
          <a:ext cx="8890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111159</xdr:rowOff>
    </xdr:from>
    <xdr:to>
      <xdr:col>12</xdr:col>
      <xdr:colOff>561975</xdr:colOff>
      <xdr:row>38</xdr:row>
      <xdr:rowOff>41309</xdr:rowOff>
    </xdr:to>
    <xdr:sp macro="" textlink="">
      <xdr:nvSpPr>
        <xdr:cNvPr id="297" name="フローチャート : 判断 296"/>
        <xdr:cNvSpPr/>
      </xdr:nvSpPr>
      <xdr:spPr>
        <a:xfrm>
          <a:off x="8699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57836</xdr:rowOff>
    </xdr:from>
    <xdr:ext cx="534377" cy="259045"/>
    <xdr:sp macro="" textlink="">
      <xdr:nvSpPr>
        <xdr:cNvPr id="298" name="テキスト ボックス 297"/>
        <xdr:cNvSpPr txBox="1"/>
      </xdr:nvSpPr>
      <xdr:spPr>
        <a:xfrm>
          <a:off x="8483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54782</xdr:rowOff>
    </xdr:from>
    <xdr:to>
      <xdr:col>11</xdr:col>
      <xdr:colOff>307975</xdr:colOff>
      <xdr:row>38</xdr:row>
      <xdr:rowOff>84644</xdr:rowOff>
    </xdr:to>
    <xdr:cxnSp macro="">
      <xdr:nvCxnSpPr>
        <xdr:cNvPr id="299" name="直線コネクタ 298"/>
        <xdr:cNvCxnSpPr/>
      </xdr:nvCxnSpPr>
      <xdr:spPr>
        <a:xfrm flipV="1">
          <a:off x="6972300" y="6569882"/>
          <a:ext cx="889000" cy="2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117413</xdr:rowOff>
    </xdr:from>
    <xdr:to>
      <xdr:col>11</xdr:col>
      <xdr:colOff>358775</xdr:colOff>
      <xdr:row>38</xdr:row>
      <xdr:rowOff>47563</xdr:rowOff>
    </xdr:to>
    <xdr:sp macro="" textlink="">
      <xdr:nvSpPr>
        <xdr:cNvPr id="300" name="フローチャート : 判断 299"/>
        <xdr:cNvSpPr/>
      </xdr:nvSpPr>
      <xdr:spPr>
        <a:xfrm>
          <a:off x="7810500" y="646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64090</xdr:rowOff>
    </xdr:from>
    <xdr:ext cx="534377" cy="259045"/>
    <xdr:sp macro="" textlink="">
      <xdr:nvSpPr>
        <xdr:cNvPr id="301" name="テキスト ボックス 300"/>
        <xdr:cNvSpPr txBox="1"/>
      </xdr:nvSpPr>
      <xdr:spPr>
        <a:xfrm>
          <a:off x="7594111" y="623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132468</xdr:rowOff>
    </xdr:from>
    <xdr:to>
      <xdr:col>10</xdr:col>
      <xdr:colOff>155575</xdr:colOff>
      <xdr:row>38</xdr:row>
      <xdr:rowOff>62618</xdr:rowOff>
    </xdr:to>
    <xdr:sp macro="" textlink="">
      <xdr:nvSpPr>
        <xdr:cNvPr id="302" name="フローチャート : 判断 301"/>
        <xdr:cNvSpPr/>
      </xdr:nvSpPr>
      <xdr:spPr>
        <a:xfrm>
          <a:off x="6921500" y="647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79145</xdr:rowOff>
    </xdr:from>
    <xdr:ext cx="534377" cy="259045"/>
    <xdr:sp macro="" textlink="">
      <xdr:nvSpPr>
        <xdr:cNvPr id="303" name="テキスト ボックス 302"/>
        <xdr:cNvSpPr txBox="1"/>
      </xdr:nvSpPr>
      <xdr:spPr>
        <a:xfrm>
          <a:off x="6705111" y="625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118994</xdr:rowOff>
    </xdr:from>
    <xdr:to>
      <xdr:col>15</xdr:col>
      <xdr:colOff>231775</xdr:colOff>
      <xdr:row>38</xdr:row>
      <xdr:rowOff>49144</xdr:rowOff>
    </xdr:to>
    <xdr:sp macro="" textlink="">
      <xdr:nvSpPr>
        <xdr:cNvPr id="309" name="円/楕円 308"/>
        <xdr:cNvSpPr/>
      </xdr:nvSpPr>
      <xdr:spPr>
        <a:xfrm>
          <a:off x="10426700" y="646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97421</xdr:rowOff>
    </xdr:from>
    <xdr:ext cx="534377" cy="259045"/>
    <xdr:sp macro="" textlink="">
      <xdr:nvSpPr>
        <xdr:cNvPr id="310" name="補助費等該当値テキスト"/>
        <xdr:cNvSpPr txBox="1"/>
      </xdr:nvSpPr>
      <xdr:spPr>
        <a:xfrm>
          <a:off x="10528300" y="644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83,285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169024</xdr:rowOff>
    </xdr:from>
    <xdr:to>
      <xdr:col>14</xdr:col>
      <xdr:colOff>79375</xdr:colOff>
      <xdr:row>37</xdr:row>
      <xdr:rowOff>99174</xdr:rowOff>
    </xdr:to>
    <xdr:sp macro="" textlink="">
      <xdr:nvSpPr>
        <xdr:cNvPr id="311" name="円/楕円 310"/>
        <xdr:cNvSpPr/>
      </xdr:nvSpPr>
      <xdr:spPr>
        <a:xfrm>
          <a:off x="9588500" y="63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115701</xdr:rowOff>
    </xdr:from>
    <xdr:ext cx="599010" cy="259045"/>
    <xdr:sp macro="" textlink="">
      <xdr:nvSpPr>
        <xdr:cNvPr id="312" name="テキスト ボックス 311"/>
        <xdr:cNvSpPr txBox="1"/>
      </xdr:nvSpPr>
      <xdr:spPr>
        <a:xfrm>
          <a:off x="9339794" y="611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120,465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12492</xdr:rowOff>
    </xdr:from>
    <xdr:to>
      <xdr:col>12</xdr:col>
      <xdr:colOff>561975</xdr:colOff>
      <xdr:row>38</xdr:row>
      <xdr:rowOff>114092</xdr:rowOff>
    </xdr:to>
    <xdr:sp macro="" textlink="">
      <xdr:nvSpPr>
        <xdr:cNvPr id="313" name="円/楕円 312"/>
        <xdr:cNvSpPr/>
      </xdr:nvSpPr>
      <xdr:spPr>
        <a:xfrm>
          <a:off x="8699500" y="65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105219</xdr:rowOff>
    </xdr:from>
    <xdr:ext cx="534377" cy="259045"/>
    <xdr:sp macro="" textlink="">
      <xdr:nvSpPr>
        <xdr:cNvPr id="314" name="テキスト ボックス 313"/>
        <xdr:cNvSpPr txBox="1"/>
      </xdr:nvSpPr>
      <xdr:spPr>
        <a:xfrm>
          <a:off x="8483111" y="66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3982</xdr:rowOff>
    </xdr:from>
    <xdr:to>
      <xdr:col>11</xdr:col>
      <xdr:colOff>358775</xdr:colOff>
      <xdr:row>38</xdr:row>
      <xdr:rowOff>105582</xdr:rowOff>
    </xdr:to>
    <xdr:sp macro="" textlink="">
      <xdr:nvSpPr>
        <xdr:cNvPr id="315" name="円/楕円 314"/>
        <xdr:cNvSpPr/>
      </xdr:nvSpPr>
      <xdr:spPr>
        <a:xfrm>
          <a:off x="7810500" y="65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96709</xdr:rowOff>
    </xdr:from>
    <xdr:ext cx="534377" cy="259045"/>
    <xdr:sp macro="" textlink="">
      <xdr:nvSpPr>
        <xdr:cNvPr id="316" name="テキスト ボックス 315"/>
        <xdr:cNvSpPr txBox="1"/>
      </xdr:nvSpPr>
      <xdr:spPr>
        <a:xfrm>
          <a:off x="7594111" y="661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33844</xdr:rowOff>
    </xdr:from>
    <xdr:to>
      <xdr:col>10</xdr:col>
      <xdr:colOff>155575</xdr:colOff>
      <xdr:row>38</xdr:row>
      <xdr:rowOff>135444</xdr:rowOff>
    </xdr:to>
    <xdr:sp macro="" textlink="">
      <xdr:nvSpPr>
        <xdr:cNvPr id="317" name="円/楕円 316"/>
        <xdr:cNvSpPr/>
      </xdr:nvSpPr>
      <xdr:spPr>
        <a:xfrm>
          <a:off x="6921500" y="654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126571</xdr:rowOff>
    </xdr:from>
    <xdr:ext cx="534377" cy="259045"/>
    <xdr:sp macro="" textlink="">
      <xdr:nvSpPr>
        <xdr:cNvPr id="318" name="テキスト ボックス 317"/>
        <xdr:cNvSpPr txBox="1"/>
      </xdr:nvSpPr>
      <xdr:spPr>
        <a:xfrm>
          <a:off x="6705111" y="664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20213</xdr:rowOff>
    </xdr:from>
    <xdr:to>
      <xdr:col>15</xdr:col>
      <xdr:colOff>180975</xdr:colOff>
      <xdr:row>58</xdr:row>
      <xdr:rowOff>22322</xdr:rowOff>
    </xdr:to>
    <xdr:cxnSp macro="">
      <xdr:nvCxnSpPr>
        <xdr:cNvPr id="343" name="直線コネクタ 342"/>
        <xdr:cNvCxnSpPr/>
      </xdr:nvCxnSpPr>
      <xdr:spPr>
        <a:xfrm flipV="1">
          <a:off x="9639300" y="9964313"/>
          <a:ext cx="8382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18665</xdr:rowOff>
    </xdr:from>
    <xdr:to>
      <xdr:col>14</xdr:col>
      <xdr:colOff>28575</xdr:colOff>
      <xdr:row>58</xdr:row>
      <xdr:rowOff>22322</xdr:rowOff>
    </xdr:to>
    <xdr:cxnSp macro="">
      <xdr:nvCxnSpPr>
        <xdr:cNvPr id="346" name="直線コネクタ 345"/>
        <xdr:cNvCxnSpPr/>
      </xdr:nvCxnSpPr>
      <xdr:spPr>
        <a:xfrm>
          <a:off x="8750300" y="996276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77650</xdr:rowOff>
    </xdr:from>
    <xdr:to>
      <xdr:col>14</xdr:col>
      <xdr:colOff>79375</xdr:colOff>
      <xdr:row>58</xdr:row>
      <xdr:rowOff>7800</xdr:rowOff>
    </xdr:to>
    <xdr:sp macro="" textlink="">
      <xdr:nvSpPr>
        <xdr:cNvPr id="347" name="フローチャート : 判断 346"/>
        <xdr:cNvSpPr/>
      </xdr:nvSpPr>
      <xdr:spPr>
        <a:xfrm>
          <a:off x="9588500" y="985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24327</xdr:rowOff>
    </xdr:from>
    <xdr:ext cx="599010" cy="259045"/>
    <xdr:sp macro="" textlink="">
      <xdr:nvSpPr>
        <xdr:cNvPr id="348" name="テキスト ボックス 347"/>
        <xdr:cNvSpPr txBox="1"/>
      </xdr:nvSpPr>
      <xdr:spPr>
        <a:xfrm>
          <a:off x="9339794" y="962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15777</xdr:rowOff>
    </xdr:from>
    <xdr:to>
      <xdr:col>12</xdr:col>
      <xdr:colOff>511175</xdr:colOff>
      <xdr:row>58</xdr:row>
      <xdr:rowOff>18665</xdr:rowOff>
    </xdr:to>
    <xdr:cxnSp macro="">
      <xdr:nvCxnSpPr>
        <xdr:cNvPr id="349" name="直線コネクタ 348"/>
        <xdr:cNvCxnSpPr/>
      </xdr:nvCxnSpPr>
      <xdr:spPr>
        <a:xfrm>
          <a:off x="7861300" y="9959877"/>
          <a:ext cx="8890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77657</xdr:rowOff>
    </xdr:from>
    <xdr:to>
      <xdr:col>12</xdr:col>
      <xdr:colOff>561975</xdr:colOff>
      <xdr:row>58</xdr:row>
      <xdr:rowOff>7807</xdr:rowOff>
    </xdr:to>
    <xdr:sp macro="" textlink="">
      <xdr:nvSpPr>
        <xdr:cNvPr id="350" name="フローチャート : 判断 349"/>
        <xdr:cNvSpPr/>
      </xdr:nvSpPr>
      <xdr:spPr>
        <a:xfrm>
          <a:off x="8699500" y="98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24334</xdr:rowOff>
    </xdr:from>
    <xdr:ext cx="599010" cy="259045"/>
    <xdr:sp macro="" textlink="">
      <xdr:nvSpPr>
        <xdr:cNvPr id="351" name="テキスト ボックス 350"/>
        <xdr:cNvSpPr txBox="1"/>
      </xdr:nvSpPr>
      <xdr:spPr>
        <a:xfrm>
          <a:off x="8450794" y="962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10663</xdr:rowOff>
    </xdr:from>
    <xdr:to>
      <xdr:col>11</xdr:col>
      <xdr:colOff>307975</xdr:colOff>
      <xdr:row>58</xdr:row>
      <xdr:rowOff>15777</xdr:rowOff>
    </xdr:to>
    <xdr:cxnSp macro="">
      <xdr:nvCxnSpPr>
        <xdr:cNvPr id="352" name="直線コネクタ 351"/>
        <xdr:cNvCxnSpPr/>
      </xdr:nvCxnSpPr>
      <xdr:spPr>
        <a:xfrm>
          <a:off x="6972300" y="9954763"/>
          <a:ext cx="889000" cy="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91856</xdr:rowOff>
    </xdr:from>
    <xdr:to>
      <xdr:col>11</xdr:col>
      <xdr:colOff>358775</xdr:colOff>
      <xdr:row>58</xdr:row>
      <xdr:rowOff>22006</xdr:rowOff>
    </xdr:to>
    <xdr:sp macro="" textlink="">
      <xdr:nvSpPr>
        <xdr:cNvPr id="353" name="フローチャート : 判断 352"/>
        <xdr:cNvSpPr/>
      </xdr:nvSpPr>
      <xdr:spPr>
        <a:xfrm>
          <a:off x="7810500" y="986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38533</xdr:rowOff>
    </xdr:from>
    <xdr:ext cx="534377" cy="259045"/>
    <xdr:sp macro="" textlink="">
      <xdr:nvSpPr>
        <xdr:cNvPr id="354" name="テキスト ボックス 353"/>
        <xdr:cNvSpPr txBox="1"/>
      </xdr:nvSpPr>
      <xdr:spPr>
        <a:xfrm>
          <a:off x="7594111" y="963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93460</xdr:rowOff>
    </xdr:from>
    <xdr:to>
      <xdr:col>10</xdr:col>
      <xdr:colOff>155575</xdr:colOff>
      <xdr:row>58</xdr:row>
      <xdr:rowOff>23610</xdr:rowOff>
    </xdr:to>
    <xdr:sp macro="" textlink="">
      <xdr:nvSpPr>
        <xdr:cNvPr id="355" name="フローチャート : 判断 354"/>
        <xdr:cNvSpPr/>
      </xdr:nvSpPr>
      <xdr:spPr>
        <a:xfrm>
          <a:off x="6921500" y="986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40137</xdr:rowOff>
    </xdr:from>
    <xdr:ext cx="534377" cy="259045"/>
    <xdr:sp macro="" textlink="">
      <xdr:nvSpPr>
        <xdr:cNvPr id="356" name="テキスト ボックス 355"/>
        <xdr:cNvSpPr txBox="1"/>
      </xdr:nvSpPr>
      <xdr:spPr>
        <a:xfrm>
          <a:off x="6705111" y="964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140863</xdr:rowOff>
    </xdr:from>
    <xdr:to>
      <xdr:col>15</xdr:col>
      <xdr:colOff>231775</xdr:colOff>
      <xdr:row>58</xdr:row>
      <xdr:rowOff>71013</xdr:rowOff>
    </xdr:to>
    <xdr:sp macro="" textlink="">
      <xdr:nvSpPr>
        <xdr:cNvPr id="362" name="円/楕円 361"/>
        <xdr:cNvSpPr/>
      </xdr:nvSpPr>
      <xdr:spPr>
        <a:xfrm>
          <a:off x="10426700" y="99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55790</xdr:rowOff>
    </xdr:from>
    <xdr:ext cx="469744" cy="259045"/>
    <xdr:sp macro="" textlink="">
      <xdr:nvSpPr>
        <xdr:cNvPr id="363" name="普通建設事業費該当値テキスト"/>
        <xdr:cNvSpPr txBox="1"/>
      </xdr:nvSpPr>
      <xdr:spPr>
        <a:xfrm>
          <a:off x="10528300" y="98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142972</xdr:rowOff>
    </xdr:from>
    <xdr:to>
      <xdr:col>14</xdr:col>
      <xdr:colOff>79375</xdr:colOff>
      <xdr:row>58</xdr:row>
      <xdr:rowOff>73122</xdr:rowOff>
    </xdr:to>
    <xdr:sp macro="" textlink="">
      <xdr:nvSpPr>
        <xdr:cNvPr id="364" name="円/楕円 363"/>
        <xdr:cNvSpPr/>
      </xdr:nvSpPr>
      <xdr:spPr>
        <a:xfrm>
          <a:off x="9588500" y="991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64249</xdr:rowOff>
    </xdr:from>
    <xdr:ext cx="469744" cy="259045"/>
    <xdr:sp macro="" textlink="">
      <xdr:nvSpPr>
        <xdr:cNvPr id="365" name="テキスト ボックス 364"/>
        <xdr:cNvSpPr txBox="1"/>
      </xdr:nvSpPr>
      <xdr:spPr>
        <a:xfrm>
          <a:off x="9404427" y="1000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139315</xdr:rowOff>
    </xdr:from>
    <xdr:to>
      <xdr:col>12</xdr:col>
      <xdr:colOff>561975</xdr:colOff>
      <xdr:row>58</xdr:row>
      <xdr:rowOff>69465</xdr:rowOff>
    </xdr:to>
    <xdr:sp macro="" textlink="">
      <xdr:nvSpPr>
        <xdr:cNvPr id="366" name="円/楕円 365"/>
        <xdr:cNvSpPr/>
      </xdr:nvSpPr>
      <xdr:spPr>
        <a:xfrm>
          <a:off x="8699500" y="99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60592</xdr:rowOff>
    </xdr:from>
    <xdr:ext cx="534377" cy="259045"/>
    <xdr:sp macro="" textlink="">
      <xdr:nvSpPr>
        <xdr:cNvPr id="367" name="テキスト ボックス 366"/>
        <xdr:cNvSpPr txBox="1"/>
      </xdr:nvSpPr>
      <xdr:spPr>
        <a:xfrm>
          <a:off x="8483111" y="1000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136427</xdr:rowOff>
    </xdr:from>
    <xdr:to>
      <xdr:col>11</xdr:col>
      <xdr:colOff>358775</xdr:colOff>
      <xdr:row>58</xdr:row>
      <xdr:rowOff>66577</xdr:rowOff>
    </xdr:to>
    <xdr:sp macro="" textlink="">
      <xdr:nvSpPr>
        <xdr:cNvPr id="368" name="円/楕円 367"/>
        <xdr:cNvSpPr/>
      </xdr:nvSpPr>
      <xdr:spPr>
        <a:xfrm>
          <a:off x="7810500" y="990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57704</xdr:rowOff>
    </xdr:from>
    <xdr:ext cx="534377" cy="259045"/>
    <xdr:sp macro="" textlink="">
      <xdr:nvSpPr>
        <xdr:cNvPr id="369" name="テキスト ボックス 368"/>
        <xdr:cNvSpPr txBox="1"/>
      </xdr:nvSpPr>
      <xdr:spPr>
        <a:xfrm>
          <a:off x="7594111" y="1000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131313</xdr:rowOff>
    </xdr:from>
    <xdr:to>
      <xdr:col>10</xdr:col>
      <xdr:colOff>155575</xdr:colOff>
      <xdr:row>58</xdr:row>
      <xdr:rowOff>61463</xdr:rowOff>
    </xdr:to>
    <xdr:sp macro="" textlink="">
      <xdr:nvSpPr>
        <xdr:cNvPr id="370" name="円/楕円 369"/>
        <xdr:cNvSpPr/>
      </xdr:nvSpPr>
      <xdr:spPr>
        <a:xfrm>
          <a:off x="6921500" y="99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52590</xdr:rowOff>
    </xdr:from>
    <xdr:ext cx="534377" cy="259045"/>
    <xdr:sp macro="" textlink="">
      <xdr:nvSpPr>
        <xdr:cNvPr id="371" name="テキスト ボックス 370"/>
        <xdr:cNvSpPr txBox="1"/>
      </xdr:nvSpPr>
      <xdr:spPr>
        <a:xfrm>
          <a:off x="6705111" y="99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32922</xdr:rowOff>
    </xdr:from>
    <xdr:to>
      <xdr:col>15</xdr:col>
      <xdr:colOff>180975</xdr:colOff>
      <xdr:row>79</xdr:row>
      <xdr:rowOff>37858</xdr:rowOff>
    </xdr:to>
    <xdr:cxnSp macro="">
      <xdr:nvCxnSpPr>
        <xdr:cNvPr id="400" name="直線コネクタ 399"/>
        <xdr:cNvCxnSpPr/>
      </xdr:nvCxnSpPr>
      <xdr:spPr>
        <a:xfrm flipV="1">
          <a:off x="9639300" y="13577472"/>
          <a:ext cx="838200" cy="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96596</xdr:rowOff>
    </xdr:from>
    <xdr:to>
      <xdr:col>14</xdr:col>
      <xdr:colOff>79375</xdr:colOff>
      <xdr:row>79</xdr:row>
      <xdr:rowOff>26746</xdr:rowOff>
    </xdr:to>
    <xdr:sp macro="" textlink="">
      <xdr:nvSpPr>
        <xdr:cNvPr id="403" name="フローチャート : 判断 402"/>
        <xdr:cNvSpPr/>
      </xdr:nvSpPr>
      <xdr:spPr>
        <a:xfrm>
          <a:off x="9588500" y="1346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43273</xdr:rowOff>
    </xdr:from>
    <xdr:ext cx="534377" cy="259045"/>
    <xdr:sp macro="" textlink="">
      <xdr:nvSpPr>
        <xdr:cNvPr id="404" name="テキスト ボックス 403"/>
        <xdr:cNvSpPr txBox="1"/>
      </xdr:nvSpPr>
      <xdr:spPr>
        <a:xfrm>
          <a:off x="9372111" y="132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153572</xdr:rowOff>
    </xdr:from>
    <xdr:to>
      <xdr:col>15</xdr:col>
      <xdr:colOff>231775</xdr:colOff>
      <xdr:row>79</xdr:row>
      <xdr:rowOff>83722</xdr:rowOff>
    </xdr:to>
    <xdr:sp macro="" textlink="">
      <xdr:nvSpPr>
        <xdr:cNvPr id="410" name="円/楕円 409"/>
        <xdr:cNvSpPr/>
      </xdr:nvSpPr>
      <xdr:spPr>
        <a:xfrm>
          <a:off x="10426700" y="135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68499</xdr:rowOff>
    </xdr:from>
    <xdr:ext cx="469744" cy="259045"/>
    <xdr:sp macro="" textlink="">
      <xdr:nvSpPr>
        <xdr:cNvPr id="411" name="普通建設事業費 （ うち新規整備　）該当値テキスト"/>
        <xdr:cNvSpPr txBox="1"/>
      </xdr:nvSpPr>
      <xdr:spPr>
        <a:xfrm>
          <a:off x="10528300" y="1344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158508</xdr:rowOff>
    </xdr:from>
    <xdr:to>
      <xdr:col>14</xdr:col>
      <xdr:colOff>79375</xdr:colOff>
      <xdr:row>79</xdr:row>
      <xdr:rowOff>88658</xdr:rowOff>
    </xdr:to>
    <xdr:sp macro="" textlink="">
      <xdr:nvSpPr>
        <xdr:cNvPr id="412" name="円/楕円 411"/>
        <xdr:cNvSpPr/>
      </xdr:nvSpPr>
      <xdr:spPr>
        <a:xfrm>
          <a:off x="9588500" y="135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79785</xdr:rowOff>
    </xdr:from>
    <xdr:ext cx="469744" cy="259045"/>
    <xdr:sp macro="" textlink="">
      <xdr:nvSpPr>
        <xdr:cNvPr id="413" name="テキスト ボックス 412"/>
        <xdr:cNvSpPr txBox="1"/>
      </xdr:nvSpPr>
      <xdr:spPr>
        <a:xfrm>
          <a:off x="9404427" y="1362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139522</xdr:rowOff>
    </xdr:from>
    <xdr:to>
      <xdr:col>15</xdr:col>
      <xdr:colOff>180975</xdr:colOff>
      <xdr:row>98</xdr:row>
      <xdr:rowOff>139700</xdr:rowOff>
    </xdr:to>
    <xdr:cxnSp macro="">
      <xdr:nvCxnSpPr>
        <xdr:cNvPr id="440" name="直線コネクタ 439"/>
        <xdr:cNvCxnSpPr/>
      </xdr:nvCxnSpPr>
      <xdr:spPr>
        <a:xfrm>
          <a:off x="9639300" y="16941622"/>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44121</xdr:rowOff>
    </xdr:from>
    <xdr:to>
      <xdr:col>14</xdr:col>
      <xdr:colOff>79375</xdr:colOff>
      <xdr:row>98</xdr:row>
      <xdr:rowOff>145721</xdr:rowOff>
    </xdr:to>
    <xdr:sp macro="" textlink="">
      <xdr:nvSpPr>
        <xdr:cNvPr id="443" name="フローチャート : 判断 442"/>
        <xdr:cNvSpPr/>
      </xdr:nvSpPr>
      <xdr:spPr>
        <a:xfrm>
          <a:off x="9588500" y="168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162248</xdr:rowOff>
    </xdr:from>
    <xdr:ext cx="534377" cy="259045"/>
    <xdr:sp macro="" textlink="">
      <xdr:nvSpPr>
        <xdr:cNvPr id="444" name="テキスト ボックス 443"/>
        <xdr:cNvSpPr txBox="1"/>
      </xdr:nvSpPr>
      <xdr:spPr>
        <a:xfrm>
          <a:off x="9372111" y="166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88900</xdr:rowOff>
    </xdr:from>
    <xdr:to>
      <xdr:col>15</xdr:col>
      <xdr:colOff>231775</xdr:colOff>
      <xdr:row>99</xdr:row>
      <xdr:rowOff>19050</xdr:rowOff>
    </xdr:to>
    <xdr:sp macro="" textlink="">
      <xdr:nvSpPr>
        <xdr:cNvPr id="450" name="円/楕円 449"/>
        <xdr:cNvSpPr/>
      </xdr:nvSpPr>
      <xdr:spPr>
        <a:xfrm>
          <a:off x="10426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3827</xdr:rowOff>
    </xdr:from>
    <xdr:ext cx="249299" cy="259045"/>
    <xdr:sp macro="" textlink="">
      <xdr:nvSpPr>
        <xdr:cNvPr id="451" name="普通建設事業費 （ うち更新整備　）該当値テキスト"/>
        <xdr:cNvSpPr txBox="1"/>
      </xdr:nvSpPr>
      <xdr:spPr>
        <a:xfrm>
          <a:off x="10528300" y="1680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88722</xdr:rowOff>
    </xdr:from>
    <xdr:to>
      <xdr:col>14</xdr:col>
      <xdr:colOff>79375</xdr:colOff>
      <xdr:row>99</xdr:row>
      <xdr:rowOff>18872</xdr:rowOff>
    </xdr:to>
    <xdr:sp macro="" textlink="">
      <xdr:nvSpPr>
        <xdr:cNvPr id="452" name="円/楕円 451"/>
        <xdr:cNvSpPr/>
      </xdr:nvSpPr>
      <xdr:spPr>
        <a:xfrm>
          <a:off x="9588500" y="1689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99</xdr:row>
      <xdr:rowOff>9999</xdr:rowOff>
    </xdr:from>
    <xdr:ext cx="378565" cy="259045"/>
    <xdr:sp macro="" textlink="">
      <xdr:nvSpPr>
        <xdr:cNvPr id="453" name="テキスト ボックス 452"/>
        <xdr:cNvSpPr txBox="1"/>
      </xdr:nvSpPr>
      <xdr:spPr>
        <a:xfrm>
          <a:off x="9450017" y="1698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42763</xdr:rowOff>
    </xdr:from>
    <xdr:to>
      <xdr:col>23</xdr:col>
      <xdr:colOff>517525</xdr:colOff>
      <xdr:row>39</xdr:row>
      <xdr:rowOff>12324</xdr:rowOff>
    </xdr:to>
    <xdr:cxnSp macro="">
      <xdr:nvCxnSpPr>
        <xdr:cNvPr id="482" name="直線コネクタ 481"/>
        <xdr:cNvCxnSpPr/>
      </xdr:nvCxnSpPr>
      <xdr:spPr>
        <a:xfrm>
          <a:off x="15481300" y="6557863"/>
          <a:ext cx="838200" cy="1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122093</xdr:rowOff>
    </xdr:from>
    <xdr:ext cx="534377" cy="259045"/>
    <xdr:sp macro="" textlink="">
      <xdr:nvSpPr>
        <xdr:cNvPr id="483" name="災害復旧事業費平均値テキスト"/>
        <xdr:cNvSpPr txBox="1"/>
      </xdr:nvSpPr>
      <xdr:spPr>
        <a:xfrm>
          <a:off x="16370300" y="66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42763</xdr:rowOff>
    </xdr:from>
    <xdr:to>
      <xdr:col>22</xdr:col>
      <xdr:colOff>365125</xdr:colOff>
      <xdr:row>39</xdr:row>
      <xdr:rowOff>1951</xdr:rowOff>
    </xdr:to>
    <xdr:cxnSp macro="">
      <xdr:nvCxnSpPr>
        <xdr:cNvPr id="485" name="直線コネクタ 484"/>
        <xdr:cNvCxnSpPr/>
      </xdr:nvCxnSpPr>
      <xdr:spPr>
        <a:xfrm flipV="1">
          <a:off x="14592300" y="6557863"/>
          <a:ext cx="889000" cy="13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149521</xdr:rowOff>
    </xdr:from>
    <xdr:to>
      <xdr:col>22</xdr:col>
      <xdr:colOff>415925</xdr:colOff>
      <xdr:row>39</xdr:row>
      <xdr:rowOff>79671</xdr:rowOff>
    </xdr:to>
    <xdr:sp macro="" textlink="">
      <xdr:nvSpPr>
        <xdr:cNvPr id="486" name="フローチャート : 判断 485"/>
        <xdr:cNvSpPr/>
      </xdr:nvSpPr>
      <xdr:spPr>
        <a:xfrm>
          <a:off x="15430500" y="66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70798</xdr:rowOff>
    </xdr:from>
    <xdr:ext cx="534377" cy="259045"/>
    <xdr:sp macro="" textlink="">
      <xdr:nvSpPr>
        <xdr:cNvPr id="487" name="テキスト ボックス 486"/>
        <xdr:cNvSpPr txBox="1"/>
      </xdr:nvSpPr>
      <xdr:spPr>
        <a:xfrm>
          <a:off x="15214111" y="675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1951</xdr:rowOff>
    </xdr:from>
    <xdr:to>
      <xdr:col>21</xdr:col>
      <xdr:colOff>161925</xdr:colOff>
      <xdr:row>39</xdr:row>
      <xdr:rowOff>43623</xdr:rowOff>
    </xdr:to>
    <xdr:cxnSp macro="">
      <xdr:nvCxnSpPr>
        <xdr:cNvPr id="488" name="直線コネクタ 487"/>
        <xdr:cNvCxnSpPr/>
      </xdr:nvCxnSpPr>
      <xdr:spPr>
        <a:xfrm flipV="1">
          <a:off x="13703300" y="6688501"/>
          <a:ext cx="889000" cy="4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153430</xdr:rowOff>
    </xdr:from>
    <xdr:to>
      <xdr:col>21</xdr:col>
      <xdr:colOff>212725</xdr:colOff>
      <xdr:row>39</xdr:row>
      <xdr:rowOff>83580</xdr:rowOff>
    </xdr:to>
    <xdr:sp macro="" textlink="">
      <xdr:nvSpPr>
        <xdr:cNvPr id="489" name="フローチャート : 判断 488"/>
        <xdr:cNvSpPr/>
      </xdr:nvSpPr>
      <xdr:spPr>
        <a:xfrm>
          <a:off x="14541500" y="666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74707</xdr:rowOff>
    </xdr:from>
    <xdr:ext cx="469744" cy="259045"/>
    <xdr:sp macro="" textlink="">
      <xdr:nvSpPr>
        <xdr:cNvPr id="490" name="テキスト ボックス 489"/>
        <xdr:cNvSpPr txBox="1"/>
      </xdr:nvSpPr>
      <xdr:spPr>
        <a:xfrm>
          <a:off x="14357427" y="676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43623</xdr:rowOff>
    </xdr:from>
    <xdr:to>
      <xdr:col>19</xdr:col>
      <xdr:colOff>644525</xdr:colOff>
      <xdr:row>39</xdr:row>
      <xdr:rowOff>43827</xdr:rowOff>
    </xdr:to>
    <xdr:cxnSp macro="">
      <xdr:nvCxnSpPr>
        <xdr:cNvPr id="491" name="直線コネクタ 490"/>
        <xdr:cNvCxnSpPr/>
      </xdr:nvCxnSpPr>
      <xdr:spPr>
        <a:xfrm flipV="1">
          <a:off x="12814300" y="6730173"/>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153232</xdr:rowOff>
    </xdr:from>
    <xdr:to>
      <xdr:col>20</xdr:col>
      <xdr:colOff>9525</xdr:colOff>
      <xdr:row>39</xdr:row>
      <xdr:rowOff>83382</xdr:rowOff>
    </xdr:to>
    <xdr:sp macro="" textlink="">
      <xdr:nvSpPr>
        <xdr:cNvPr id="492" name="フローチャート : 判断 491"/>
        <xdr:cNvSpPr/>
      </xdr:nvSpPr>
      <xdr:spPr>
        <a:xfrm>
          <a:off x="13652500" y="666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99909</xdr:rowOff>
    </xdr:from>
    <xdr:ext cx="469744" cy="259045"/>
    <xdr:sp macro="" textlink="">
      <xdr:nvSpPr>
        <xdr:cNvPr id="493" name="テキスト ボックス 492"/>
        <xdr:cNvSpPr txBox="1"/>
      </xdr:nvSpPr>
      <xdr:spPr>
        <a:xfrm>
          <a:off x="13468427" y="644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154177</xdr:rowOff>
    </xdr:from>
    <xdr:to>
      <xdr:col>18</xdr:col>
      <xdr:colOff>492125</xdr:colOff>
      <xdr:row>39</xdr:row>
      <xdr:rowOff>84327</xdr:rowOff>
    </xdr:to>
    <xdr:sp macro="" textlink="">
      <xdr:nvSpPr>
        <xdr:cNvPr id="494" name="フローチャート : 判断 493"/>
        <xdr:cNvSpPr/>
      </xdr:nvSpPr>
      <xdr:spPr>
        <a:xfrm>
          <a:off x="12763500" y="666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100854</xdr:rowOff>
    </xdr:from>
    <xdr:ext cx="469744" cy="259045"/>
    <xdr:sp macro="" textlink="">
      <xdr:nvSpPr>
        <xdr:cNvPr id="495" name="テキスト ボックス 494"/>
        <xdr:cNvSpPr txBox="1"/>
      </xdr:nvSpPr>
      <xdr:spPr>
        <a:xfrm>
          <a:off x="12579427" y="644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132974</xdr:rowOff>
    </xdr:from>
    <xdr:to>
      <xdr:col>23</xdr:col>
      <xdr:colOff>568325</xdr:colOff>
      <xdr:row>39</xdr:row>
      <xdr:rowOff>63124</xdr:rowOff>
    </xdr:to>
    <xdr:sp macro="" textlink="">
      <xdr:nvSpPr>
        <xdr:cNvPr id="501" name="円/楕円 500"/>
        <xdr:cNvSpPr/>
      </xdr:nvSpPr>
      <xdr:spPr>
        <a:xfrm>
          <a:off x="16268700" y="664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92351</xdr:rowOff>
    </xdr:from>
    <xdr:ext cx="534377" cy="259045"/>
    <xdr:sp macro="" textlink="">
      <xdr:nvSpPr>
        <xdr:cNvPr id="502" name="災害復旧事業費該当値テキスト"/>
        <xdr:cNvSpPr txBox="1"/>
      </xdr:nvSpPr>
      <xdr:spPr>
        <a:xfrm>
          <a:off x="16370300" y="643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25,296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163413</xdr:rowOff>
    </xdr:from>
    <xdr:to>
      <xdr:col>22</xdr:col>
      <xdr:colOff>415925</xdr:colOff>
      <xdr:row>38</xdr:row>
      <xdr:rowOff>93563</xdr:rowOff>
    </xdr:to>
    <xdr:sp macro="" textlink="">
      <xdr:nvSpPr>
        <xdr:cNvPr id="503" name="円/楕円 502"/>
        <xdr:cNvSpPr/>
      </xdr:nvSpPr>
      <xdr:spPr>
        <a:xfrm>
          <a:off x="15430500" y="65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36</xdr:row>
      <xdr:rowOff>110090</xdr:rowOff>
    </xdr:from>
    <xdr:ext cx="599010" cy="259045"/>
    <xdr:sp macro="" textlink="">
      <xdr:nvSpPr>
        <xdr:cNvPr id="504" name="テキスト ボックス 503"/>
        <xdr:cNvSpPr txBox="1"/>
      </xdr:nvSpPr>
      <xdr:spPr>
        <a:xfrm>
          <a:off x="15181794" y="628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122601</xdr:rowOff>
    </xdr:from>
    <xdr:to>
      <xdr:col>21</xdr:col>
      <xdr:colOff>212725</xdr:colOff>
      <xdr:row>39</xdr:row>
      <xdr:rowOff>52751</xdr:rowOff>
    </xdr:to>
    <xdr:sp macro="" textlink="">
      <xdr:nvSpPr>
        <xdr:cNvPr id="505" name="円/楕円 504"/>
        <xdr:cNvSpPr/>
      </xdr:nvSpPr>
      <xdr:spPr>
        <a:xfrm>
          <a:off x="14541500" y="66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69278</xdr:rowOff>
    </xdr:from>
    <xdr:ext cx="534377" cy="259045"/>
    <xdr:sp macro="" textlink="">
      <xdr:nvSpPr>
        <xdr:cNvPr id="506" name="テキスト ボックス 505"/>
        <xdr:cNvSpPr txBox="1"/>
      </xdr:nvSpPr>
      <xdr:spPr>
        <a:xfrm>
          <a:off x="14325111" y="64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164273</xdr:rowOff>
    </xdr:from>
    <xdr:to>
      <xdr:col>20</xdr:col>
      <xdr:colOff>9525</xdr:colOff>
      <xdr:row>39</xdr:row>
      <xdr:rowOff>94423</xdr:rowOff>
    </xdr:to>
    <xdr:sp macro="" textlink="">
      <xdr:nvSpPr>
        <xdr:cNvPr id="507" name="円/楕円 506"/>
        <xdr:cNvSpPr/>
      </xdr:nvSpPr>
      <xdr:spPr>
        <a:xfrm>
          <a:off x="13652500" y="667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85550</xdr:rowOff>
    </xdr:from>
    <xdr:ext cx="378565" cy="259045"/>
    <xdr:sp macro="" textlink="">
      <xdr:nvSpPr>
        <xdr:cNvPr id="508" name="テキスト ボックス 507"/>
        <xdr:cNvSpPr txBox="1"/>
      </xdr:nvSpPr>
      <xdr:spPr>
        <a:xfrm>
          <a:off x="13514017" y="6772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164477</xdr:rowOff>
    </xdr:from>
    <xdr:to>
      <xdr:col>18</xdr:col>
      <xdr:colOff>492125</xdr:colOff>
      <xdr:row>39</xdr:row>
      <xdr:rowOff>94627</xdr:rowOff>
    </xdr:to>
    <xdr:sp macro="" textlink="">
      <xdr:nvSpPr>
        <xdr:cNvPr id="509" name="円/楕円 508"/>
        <xdr:cNvSpPr/>
      </xdr:nvSpPr>
      <xdr:spPr>
        <a:xfrm>
          <a:off x="12763500" y="66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85754</xdr:rowOff>
    </xdr:from>
    <xdr:ext cx="378565" cy="259045"/>
    <xdr:sp macro="" textlink="">
      <xdr:nvSpPr>
        <xdr:cNvPr id="510" name="テキスト ボックス 509"/>
        <xdr:cNvSpPr txBox="1"/>
      </xdr:nvSpPr>
      <xdr:spPr>
        <a:xfrm>
          <a:off x="12625017" y="6772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0" name="直線コネクタ 56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1" name="テキスト ボックス 57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2" name="直線コネクタ 57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73" name="テキスト ボックス 57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5" name="テキスト ボックス 57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6" name="直線コネクタ 57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77" name="テキスト ボックス 57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8" name="直線コネクタ 57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79" name="テキスト ボックス 57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0" name="直線コネクタ 57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1" name="テキスト ボックス 58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83" name="直線コネクタ 582"/>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84"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85" name="直線コネクタ 584"/>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86"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87" name="直線コネクタ 586"/>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142925</xdr:rowOff>
    </xdr:from>
    <xdr:to>
      <xdr:col>23</xdr:col>
      <xdr:colOff>517525</xdr:colOff>
      <xdr:row>78</xdr:row>
      <xdr:rowOff>145019</xdr:rowOff>
    </xdr:to>
    <xdr:cxnSp macro="">
      <xdr:nvCxnSpPr>
        <xdr:cNvPr id="588" name="直線コネクタ 587"/>
        <xdr:cNvCxnSpPr/>
      </xdr:nvCxnSpPr>
      <xdr:spPr>
        <a:xfrm>
          <a:off x="15481300" y="13516025"/>
          <a:ext cx="8382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130184</xdr:rowOff>
    </xdr:from>
    <xdr:ext cx="599010" cy="259045"/>
    <xdr:sp macro="" textlink="">
      <xdr:nvSpPr>
        <xdr:cNvPr id="589" name="公債費平均値テキスト"/>
        <xdr:cNvSpPr txBox="1"/>
      </xdr:nvSpPr>
      <xdr:spPr>
        <a:xfrm>
          <a:off x="16370300" y="1316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0" name="フローチャート : 判断 589"/>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55699</xdr:rowOff>
    </xdr:from>
    <xdr:to>
      <xdr:col>22</xdr:col>
      <xdr:colOff>365125</xdr:colOff>
      <xdr:row>78</xdr:row>
      <xdr:rowOff>142925</xdr:rowOff>
    </xdr:to>
    <xdr:cxnSp macro="">
      <xdr:nvCxnSpPr>
        <xdr:cNvPr id="591" name="直線コネクタ 590"/>
        <xdr:cNvCxnSpPr/>
      </xdr:nvCxnSpPr>
      <xdr:spPr>
        <a:xfrm>
          <a:off x="14592300" y="13428799"/>
          <a:ext cx="889000" cy="8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29603</xdr:rowOff>
    </xdr:from>
    <xdr:to>
      <xdr:col>22</xdr:col>
      <xdr:colOff>415925</xdr:colOff>
      <xdr:row>78</xdr:row>
      <xdr:rowOff>131203</xdr:rowOff>
    </xdr:to>
    <xdr:sp macro="" textlink="">
      <xdr:nvSpPr>
        <xdr:cNvPr id="592" name="フローチャート : 判断 591"/>
        <xdr:cNvSpPr/>
      </xdr:nvSpPr>
      <xdr:spPr>
        <a:xfrm>
          <a:off x="15430500" y="134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147730</xdr:rowOff>
    </xdr:from>
    <xdr:ext cx="534377" cy="259045"/>
    <xdr:sp macro="" textlink="">
      <xdr:nvSpPr>
        <xdr:cNvPr id="593" name="テキスト ボックス 592"/>
        <xdr:cNvSpPr txBox="1"/>
      </xdr:nvSpPr>
      <xdr:spPr>
        <a:xfrm>
          <a:off x="15214111" y="1317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55699</xdr:rowOff>
    </xdr:from>
    <xdr:to>
      <xdr:col>21</xdr:col>
      <xdr:colOff>161925</xdr:colOff>
      <xdr:row>78</xdr:row>
      <xdr:rowOff>101699</xdr:rowOff>
    </xdr:to>
    <xdr:cxnSp macro="">
      <xdr:nvCxnSpPr>
        <xdr:cNvPr id="594" name="直線コネクタ 593"/>
        <xdr:cNvCxnSpPr/>
      </xdr:nvCxnSpPr>
      <xdr:spPr>
        <a:xfrm flipV="1">
          <a:off x="13703300" y="13428799"/>
          <a:ext cx="889000" cy="4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25236</xdr:rowOff>
    </xdr:from>
    <xdr:to>
      <xdr:col>21</xdr:col>
      <xdr:colOff>212725</xdr:colOff>
      <xdr:row>78</xdr:row>
      <xdr:rowOff>126836</xdr:rowOff>
    </xdr:to>
    <xdr:sp macro="" textlink="">
      <xdr:nvSpPr>
        <xdr:cNvPr id="595" name="フローチャート : 判断 594"/>
        <xdr:cNvSpPr/>
      </xdr:nvSpPr>
      <xdr:spPr>
        <a:xfrm>
          <a:off x="14541500" y="13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117963</xdr:rowOff>
    </xdr:from>
    <xdr:ext cx="534377" cy="259045"/>
    <xdr:sp macro="" textlink="">
      <xdr:nvSpPr>
        <xdr:cNvPr id="596" name="テキスト ボックス 595"/>
        <xdr:cNvSpPr txBox="1"/>
      </xdr:nvSpPr>
      <xdr:spPr>
        <a:xfrm>
          <a:off x="14325111" y="134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101699</xdr:rowOff>
    </xdr:from>
    <xdr:to>
      <xdr:col>19</xdr:col>
      <xdr:colOff>644525</xdr:colOff>
      <xdr:row>78</xdr:row>
      <xdr:rowOff>101699</xdr:rowOff>
    </xdr:to>
    <xdr:cxnSp macro="">
      <xdr:nvCxnSpPr>
        <xdr:cNvPr id="597" name="直線コネクタ 596"/>
        <xdr:cNvCxnSpPr/>
      </xdr:nvCxnSpPr>
      <xdr:spPr>
        <a:xfrm>
          <a:off x="12814300" y="134747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21028</xdr:rowOff>
    </xdr:from>
    <xdr:to>
      <xdr:col>20</xdr:col>
      <xdr:colOff>9525</xdr:colOff>
      <xdr:row>78</xdr:row>
      <xdr:rowOff>122628</xdr:rowOff>
    </xdr:to>
    <xdr:sp macro="" textlink="">
      <xdr:nvSpPr>
        <xdr:cNvPr id="598" name="フローチャート : 判断 597"/>
        <xdr:cNvSpPr/>
      </xdr:nvSpPr>
      <xdr:spPr>
        <a:xfrm>
          <a:off x="13652500" y="133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139155</xdr:rowOff>
    </xdr:from>
    <xdr:ext cx="534377" cy="259045"/>
    <xdr:sp macro="" textlink="">
      <xdr:nvSpPr>
        <xdr:cNvPr id="599" name="テキスト ボックス 598"/>
        <xdr:cNvSpPr txBox="1"/>
      </xdr:nvSpPr>
      <xdr:spPr>
        <a:xfrm>
          <a:off x="13436111" y="1316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14115</xdr:rowOff>
    </xdr:from>
    <xdr:to>
      <xdr:col>18</xdr:col>
      <xdr:colOff>492125</xdr:colOff>
      <xdr:row>78</xdr:row>
      <xdr:rowOff>115715</xdr:rowOff>
    </xdr:to>
    <xdr:sp macro="" textlink="">
      <xdr:nvSpPr>
        <xdr:cNvPr id="600" name="フローチャート : 判断 599"/>
        <xdr:cNvSpPr/>
      </xdr:nvSpPr>
      <xdr:spPr>
        <a:xfrm>
          <a:off x="12763500" y="133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132242</xdr:rowOff>
    </xdr:from>
    <xdr:ext cx="534377" cy="259045"/>
    <xdr:sp macro="" textlink="">
      <xdr:nvSpPr>
        <xdr:cNvPr id="601" name="テキスト ボックス 600"/>
        <xdr:cNvSpPr txBox="1"/>
      </xdr:nvSpPr>
      <xdr:spPr>
        <a:xfrm>
          <a:off x="12547111" y="1316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2" name="テキスト ボックス 60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3" name="テキスト ボックス 60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4" name="テキスト ボックス 60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5" name="テキスト ボックス 60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6" name="テキスト ボックス 60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94219</xdr:rowOff>
    </xdr:from>
    <xdr:to>
      <xdr:col>23</xdr:col>
      <xdr:colOff>568325</xdr:colOff>
      <xdr:row>79</xdr:row>
      <xdr:rowOff>24369</xdr:rowOff>
    </xdr:to>
    <xdr:sp macro="" textlink="">
      <xdr:nvSpPr>
        <xdr:cNvPr id="607" name="円/楕円 606"/>
        <xdr:cNvSpPr/>
      </xdr:nvSpPr>
      <xdr:spPr>
        <a:xfrm>
          <a:off x="16268700" y="134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9146</xdr:rowOff>
    </xdr:from>
    <xdr:ext cx="534377" cy="259045"/>
    <xdr:sp macro="" textlink="">
      <xdr:nvSpPr>
        <xdr:cNvPr id="608" name="公債費該当値テキスト"/>
        <xdr:cNvSpPr txBox="1"/>
      </xdr:nvSpPr>
      <xdr:spPr>
        <a:xfrm>
          <a:off x="16370300" y="1338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92125</xdr:rowOff>
    </xdr:from>
    <xdr:to>
      <xdr:col>22</xdr:col>
      <xdr:colOff>415925</xdr:colOff>
      <xdr:row>79</xdr:row>
      <xdr:rowOff>22275</xdr:rowOff>
    </xdr:to>
    <xdr:sp macro="" textlink="">
      <xdr:nvSpPr>
        <xdr:cNvPr id="609" name="円/楕円 608"/>
        <xdr:cNvSpPr/>
      </xdr:nvSpPr>
      <xdr:spPr>
        <a:xfrm>
          <a:off x="15430500" y="134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13402</xdr:rowOff>
    </xdr:from>
    <xdr:ext cx="534377" cy="259045"/>
    <xdr:sp macro="" textlink="">
      <xdr:nvSpPr>
        <xdr:cNvPr id="610" name="テキスト ボックス 609"/>
        <xdr:cNvSpPr txBox="1"/>
      </xdr:nvSpPr>
      <xdr:spPr>
        <a:xfrm>
          <a:off x="15214111" y="13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4899</xdr:rowOff>
    </xdr:from>
    <xdr:to>
      <xdr:col>21</xdr:col>
      <xdr:colOff>212725</xdr:colOff>
      <xdr:row>78</xdr:row>
      <xdr:rowOff>106499</xdr:rowOff>
    </xdr:to>
    <xdr:sp macro="" textlink="">
      <xdr:nvSpPr>
        <xdr:cNvPr id="611" name="円/楕円 610"/>
        <xdr:cNvSpPr/>
      </xdr:nvSpPr>
      <xdr:spPr>
        <a:xfrm>
          <a:off x="14541500" y="133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123026</xdr:rowOff>
    </xdr:from>
    <xdr:ext cx="534377" cy="259045"/>
    <xdr:sp macro="" textlink="">
      <xdr:nvSpPr>
        <xdr:cNvPr id="612" name="テキスト ボックス 611"/>
        <xdr:cNvSpPr txBox="1"/>
      </xdr:nvSpPr>
      <xdr:spPr>
        <a:xfrm>
          <a:off x="14325111" y="1315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84,095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50899</xdr:rowOff>
    </xdr:from>
    <xdr:to>
      <xdr:col>20</xdr:col>
      <xdr:colOff>9525</xdr:colOff>
      <xdr:row>78</xdr:row>
      <xdr:rowOff>152499</xdr:rowOff>
    </xdr:to>
    <xdr:sp macro="" textlink="">
      <xdr:nvSpPr>
        <xdr:cNvPr id="613" name="円/楕円 612"/>
        <xdr:cNvSpPr/>
      </xdr:nvSpPr>
      <xdr:spPr>
        <a:xfrm>
          <a:off x="13652500" y="134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143626</xdr:rowOff>
    </xdr:from>
    <xdr:ext cx="534377" cy="259045"/>
    <xdr:sp macro="" textlink="">
      <xdr:nvSpPr>
        <xdr:cNvPr id="614" name="テキスト ボックス 613"/>
        <xdr:cNvSpPr txBox="1"/>
      </xdr:nvSpPr>
      <xdr:spPr>
        <a:xfrm>
          <a:off x="13436111" y="135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50899</xdr:rowOff>
    </xdr:from>
    <xdr:to>
      <xdr:col>18</xdr:col>
      <xdr:colOff>492125</xdr:colOff>
      <xdr:row>78</xdr:row>
      <xdr:rowOff>152499</xdr:rowOff>
    </xdr:to>
    <xdr:sp macro="" textlink="">
      <xdr:nvSpPr>
        <xdr:cNvPr id="615" name="円/楕円 614"/>
        <xdr:cNvSpPr/>
      </xdr:nvSpPr>
      <xdr:spPr>
        <a:xfrm>
          <a:off x="12763500" y="134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143626</xdr:rowOff>
    </xdr:from>
    <xdr:ext cx="534377" cy="259045"/>
    <xdr:sp macro="" textlink="">
      <xdr:nvSpPr>
        <xdr:cNvPr id="616" name="テキスト ボックス 615"/>
        <xdr:cNvSpPr txBox="1"/>
      </xdr:nvSpPr>
      <xdr:spPr>
        <a:xfrm>
          <a:off x="12547111" y="135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7" name="正方形/長方形 61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8" name="正方形/長方形 61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9" name="正方形/長方形 61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0" name="正方形/長方形 61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1" name="正方形/長方形 62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2" name="正方形/長方形 62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3" name="正方形/長方形 62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4" name="正方形/長方形 62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5" name="テキスト ボックス 62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6" name="直線コネクタ 62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7" name="直線コネクタ 62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8" name="テキスト ボックス 62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9" name="直線コネクタ 62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96</xdr:row>
      <xdr:rowOff>35577</xdr:rowOff>
    </xdr:from>
    <xdr:ext cx="685572" cy="259045"/>
    <xdr:sp macro="" textlink="">
      <xdr:nvSpPr>
        <xdr:cNvPr id="630" name="テキスト ボックス 629"/>
        <xdr:cNvSpPr txBox="1"/>
      </xdr:nvSpPr>
      <xdr:spPr>
        <a:xfrm>
          <a:off x="11760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1" name="直線コネクタ 63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2" name="テキスト ボックス 63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3" name="直線コネクタ 63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91</xdr:row>
      <xdr:rowOff>130827</xdr:rowOff>
    </xdr:from>
    <xdr:ext cx="685572" cy="259045"/>
    <xdr:sp macro="" textlink="">
      <xdr:nvSpPr>
        <xdr:cNvPr id="634" name="テキスト ボックス 63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5" name="直線コネクタ 63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36" name="テキスト ボックス 63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18658</xdr:colOff>
      <xdr:row>87</xdr:row>
      <xdr:rowOff>54627</xdr:rowOff>
    </xdr:from>
    <xdr:ext cx="749692" cy="259045"/>
    <xdr:sp macro="" textlink="">
      <xdr:nvSpPr>
        <xdr:cNvPr id="638" name="テキスト ボックス 637"/>
        <xdr:cNvSpPr txBox="1"/>
      </xdr:nvSpPr>
      <xdr:spPr>
        <a:xfrm>
          <a:off x="11696308" y="14970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98</xdr:row>
      <xdr:rowOff>66449</xdr:rowOff>
    </xdr:from>
    <xdr:to>
      <xdr:col>23</xdr:col>
      <xdr:colOff>516889</xdr:colOff>
      <xdr:row>99</xdr:row>
      <xdr:rowOff>44450</xdr:rowOff>
    </xdr:to>
    <xdr:cxnSp macro="">
      <xdr:nvCxnSpPr>
        <xdr:cNvPr id="640" name="直線コネクタ 639"/>
        <xdr:cNvCxnSpPr/>
      </xdr:nvCxnSpPr>
      <xdr:spPr>
        <a:xfrm flipV="1">
          <a:off x="16317595" y="16868549"/>
          <a:ext cx="1269" cy="1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67272</xdr:rowOff>
    </xdr:from>
    <xdr:ext cx="249299" cy="259045"/>
    <xdr:sp macro="" textlink="">
      <xdr:nvSpPr>
        <xdr:cNvPr id="641" name="積立金最小値テキスト"/>
        <xdr:cNvSpPr txBox="1"/>
      </xdr:nvSpPr>
      <xdr:spPr>
        <a:xfrm>
          <a:off x="16370300" y="17040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42" name="直線コネクタ 641"/>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13126</xdr:rowOff>
    </xdr:from>
    <xdr:ext cx="599010" cy="259045"/>
    <xdr:sp macro="" textlink="">
      <xdr:nvSpPr>
        <xdr:cNvPr id="643" name="積立金最大値テキスト"/>
        <xdr:cNvSpPr txBox="1"/>
      </xdr:nvSpPr>
      <xdr:spPr>
        <a:xfrm>
          <a:off x="16370300" y="1664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98</xdr:row>
      <xdr:rowOff>66449</xdr:rowOff>
    </xdr:from>
    <xdr:to>
      <xdr:col>23</xdr:col>
      <xdr:colOff>606425</xdr:colOff>
      <xdr:row>98</xdr:row>
      <xdr:rowOff>66449</xdr:rowOff>
    </xdr:to>
    <xdr:cxnSp macro="">
      <xdr:nvCxnSpPr>
        <xdr:cNvPr id="644" name="直線コネクタ 643"/>
        <xdr:cNvCxnSpPr/>
      </xdr:nvCxnSpPr>
      <xdr:spPr>
        <a:xfrm>
          <a:off x="16230600" y="16868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134085</xdr:rowOff>
    </xdr:from>
    <xdr:to>
      <xdr:col>23</xdr:col>
      <xdr:colOff>517525</xdr:colOff>
      <xdr:row>98</xdr:row>
      <xdr:rowOff>100529</xdr:rowOff>
    </xdr:to>
    <xdr:cxnSp macro="">
      <xdr:nvCxnSpPr>
        <xdr:cNvPr id="645" name="直線コネクタ 644"/>
        <xdr:cNvCxnSpPr/>
      </xdr:nvCxnSpPr>
      <xdr:spPr>
        <a:xfrm>
          <a:off x="15481300" y="15736035"/>
          <a:ext cx="838200" cy="116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111721</xdr:rowOff>
    </xdr:from>
    <xdr:ext cx="599010" cy="259045"/>
    <xdr:sp macro="" textlink="">
      <xdr:nvSpPr>
        <xdr:cNvPr id="646" name="積立金平均値テキスト"/>
        <xdr:cNvSpPr txBox="1"/>
      </xdr:nvSpPr>
      <xdr:spPr>
        <a:xfrm>
          <a:off x="16370300" y="16913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133294</xdr:rowOff>
    </xdr:from>
    <xdr:to>
      <xdr:col>23</xdr:col>
      <xdr:colOff>568325</xdr:colOff>
      <xdr:row>99</xdr:row>
      <xdr:rowOff>63444</xdr:rowOff>
    </xdr:to>
    <xdr:sp macro="" textlink="">
      <xdr:nvSpPr>
        <xdr:cNvPr id="647" name="フローチャート : 判断 646"/>
        <xdr:cNvSpPr/>
      </xdr:nvSpPr>
      <xdr:spPr>
        <a:xfrm>
          <a:off x="16268700" y="1693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134085</xdr:rowOff>
    </xdr:from>
    <xdr:to>
      <xdr:col>22</xdr:col>
      <xdr:colOff>365125</xdr:colOff>
      <xdr:row>98</xdr:row>
      <xdr:rowOff>148771</xdr:rowOff>
    </xdr:to>
    <xdr:cxnSp macro="">
      <xdr:nvCxnSpPr>
        <xdr:cNvPr id="648" name="直線コネクタ 647"/>
        <xdr:cNvCxnSpPr/>
      </xdr:nvCxnSpPr>
      <xdr:spPr>
        <a:xfrm flipV="1">
          <a:off x="14592300" y="15736035"/>
          <a:ext cx="889000" cy="12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145658</xdr:rowOff>
    </xdr:from>
    <xdr:to>
      <xdr:col>22</xdr:col>
      <xdr:colOff>415925</xdr:colOff>
      <xdr:row>99</xdr:row>
      <xdr:rowOff>75808</xdr:rowOff>
    </xdr:to>
    <xdr:sp macro="" textlink="">
      <xdr:nvSpPr>
        <xdr:cNvPr id="649" name="フローチャート : 判断 648"/>
        <xdr:cNvSpPr/>
      </xdr:nvSpPr>
      <xdr:spPr>
        <a:xfrm>
          <a:off x="15430500" y="1694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99</xdr:row>
      <xdr:rowOff>66935</xdr:rowOff>
    </xdr:from>
    <xdr:ext cx="599010" cy="259045"/>
    <xdr:sp macro="" textlink="">
      <xdr:nvSpPr>
        <xdr:cNvPr id="650" name="テキスト ボックス 649"/>
        <xdr:cNvSpPr txBox="1"/>
      </xdr:nvSpPr>
      <xdr:spPr>
        <a:xfrm>
          <a:off x="15181794" y="1704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148771</xdr:rowOff>
    </xdr:from>
    <xdr:to>
      <xdr:col>21</xdr:col>
      <xdr:colOff>161925</xdr:colOff>
      <xdr:row>98</xdr:row>
      <xdr:rowOff>158011</xdr:rowOff>
    </xdr:to>
    <xdr:cxnSp macro="">
      <xdr:nvCxnSpPr>
        <xdr:cNvPr id="651" name="直線コネクタ 650"/>
        <xdr:cNvCxnSpPr/>
      </xdr:nvCxnSpPr>
      <xdr:spPr>
        <a:xfrm flipV="1">
          <a:off x="13703300" y="16950871"/>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157304</xdr:rowOff>
    </xdr:from>
    <xdr:to>
      <xdr:col>21</xdr:col>
      <xdr:colOff>212725</xdr:colOff>
      <xdr:row>99</xdr:row>
      <xdr:rowOff>87454</xdr:rowOff>
    </xdr:to>
    <xdr:sp macro="" textlink="">
      <xdr:nvSpPr>
        <xdr:cNvPr id="652" name="フローチャート : 判断 651"/>
        <xdr:cNvSpPr/>
      </xdr:nvSpPr>
      <xdr:spPr>
        <a:xfrm>
          <a:off x="14541500" y="1695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78581</xdr:rowOff>
    </xdr:from>
    <xdr:ext cx="534377" cy="259045"/>
    <xdr:sp macro="" textlink="">
      <xdr:nvSpPr>
        <xdr:cNvPr id="653" name="テキスト ボックス 652"/>
        <xdr:cNvSpPr txBox="1"/>
      </xdr:nvSpPr>
      <xdr:spPr>
        <a:xfrm>
          <a:off x="14325111" y="1705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95655</xdr:rowOff>
    </xdr:from>
    <xdr:to>
      <xdr:col>19</xdr:col>
      <xdr:colOff>644525</xdr:colOff>
      <xdr:row>98</xdr:row>
      <xdr:rowOff>158011</xdr:rowOff>
    </xdr:to>
    <xdr:cxnSp macro="">
      <xdr:nvCxnSpPr>
        <xdr:cNvPr id="654" name="直線コネクタ 653"/>
        <xdr:cNvCxnSpPr/>
      </xdr:nvCxnSpPr>
      <xdr:spPr>
        <a:xfrm>
          <a:off x="12814300" y="16897755"/>
          <a:ext cx="889000" cy="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157407</xdr:rowOff>
    </xdr:from>
    <xdr:to>
      <xdr:col>20</xdr:col>
      <xdr:colOff>9525</xdr:colOff>
      <xdr:row>99</xdr:row>
      <xdr:rowOff>87557</xdr:rowOff>
    </xdr:to>
    <xdr:sp macro="" textlink="">
      <xdr:nvSpPr>
        <xdr:cNvPr id="655" name="フローチャート : 判断 654"/>
        <xdr:cNvSpPr/>
      </xdr:nvSpPr>
      <xdr:spPr>
        <a:xfrm>
          <a:off x="13652500" y="1695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78684</xdr:rowOff>
    </xdr:from>
    <xdr:ext cx="534377" cy="259045"/>
    <xdr:sp macro="" textlink="">
      <xdr:nvSpPr>
        <xdr:cNvPr id="656" name="テキスト ボックス 655"/>
        <xdr:cNvSpPr txBox="1"/>
      </xdr:nvSpPr>
      <xdr:spPr>
        <a:xfrm>
          <a:off x="13436111" y="170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156834</xdr:rowOff>
    </xdr:from>
    <xdr:to>
      <xdr:col>18</xdr:col>
      <xdr:colOff>492125</xdr:colOff>
      <xdr:row>99</xdr:row>
      <xdr:rowOff>86984</xdr:rowOff>
    </xdr:to>
    <xdr:sp macro="" textlink="">
      <xdr:nvSpPr>
        <xdr:cNvPr id="657" name="フローチャート : 判断 656"/>
        <xdr:cNvSpPr/>
      </xdr:nvSpPr>
      <xdr:spPr>
        <a:xfrm>
          <a:off x="12763500" y="1695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78111</xdr:rowOff>
    </xdr:from>
    <xdr:ext cx="534377" cy="259045"/>
    <xdr:sp macro="" textlink="">
      <xdr:nvSpPr>
        <xdr:cNvPr id="658" name="テキスト ボックス 657"/>
        <xdr:cNvSpPr txBox="1"/>
      </xdr:nvSpPr>
      <xdr:spPr>
        <a:xfrm>
          <a:off x="12547111" y="170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49729</xdr:rowOff>
    </xdr:from>
    <xdr:to>
      <xdr:col>23</xdr:col>
      <xdr:colOff>568325</xdr:colOff>
      <xdr:row>98</xdr:row>
      <xdr:rowOff>151329</xdr:rowOff>
    </xdr:to>
    <xdr:sp macro="" textlink="">
      <xdr:nvSpPr>
        <xdr:cNvPr id="664" name="円/楕円 663"/>
        <xdr:cNvSpPr/>
      </xdr:nvSpPr>
      <xdr:spPr>
        <a:xfrm>
          <a:off x="16268700" y="168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140126</xdr:rowOff>
    </xdr:from>
    <xdr:ext cx="599010" cy="259045"/>
    <xdr:sp macro="" textlink="">
      <xdr:nvSpPr>
        <xdr:cNvPr id="665" name="積立金該当値テキスト"/>
        <xdr:cNvSpPr txBox="1"/>
      </xdr:nvSpPr>
      <xdr:spPr>
        <a:xfrm>
          <a:off x="16370300" y="1677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605,626</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83285</xdr:rowOff>
    </xdr:from>
    <xdr:to>
      <xdr:col>22</xdr:col>
      <xdr:colOff>415925</xdr:colOff>
      <xdr:row>92</xdr:row>
      <xdr:rowOff>13435</xdr:rowOff>
    </xdr:to>
    <xdr:sp macro="" textlink="">
      <xdr:nvSpPr>
        <xdr:cNvPr id="666" name="円/楕円 665"/>
        <xdr:cNvSpPr/>
      </xdr:nvSpPr>
      <xdr:spPr>
        <a:xfrm>
          <a:off x="15430500" y="15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20029</xdr:colOff>
      <xdr:row>90</xdr:row>
      <xdr:rowOff>29962</xdr:rowOff>
    </xdr:from>
    <xdr:ext cx="690189" cy="259045"/>
    <xdr:sp macro="" textlink="">
      <xdr:nvSpPr>
        <xdr:cNvPr id="667" name="テキスト ボックス 666"/>
        <xdr:cNvSpPr txBox="1"/>
      </xdr:nvSpPr>
      <xdr:spPr>
        <a:xfrm>
          <a:off x="15136204" y="15460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6,729,474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97971</xdr:rowOff>
    </xdr:from>
    <xdr:to>
      <xdr:col>21</xdr:col>
      <xdr:colOff>212725</xdr:colOff>
      <xdr:row>99</xdr:row>
      <xdr:rowOff>28121</xdr:rowOff>
    </xdr:to>
    <xdr:sp macro="" textlink="">
      <xdr:nvSpPr>
        <xdr:cNvPr id="668" name="円/楕円 667"/>
        <xdr:cNvSpPr/>
      </xdr:nvSpPr>
      <xdr:spPr>
        <a:xfrm>
          <a:off x="14541500" y="169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44648</xdr:rowOff>
    </xdr:from>
    <xdr:ext cx="599010" cy="259045"/>
    <xdr:sp macro="" textlink="">
      <xdr:nvSpPr>
        <xdr:cNvPr id="669" name="テキスト ボックス 668"/>
        <xdr:cNvSpPr txBox="1"/>
      </xdr:nvSpPr>
      <xdr:spPr>
        <a:xfrm>
          <a:off x="14292794" y="1667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107211</xdr:rowOff>
    </xdr:from>
    <xdr:to>
      <xdr:col>20</xdr:col>
      <xdr:colOff>9525</xdr:colOff>
      <xdr:row>99</xdr:row>
      <xdr:rowOff>37361</xdr:rowOff>
    </xdr:to>
    <xdr:sp macro="" textlink="">
      <xdr:nvSpPr>
        <xdr:cNvPr id="670" name="円/楕円 669"/>
        <xdr:cNvSpPr/>
      </xdr:nvSpPr>
      <xdr:spPr>
        <a:xfrm>
          <a:off x="13652500" y="1690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53888</xdr:rowOff>
    </xdr:from>
    <xdr:ext cx="599010" cy="259045"/>
    <xdr:sp macro="" textlink="">
      <xdr:nvSpPr>
        <xdr:cNvPr id="671" name="テキスト ボックス 670"/>
        <xdr:cNvSpPr txBox="1"/>
      </xdr:nvSpPr>
      <xdr:spPr>
        <a:xfrm>
          <a:off x="13403794" y="1668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44855</xdr:rowOff>
    </xdr:from>
    <xdr:to>
      <xdr:col>18</xdr:col>
      <xdr:colOff>492125</xdr:colOff>
      <xdr:row>98</xdr:row>
      <xdr:rowOff>146455</xdr:rowOff>
    </xdr:to>
    <xdr:sp macro="" textlink="">
      <xdr:nvSpPr>
        <xdr:cNvPr id="672" name="円/楕円 671"/>
        <xdr:cNvSpPr/>
      </xdr:nvSpPr>
      <xdr:spPr>
        <a:xfrm>
          <a:off x="12763500" y="168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162982</xdr:rowOff>
    </xdr:from>
    <xdr:ext cx="599010" cy="259045"/>
    <xdr:sp macro="" textlink="">
      <xdr:nvSpPr>
        <xdr:cNvPr id="673" name="テキスト ボックス 672"/>
        <xdr:cNvSpPr txBox="1"/>
      </xdr:nvSpPr>
      <xdr:spPr>
        <a:xfrm>
          <a:off x="12514794" y="1662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697" name="直線コネクタ 696"/>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698"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0"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1" name="直線コネクタ 700"/>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03"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04" name="フローチャート : 判断 703"/>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122809</xdr:rowOff>
    </xdr:from>
    <xdr:to>
      <xdr:col>31</xdr:col>
      <xdr:colOff>85725</xdr:colOff>
      <xdr:row>39</xdr:row>
      <xdr:rowOff>52959</xdr:rowOff>
    </xdr:to>
    <xdr:sp macro="" textlink="">
      <xdr:nvSpPr>
        <xdr:cNvPr id="706" name="フローチャート : 判断 705"/>
        <xdr:cNvSpPr/>
      </xdr:nvSpPr>
      <xdr:spPr>
        <a:xfrm>
          <a:off x="21272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69486</xdr:rowOff>
    </xdr:from>
    <xdr:ext cx="469744" cy="259045"/>
    <xdr:sp macro="" textlink="">
      <xdr:nvSpPr>
        <xdr:cNvPr id="707" name="テキスト ボックス 706"/>
        <xdr:cNvSpPr txBox="1"/>
      </xdr:nvSpPr>
      <xdr:spPr>
        <a:xfrm>
          <a:off x="21088427" y="64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104635</xdr:rowOff>
    </xdr:from>
    <xdr:to>
      <xdr:col>29</xdr:col>
      <xdr:colOff>568325</xdr:colOff>
      <xdr:row>39</xdr:row>
      <xdr:rowOff>34785</xdr:rowOff>
    </xdr:to>
    <xdr:sp macro="" textlink="">
      <xdr:nvSpPr>
        <xdr:cNvPr id="709" name="フローチャート : 判断 708"/>
        <xdr:cNvSpPr/>
      </xdr:nvSpPr>
      <xdr:spPr>
        <a:xfrm>
          <a:off x="20383500" y="66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51312</xdr:rowOff>
    </xdr:from>
    <xdr:ext cx="469744" cy="259045"/>
    <xdr:sp macro="" textlink="">
      <xdr:nvSpPr>
        <xdr:cNvPr id="710" name="テキスト ボックス 709"/>
        <xdr:cNvSpPr txBox="1"/>
      </xdr:nvSpPr>
      <xdr:spPr>
        <a:xfrm>
          <a:off x="20199427" y="63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114618</xdr:rowOff>
    </xdr:from>
    <xdr:to>
      <xdr:col>28</xdr:col>
      <xdr:colOff>365125</xdr:colOff>
      <xdr:row>39</xdr:row>
      <xdr:rowOff>44768</xdr:rowOff>
    </xdr:to>
    <xdr:sp macro="" textlink="">
      <xdr:nvSpPr>
        <xdr:cNvPr id="712" name="フローチャート : 判断 711"/>
        <xdr:cNvSpPr/>
      </xdr:nvSpPr>
      <xdr:spPr>
        <a:xfrm>
          <a:off x="19494500" y="662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61294</xdr:rowOff>
    </xdr:from>
    <xdr:ext cx="469744" cy="259045"/>
    <xdr:sp macro="" textlink="">
      <xdr:nvSpPr>
        <xdr:cNvPr id="713" name="テキスト ボックス 712"/>
        <xdr:cNvSpPr txBox="1"/>
      </xdr:nvSpPr>
      <xdr:spPr>
        <a:xfrm>
          <a:off x="19310427" y="640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130696</xdr:rowOff>
    </xdr:from>
    <xdr:to>
      <xdr:col>27</xdr:col>
      <xdr:colOff>161925</xdr:colOff>
      <xdr:row>39</xdr:row>
      <xdr:rowOff>60846</xdr:rowOff>
    </xdr:to>
    <xdr:sp macro="" textlink="">
      <xdr:nvSpPr>
        <xdr:cNvPr id="714" name="フローチャート : 判断 713"/>
        <xdr:cNvSpPr/>
      </xdr:nvSpPr>
      <xdr:spPr>
        <a:xfrm>
          <a:off x="18605500" y="66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77373</xdr:rowOff>
    </xdr:from>
    <xdr:ext cx="378565" cy="259045"/>
    <xdr:sp macro="" textlink="">
      <xdr:nvSpPr>
        <xdr:cNvPr id="715" name="テキスト ボックス 714"/>
        <xdr:cNvSpPr txBox="1"/>
      </xdr:nvSpPr>
      <xdr:spPr>
        <a:xfrm>
          <a:off x="18467017" y="642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22"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1" name="直線コネクタ 74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2" name="テキスト ボックス 74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3" name="直線コネクタ 74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4" name="テキスト ボックス 74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5" name="直線コネクタ 74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6" name="テキスト ボックス 74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7" name="直線コネクタ 74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8" name="テキスト ボックス 74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9" name="直線コネクタ 74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0" name="テキスト ボックス 74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52" name="直線コネクタ 751"/>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4" name="直線コネクタ 75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55"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56" name="直線コネクタ 755"/>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164617</xdr:rowOff>
    </xdr:from>
    <xdr:to>
      <xdr:col>32</xdr:col>
      <xdr:colOff>187325</xdr:colOff>
      <xdr:row>57</xdr:row>
      <xdr:rowOff>167223</xdr:rowOff>
    </xdr:to>
    <xdr:cxnSp macro="">
      <xdr:nvCxnSpPr>
        <xdr:cNvPr id="757" name="直線コネクタ 756"/>
        <xdr:cNvCxnSpPr/>
      </xdr:nvCxnSpPr>
      <xdr:spPr>
        <a:xfrm flipV="1">
          <a:off x="21323300" y="9937267"/>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58"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59" name="フローチャート : 判断 758"/>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167223</xdr:rowOff>
    </xdr:from>
    <xdr:to>
      <xdr:col>31</xdr:col>
      <xdr:colOff>34925</xdr:colOff>
      <xdr:row>57</xdr:row>
      <xdr:rowOff>169738</xdr:rowOff>
    </xdr:to>
    <xdr:cxnSp macro="">
      <xdr:nvCxnSpPr>
        <xdr:cNvPr id="760" name="直線コネクタ 759"/>
        <xdr:cNvCxnSpPr/>
      </xdr:nvCxnSpPr>
      <xdr:spPr>
        <a:xfrm flipV="1">
          <a:off x="20434300" y="993987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127533</xdr:rowOff>
    </xdr:from>
    <xdr:to>
      <xdr:col>31</xdr:col>
      <xdr:colOff>85725</xdr:colOff>
      <xdr:row>58</xdr:row>
      <xdr:rowOff>57683</xdr:rowOff>
    </xdr:to>
    <xdr:sp macro="" textlink="">
      <xdr:nvSpPr>
        <xdr:cNvPr id="761" name="フローチャート : 判断 760"/>
        <xdr:cNvSpPr/>
      </xdr:nvSpPr>
      <xdr:spPr>
        <a:xfrm>
          <a:off x="21272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48810</xdr:rowOff>
    </xdr:from>
    <xdr:ext cx="469744" cy="259045"/>
    <xdr:sp macro="" textlink="">
      <xdr:nvSpPr>
        <xdr:cNvPr id="762" name="テキスト ボックス 761"/>
        <xdr:cNvSpPr txBox="1"/>
      </xdr:nvSpPr>
      <xdr:spPr>
        <a:xfrm>
          <a:off x="21088427" y="99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169738</xdr:rowOff>
    </xdr:from>
    <xdr:to>
      <xdr:col>29</xdr:col>
      <xdr:colOff>517525</xdr:colOff>
      <xdr:row>57</xdr:row>
      <xdr:rowOff>171018</xdr:rowOff>
    </xdr:to>
    <xdr:cxnSp macro="">
      <xdr:nvCxnSpPr>
        <xdr:cNvPr id="763" name="直線コネクタ 762"/>
        <xdr:cNvCxnSpPr/>
      </xdr:nvCxnSpPr>
      <xdr:spPr>
        <a:xfrm flipV="1">
          <a:off x="19545300" y="994238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125750</xdr:rowOff>
    </xdr:from>
    <xdr:to>
      <xdr:col>29</xdr:col>
      <xdr:colOff>568325</xdr:colOff>
      <xdr:row>58</xdr:row>
      <xdr:rowOff>55900</xdr:rowOff>
    </xdr:to>
    <xdr:sp macro="" textlink="">
      <xdr:nvSpPr>
        <xdr:cNvPr id="764" name="フローチャート : 判断 763"/>
        <xdr:cNvSpPr/>
      </xdr:nvSpPr>
      <xdr:spPr>
        <a:xfrm>
          <a:off x="20383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47027</xdr:rowOff>
    </xdr:from>
    <xdr:ext cx="469744" cy="259045"/>
    <xdr:sp macro="" textlink="">
      <xdr:nvSpPr>
        <xdr:cNvPr id="765" name="テキスト ボックス 764"/>
        <xdr:cNvSpPr txBox="1"/>
      </xdr:nvSpPr>
      <xdr:spPr>
        <a:xfrm>
          <a:off x="20199427" y="999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171018</xdr:rowOff>
    </xdr:from>
    <xdr:to>
      <xdr:col>28</xdr:col>
      <xdr:colOff>314325</xdr:colOff>
      <xdr:row>58</xdr:row>
      <xdr:rowOff>939</xdr:rowOff>
    </xdr:to>
    <xdr:cxnSp macro="">
      <xdr:nvCxnSpPr>
        <xdr:cNvPr id="766" name="直線コネクタ 765"/>
        <xdr:cNvCxnSpPr/>
      </xdr:nvCxnSpPr>
      <xdr:spPr>
        <a:xfrm flipV="1">
          <a:off x="18656300" y="994366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108422</xdr:rowOff>
    </xdr:from>
    <xdr:to>
      <xdr:col>28</xdr:col>
      <xdr:colOff>365125</xdr:colOff>
      <xdr:row>58</xdr:row>
      <xdr:rowOff>38572</xdr:rowOff>
    </xdr:to>
    <xdr:sp macro="" textlink="">
      <xdr:nvSpPr>
        <xdr:cNvPr id="767" name="フローチャート : 判断 766"/>
        <xdr:cNvSpPr/>
      </xdr:nvSpPr>
      <xdr:spPr>
        <a:xfrm>
          <a:off x="19494500" y="988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55099</xdr:rowOff>
    </xdr:from>
    <xdr:ext cx="469744" cy="259045"/>
    <xdr:sp macro="" textlink="">
      <xdr:nvSpPr>
        <xdr:cNvPr id="768" name="テキスト ボックス 767"/>
        <xdr:cNvSpPr txBox="1"/>
      </xdr:nvSpPr>
      <xdr:spPr>
        <a:xfrm>
          <a:off x="19310427" y="965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102845</xdr:rowOff>
    </xdr:from>
    <xdr:to>
      <xdr:col>27</xdr:col>
      <xdr:colOff>161925</xdr:colOff>
      <xdr:row>58</xdr:row>
      <xdr:rowOff>32995</xdr:rowOff>
    </xdr:to>
    <xdr:sp macro="" textlink="">
      <xdr:nvSpPr>
        <xdr:cNvPr id="769" name="フローチャート : 判断 768"/>
        <xdr:cNvSpPr/>
      </xdr:nvSpPr>
      <xdr:spPr>
        <a:xfrm>
          <a:off x="18605500" y="98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49522</xdr:rowOff>
    </xdr:from>
    <xdr:ext cx="469744" cy="259045"/>
    <xdr:sp macro="" textlink="">
      <xdr:nvSpPr>
        <xdr:cNvPr id="770" name="テキスト ボックス 769"/>
        <xdr:cNvSpPr txBox="1"/>
      </xdr:nvSpPr>
      <xdr:spPr>
        <a:xfrm>
          <a:off x="18421427" y="965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1" name="テキスト ボックス 77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2" name="テキスト ボックス 77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3" name="テキスト ボックス 77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4" name="テキスト ボックス 77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5" name="テキスト ボックス 77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113817</xdr:rowOff>
    </xdr:from>
    <xdr:to>
      <xdr:col>32</xdr:col>
      <xdr:colOff>238125</xdr:colOff>
      <xdr:row>58</xdr:row>
      <xdr:rowOff>43967</xdr:rowOff>
    </xdr:to>
    <xdr:sp macro="" textlink="">
      <xdr:nvSpPr>
        <xdr:cNvPr id="776" name="円/楕円 775"/>
        <xdr:cNvSpPr/>
      </xdr:nvSpPr>
      <xdr:spPr>
        <a:xfrm>
          <a:off x="22110700" y="98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92244</xdr:rowOff>
    </xdr:from>
    <xdr:ext cx="469744" cy="259045"/>
    <xdr:sp macro="" textlink="">
      <xdr:nvSpPr>
        <xdr:cNvPr id="777" name="貸付金該当値テキスト"/>
        <xdr:cNvSpPr txBox="1"/>
      </xdr:nvSpPr>
      <xdr:spPr>
        <a:xfrm>
          <a:off x="22212300" y="986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116423</xdr:rowOff>
    </xdr:from>
    <xdr:to>
      <xdr:col>31</xdr:col>
      <xdr:colOff>85725</xdr:colOff>
      <xdr:row>58</xdr:row>
      <xdr:rowOff>46573</xdr:rowOff>
    </xdr:to>
    <xdr:sp macro="" textlink="">
      <xdr:nvSpPr>
        <xdr:cNvPr id="778" name="円/楕円 777"/>
        <xdr:cNvSpPr/>
      </xdr:nvSpPr>
      <xdr:spPr>
        <a:xfrm>
          <a:off x="21272500" y="98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63100</xdr:rowOff>
    </xdr:from>
    <xdr:ext cx="469744" cy="259045"/>
    <xdr:sp macro="" textlink="">
      <xdr:nvSpPr>
        <xdr:cNvPr id="779" name="テキスト ボックス 778"/>
        <xdr:cNvSpPr txBox="1"/>
      </xdr:nvSpPr>
      <xdr:spPr>
        <a:xfrm>
          <a:off x="21088427" y="966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118938</xdr:rowOff>
    </xdr:from>
    <xdr:to>
      <xdr:col>29</xdr:col>
      <xdr:colOff>568325</xdr:colOff>
      <xdr:row>58</xdr:row>
      <xdr:rowOff>49088</xdr:rowOff>
    </xdr:to>
    <xdr:sp macro="" textlink="">
      <xdr:nvSpPr>
        <xdr:cNvPr id="780" name="円/楕円 779"/>
        <xdr:cNvSpPr/>
      </xdr:nvSpPr>
      <xdr:spPr>
        <a:xfrm>
          <a:off x="20383500" y="989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65615</xdr:rowOff>
    </xdr:from>
    <xdr:ext cx="469744" cy="259045"/>
    <xdr:sp macro="" textlink="">
      <xdr:nvSpPr>
        <xdr:cNvPr id="781" name="テキスト ボックス 780"/>
        <xdr:cNvSpPr txBox="1"/>
      </xdr:nvSpPr>
      <xdr:spPr>
        <a:xfrm>
          <a:off x="20199427" y="966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120218</xdr:rowOff>
    </xdr:from>
    <xdr:to>
      <xdr:col>28</xdr:col>
      <xdr:colOff>365125</xdr:colOff>
      <xdr:row>58</xdr:row>
      <xdr:rowOff>50368</xdr:rowOff>
    </xdr:to>
    <xdr:sp macro="" textlink="">
      <xdr:nvSpPr>
        <xdr:cNvPr id="782" name="円/楕円 781"/>
        <xdr:cNvSpPr/>
      </xdr:nvSpPr>
      <xdr:spPr>
        <a:xfrm>
          <a:off x="19494500" y="98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41495</xdr:rowOff>
    </xdr:from>
    <xdr:ext cx="469744" cy="259045"/>
    <xdr:sp macro="" textlink="">
      <xdr:nvSpPr>
        <xdr:cNvPr id="783" name="テキスト ボックス 782"/>
        <xdr:cNvSpPr txBox="1"/>
      </xdr:nvSpPr>
      <xdr:spPr>
        <a:xfrm>
          <a:off x="19310427" y="998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121589</xdr:rowOff>
    </xdr:from>
    <xdr:to>
      <xdr:col>27</xdr:col>
      <xdr:colOff>161925</xdr:colOff>
      <xdr:row>58</xdr:row>
      <xdr:rowOff>51739</xdr:rowOff>
    </xdr:to>
    <xdr:sp macro="" textlink="">
      <xdr:nvSpPr>
        <xdr:cNvPr id="784" name="円/楕円 783"/>
        <xdr:cNvSpPr/>
      </xdr:nvSpPr>
      <xdr:spPr>
        <a:xfrm>
          <a:off x="18605500" y="989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42866</xdr:rowOff>
    </xdr:from>
    <xdr:ext cx="469744" cy="259045"/>
    <xdr:sp macro="" textlink="">
      <xdr:nvSpPr>
        <xdr:cNvPr id="785" name="テキスト ボックス 784"/>
        <xdr:cNvSpPr txBox="1"/>
      </xdr:nvSpPr>
      <xdr:spPr>
        <a:xfrm>
          <a:off x="18421427" y="998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6" name="正方形/長方形 78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7" name="正方形/長方形 78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8" name="正方形/長方形 78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9" name="正方形/長方形 78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0" name="正方形/長方形 78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1" name="正方形/長方形 79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2" name="正方形/長方形 79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3" name="正方形/長方形 79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4" name="テキスト ボックス 79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5" name="直線コネクタ 79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6" name="直線コネクタ 79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7" name="テキスト ボックス 79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8" name="直線コネクタ 79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799" name="テキスト ボックス 798"/>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0" name="直線コネクタ 79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1" name="テキスト ボックス 80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2" name="直線コネクタ 80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3" name="テキスト ボックス 80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4" name="直線コネクタ 80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5" name="テキスト ボックス 80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6" name="直線コネクタ 80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7" name="テキスト ボックス 80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09" name="直線コネクタ 808"/>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0"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1" name="直線コネクタ 810"/>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12"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13" name="直線コネクタ 812"/>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7955</xdr:rowOff>
    </xdr:from>
    <xdr:to>
      <xdr:col>32</xdr:col>
      <xdr:colOff>187325</xdr:colOff>
      <xdr:row>77</xdr:row>
      <xdr:rowOff>12872</xdr:rowOff>
    </xdr:to>
    <xdr:cxnSp macro="">
      <xdr:nvCxnSpPr>
        <xdr:cNvPr id="814" name="直線コネクタ 813"/>
        <xdr:cNvCxnSpPr/>
      </xdr:nvCxnSpPr>
      <xdr:spPr>
        <a:xfrm flipV="1">
          <a:off x="21323300" y="13209605"/>
          <a:ext cx="838200" cy="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15"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16" name="フローチャート : 判断 815"/>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151892</xdr:rowOff>
    </xdr:from>
    <xdr:to>
      <xdr:col>31</xdr:col>
      <xdr:colOff>34925</xdr:colOff>
      <xdr:row>77</xdr:row>
      <xdr:rowOff>12872</xdr:rowOff>
    </xdr:to>
    <xdr:cxnSp macro="">
      <xdr:nvCxnSpPr>
        <xdr:cNvPr id="817" name="直線コネクタ 816"/>
        <xdr:cNvCxnSpPr/>
      </xdr:nvCxnSpPr>
      <xdr:spPr>
        <a:xfrm>
          <a:off x="20434300" y="13182092"/>
          <a:ext cx="889000" cy="3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69202</xdr:rowOff>
    </xdr:from>
    <xdr:to>
      <xdr:col>31</xdr:col>
      <xdr:colOff>85725</xdr:colOff>
      <xdr:row>77</xdr:row>
      <xdr:rowOff>170802</xdr:rowOff>
    </xdr:to>
    <xdr:sp macro="" textlink="">
      <xdr:nvSpPr>
        <xdr:cNvPr id="818" name="フローチャート : 判断 817"/>
        <xdr:cNvSpPr/>
      </xdr:nvSpPr>
      <xdr:spPr>
        <a:xfrm>
          <a:off x="21272500" y="1327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161929</xdr:rowOff>
    </xdr:from>
    <xdr:ext cx="534377" cy="259045"/>
    <xdr:sp macro="" textlink="">
      <xdr:nvSpPr>
        <xdr:cNvPr id="819" name="テキスト ボックス 818"/>
        <xdr:cNvSpPr txBox="1"/>
      </xdr:nvSpPr>
      <xdr:spPr>
        <a:xfrm>
          <a:off x="21056111" y="133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151892</xdr:rowOff>
    </xdr:from>
    <xdr:to>
      <xdr:col>29</xdr:col>
      <xdr:colOff>517525</xdr:colOff>
      <xdr:row>77</xdr:row>
      <xdr:rowOff>257</xdr:rowOff>
    </xdr:to>
    <xdr:cxnSp macro="">
      <xdr:nvCxnSpPr>
        <xdr:cNvPr id="820" name="直線コネクタ 819"/>
        <xdr:cNvCxnSpPr/>
      </xdr:nvCxnSpPr>
      <xdr:spPr>
        <a:xfrm flipV="1">
          <a:off x="19545300" y="13182092"/>
          <a:ext cx="889000" cy="1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77862</xdr:rowOff>
    </xdr:from>
    <xdr:to>
      <xdr:col>29</xdr:col>
      <xdr:colOff>568325</xdr:colOff>
      <xdr:row>78</xdr:row>
      <xdr:rowOff>8012</xdr:rowOff>
    </xdr:to>
    <xdr:sp macro="" textlink="">
      <xdr:nvSpPr>
        <xdr:cNvPr id="821" name="フローチャート : 判断 820"/>
        <xdr:cNvSpPr/>
      </xdr:nvSpPr>
      <xdr:spPr>
        <a:xfrm>
          <a:off x="20383500" y="1327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170589</xdr:rowOff>
    </xdr:from>
    <xdr:ext cx="534377" cy="259045"/>
    <xdr:sp macro="" textlink="">
      <xdr:nvSpPr>
        <xdr:cNvPr id="822" name="テキスト ボックス 821"/>
        <xdr:cNvSpPr txBox="1"/>
      </xdr:nvSpPr>
      <xdr:spPr>
        <a:xfrm>
          <a:off x="20167111" y="133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257</xdr:rowOff>
    </xdr:from>
    <xdr:to>
      <xdr:col>28</xdr:col>
      <xdr:colOff>314325</xdr:colOff>
      <xdr:row>77</xdr:row>
      <xdr:rowOff>16725</xdr:rowOff>
    </xdr:to>
    <xdr:cxnSp macro="">
      <xdr:nvCxnSpPr>
        <xdr:cNvPr id="823" name="直線コネクタ 822"/>
        <xdr:cNvCxnSpPr/>
      </xdr:nvCxnSpPr>
      <xdr:spPr>
        <a:xfrm flipV="1">
          <a:off x="18656300" y="13201907"/>
          <a:ext cx="889000" cy="1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81090</xdr:rowOff>
    </xdr:from>
    <xdr:to>
      <xdr:col>28</xdr:col>
      <xdr:colOff>365125</xdr:colOff>
      <xdr:row>78</xdr:row>
      <xdr:rowOff>11240</xdr:rowOff>
    </xdr:to>
    <xdr:sp macro="" textlink="">
      <xdr:nvSpPr>
        <xdr:cNvPr id="824" name="フローチャート : 判断 823"/>
        <xdr:cNvSpPr/>
      </xdr:nvSpPr>
      <xdr:spPr>
        <a:xfrm>
          <a:off x="194945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2367</xdr:rowOff>
    </xdr:from>
    <xdr:ext cx="534377" cy="259045"/>
    <xdr:sp macro="" textlink="">
      <xdr:nvSpPr>
        <xdr:cNvPr id="825" name="テキスト ボックス 824"/>
        <xdr:cNvSpPr txBox="1"/>
      </xdr:nvSpPr>
      <xdr:spPr>
        <a:xfrm>
          <a:off x="19278111" y="133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82007</xdr:rowOff>
    </xdr:from>
    <xdr:to>
      <xdr:col>27</xdr:col>
      <xdr:colOff>161925</xdr:colOff>
      <xdr:row>78</xdr:row>
      <xdr:rowOff>12157</xdr:rowOff>
    </xdr:to>
    <xdr:sp macro="" textlink="">
      <xdr:nvSpPr>
        <xdr:cNvPr id="826" name="フローチャート : 判断 825"/>
        <xdr:cNvSpPr/>
      </xdr:nvSpPr>
      <xdr:spPr>
        <a:xfrm>
          <a:off x="18605500" y="132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3284</xdr:rowOff>
    </xdr:from>
    <xdr:ext cx="534377" cy="259045"/>
    <xdr:sp macro="" textlink="">
      <xdr:nvSpPr>
        <xdr:cNvPr id="827" name="テキスト ボックス 826"/>
        <xdr:cNvSpPr txBox="1"/>
      </xdr:nvSpPr>
      <xdr:spPr>
        <a:xfrm>
          <a:off x="18389111" y="133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8" name="テキスト ボックス 82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9" name="テキスト ボックス 82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0" name="テキスト ボックス 82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1" name="テキスト ボックス 83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2" name="テキスト ボックス 83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128605</xdr:rowOff>
    </xdr:from>
    <xdr:to>
      <xdr:col>32</xdr:col>
      <xdr:colOff>238125</xdr:colOff>
      <xdr:row>77</xdr:row>
      <xdr:rowOff>58755</xdr:rowOff>
    </xdr:to>
    <xdr:sp macro="" textlink="">
      <xdr:nvSpPr>
        <xdr:cNvPr id="833" name="円/楕円 832"/>
        <xdr:cNvSpPr/>
      </xdr:nvSpPr>
      <xdr:spPr>
        <a:xfrm>
          <a:off x="22110700" y="131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107032</xdr:rowOff>
    </xdr:from>
    <xdr:ext cx="534377" cy="259045"/>
    <xdr:sp macro="" textlink="">
      <xdr:nvSpPr>
        <xdr:cNvPr id="834" name="繰出金該当値テキスト"/>
        <xdr:cNvSpPr txBox="1"/>
      </xdr:nvSpPr>
      <xdr:spPr>
        <a:xfrm>
          <a:off x="22212300" y="1313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99,579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133522</xdr:rowOff>
    </xdr:from>
    <xdr:to>
      <xdr:col>31</xdr:col>
      <xdr:colOff>85725</xdr:colOff>
      <xdr:row>77</xdr:row>
      <xdr:rowOff>63672</xdr:rowOff>
    </xdr:to>
    <xdr:sp macro="" textlink="">
      <xdr:nvSpPr>
        <xdr:cNvPr id="835" name="円/楕円 834"/>
        <xdr:cNvSpPr/>
      </xdr:nvSpPr>
      <xdr:spPr>
        <a:xfrm>
          <a:off x="21272500" y="1316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80200</xdr:rowOff>
    </xdr:from>
    <xdr:ext cx="534377" cy="259045"/>
    <xdr:sp macro="" textlink="">
      <xdr:nvSpPr>
        <xdr:cNvPr id="836" name="テキスト ボックス 835"/>
        <xdr:cNvSpPr txBox="1"/>
      </xdr:nvSpPr>
      <xdr:spPr>
        <a:xfrm>
          <a:off x="21056111" y="1293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98,288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101092</xdr:rowOff>
    </xdr:from>
    <xdr:to>
      <xdr:col>29</xdr:col>
      <xdr:colOff>568325</xdr:colOff>
      <xdr:row>77</xdr:row>
      <xdr:rowOff>31242</xdr:rowOff>
    </xdr:to>
    <xdr:sp macro="" textlink="">
      <xdr:nvSpPr>
        <xdr:cNvPr id="837" name="円/楕円 836"/>
        <xdr:cNvSpPr/>
      </xdr:nvSpPr>
      <xdr:spPr>
        <a:xfrm>
          <a:off x="20383500" y="131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47769</xdr:rowOff>
    </xdr:from>
    <xdr:ext cx="599010" cy="259045"/>
    <xdr:sp macro="" textlink="">
      <xdr:nvSpPr>
        <xdr:cNvPr id="838" name="テキスト ボックス 837"/>
        <xdr:cNvSpPr txBox="1"/>
      </xdr:nvSpPr>
      <xdr:spPr>
        <a:xfrm>
          <a:off x="20134794" y="1290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106,800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120907</xdr:rowOff>
    </xdr:from>
    <xdr:to>
      <xdr:col>28</xdr:col>
      <xdr:colOff>365125</xdr:colOff>
      <xdr:row>77</xdr:row>
      <xdr:rowOff>51057</xdr:rowOff>
    </xdr:to>
    <xdr:sp macro="" textlink="">
      <xdr:nvSpPr>
        <xdr:cNvPr id="839" name="円/楕円 838"/>
        <xdr:cNvSpPr/>
      </xdr:nvSpPr>
      <xdr:spPr>
        <a:xfrm>
          <a:off x="19494500" y="1315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67585</xdr:rowOff>
    </xdr:from>
    <xdr:ext cx="599010" cy="259045"/>
    <xdr:sp macro="" textlink="">
      <xdr:nvSpPr>
        <xdr:cNvPr id="840" name="テキスト ボックス 839"/>
        <xdr:cNvSpPr txBox="1"/>
      </xdr:nvSpPr>
      <xdr:spPr>
        <a:xfrm>
          <a:off x="19245794" y="1292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101,599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137375</xdr:rowOff>
    </xdr:from>
    <xdr:to>
      <xdr:col>27</xdr:col>
      <xdr:colOff>161925</xdr:colOff>
      <xdr:row>77</xdr:row>
      <xdr:rowOff>67525</xdr:rowOff>
    </xdr:to>
    <xdr:sp macro="" textlink="">
      <xdr:nvSpPr>
        <xdr:cNvPr id="841" name="円/楕円 840"/>
        <xdr:cNvSpPr/>
      </xdr:nvSpPr>
      <xdr:spPr>
        <a:xfrm>
          <a:off x="18605500" y="131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84052</xdr:rowOff>
    </xdr:from>
    <xdr:ext cx="534377" cy="259045"/>
    <xdr:sp macro="" textlink="">
      <xdr:nvSpPr>
        <xdr:cNvPr id="842" name="テキスト ボックス 841"/>
        <xdr:cNvSpPr txBox="1"/>
      </xdr:nvSpPr>
      <xdr:spPr>
        <a:xfrm>
          <a:off x="18389111" y="1294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3" name="正方形/長方形 84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4" name="正方形/長方形 84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5" name="正方形/長方形 84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6" name="正方形/長方形 84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7" name="正方形/長方形 84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8" name="正方形/長方形 84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9" name="正方形/長方形 84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0" name="正方形/長方形 84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1" name="テキスト ボックス 85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2" name="直線コネクタ 85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3" name="直線コネクタ 85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4" name="テキスト ボックス 85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5" name="直線コネクタ 85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6" name="テキスト ボックス 85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8" name="直線コネクタ 85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3" name="直線コネクタ 86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5" name="フローチャート : 判断 86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6" name="直線コネクタ 86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7" name="フローチャート : 判断 86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8" name="テキスト ボックス 86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9" name="直線コネクタ 86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0" name="フローチャート : 判断 86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1" name="テキスト ボックス 87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2" name="直線コネクタ 87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3" name="フローチャート : 判断 87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4" name="テキスト ボックス 87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5" name="フローチャート : 判断 87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6" name="テキスト ボックス 87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7" name="テキスト ボックス 87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8" name="テキスト ボックス 87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9" name="テキスト ボックス 87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0" name="テキスト ボックス 87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1" name="テキスト ボックス 88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円/楕円 88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4" name="円/楕円 88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5" name="テキスト ボックス 88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6" name="円/楕円 88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7" name="テキスト ボックス 88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8" name="円/楕円 88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9" name="テキスト ボックス 88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円/楕円 88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1" name="テキスト ボックス 89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2" name="正方形/長方形 89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3" name="正方形/長方形 89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4" name="テキスト ボックス 89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歳出決算総額は、住民</a:t>
          </a:r>
          <a:r>
            <a:rPr kumimoji="1" lang="en-US" altLang="ja-JP" sz="1200">
              <a:latin typeface="ＭＳ Ｐゴシック"/>
            </a:rPr>
            <a:t>1</a:t>
          </a:r>
          <a:r>
            <a:rPr kumimoji="1" lang="ja-JP" altLang="en-US" sz="1200">
              <a:latin typeface="ＭＳ Ｐゴシック"/>
            </a:rPr>
            <a:t>人当たり</a:t>
          </a:r>
          <a:r>
            <a:rPr kumimoji="1" lang="en-US" altLang="ja-JP" sz="1200">
              <a:latin typeface="ＭＳ Ｐゴシック"/>
            </a:rPr>
            <a:t>1,243,109</a:t>
          </a:r>
          <a:r>
            <a:rPr kumimoji="1" lang="ja-JP" altLang="en-US" sz="1200">
              <a:latin typeface="ＭＳ Ｐゴシック"/>
            </a:rPr>
            <a:t>円で、前年度比</a:t>
          </a:r>
          <a:r>
            <a:rPr kumimoji="1" lang="en-US" altLang="ja-JP" sz="1200">
              <a:latin typeface="ＭＳ Ｐゴシック"/>
            </a:rPr>
            <a:t>6,250,483</a:t>
          </a:r>
          <a:r>
            <a:rPr kumimoji="1" lang="ja-JP" altLang="en-US" sz="1200">
              <a:latin typeface="ＭＳ Ｐゴシック"/>
            </a:rPr>
            <a:t>円の減となっている。平成</a:t>
          </a:r>
          <a:r>
            <a:rPr kumimoji="1" lang="en-US" altLang="ja-JP" sz="1200">
              <a:latin typeface="ＭＳ Ｐゴシック"/>
            </a:rPr>
            <a:t>26</a:t>
          </a:r>
          <a:r>
            <a:rPr kumimoji="1" lang="ja-JP" altLang="en-US" sz="1200">
              <a:latin typeface="ＭＳ Ｐゴシック"/>
            </a:rPr>
            <a:t>年度では中間貯蔵施設整備等影響緩和交付金</a:t>
          </a:r>
          <a:r>
            <a:rPr kumimoji="1" lang="en-US" altLang="ja-JP" sz="1200">
              <a:latin typeface="ＭＳ Ｐゴシック"/>
            </a:rPr>
            <a:t>389</a:t>
          </a:r>
          <a:r>
            <a:rPr kumimoji="1" lang="ja-JP" altLang="en-US" sz="1200">
              <a:latin typeface="ＭＳ Ｐゴシック"/>
            </a:rPr>
            <a:t>億円を積立したが、平成</a:t>
          </a:r>
          <a:r>
            <a:rPr kumimoji="1" lang="en-US" altLang="ja-JP" sz="1200">
              <a:latin typeface="ＭＳ Ｐゴシック"/>
            </a:rPr>
            <a:t>27</a:t>
          </a:r>
          <a:r>
            <a:rPr kumimoji="1" lang="ja-JP" altLang="en-US" sz="1200">
              <a:latin typeface="ＭＳ Ｐゴシック"/>
            </a:rPr>
            <a:t>年度では交付金が皆減したため、住民</a:t>
          </a:r>
          <a:r>
            <a:rPr kumimoji="1" lang="en-US" altLang="ja-JP" sz="1200">
              <a:latin typeface="ＭＳ Ｐゴシック"/>
            </a:rPr>
            <a:t>1</a:t>
          </a:r>
          <a:r>
            <a:rPr kumimoji="1" lang="ja-JP" altLang="en-US" sz="1200">
              <a:latin typeface="ＭＳ Ｐゴシック"/>
            </a:rPr>
            <a:t>人当たりのコストは大幅減となった。その他、特徴的な項目について分析する。</a:t>
          </a:r>
          <a:endParaRPr kumimoji="1" lang="en-US" altLang="ja-JP" sz="1200">
            <a:latin typeface="ＭＳ Ｐゴシック"/>
          </a:endParaRPr>
        </a:p>
        <a:p>
          <a:r>
            <a:rPr kumimoji="1" lang="ja-JP" altLang="en-US" sz="1200">
              <a:latin typeface="ＭＳ Ｐゴシック"/>
            </a:rPr>
            <a:t>物件費は、住民１人当たり</a:t>
          </a:r>
          <a:r>
            <a:rPr kumimoji="1" lang="en-US" altLang="ja-JP" sz="1200">
              <a:latin typeface="ＭＳ Ｐゴシック"/>
            </a:rPr>
            <a:t>196,917</a:t>
          </a:r>
          <a:r>
            <a:rPr kumimoji="1" lang="ja-JP" altLang="en-US" sz="1200">
              <a:latin typeface="ＭＳ Ｐゴシック"/>
            </a:rPr>
            <a:t>円となっており、震災以降は増加傾向で推移している。これは、町内の防犯防災事業やコミュニティ維持事業等の震災前には発生しなかった経費が増加しているためであり、今後も復旧・復興に係る事業等で物件費の増加が見込まれる。扶助費は、前年度から</a:t>
          </a:r>
          <a:r>
            <a:rPr kumimoji="1" lang="en-US" altLang="ja-JP" sz="1200">
              <a:latin typeface="ＭＳ Ｐゴシック"/>
            </a:rPr>
            <a:t>13,024</a:t>
          </a:r>
          <a:r>
            <a:rPr kumimoji="1" lang="ja-JP" altLang="en-US" sz="1200">
              <a:latin typeface="ＭＳ Ｐゴシック"/>
            </a:rPr>
            <a:t>円減の</a:t>
          </a:r>
          <a:r>
            <a:rPr kumimoji="1" lang="en-US" altLang="ja-JP" sz="1200">
              <a:latin typeface="ＭＳ Ｐゴシック"/>
            </a:rPr>
            <a:t>55.108</a:t>
          </a:r>
          <a:r>
            <a:rPr kumimoji="1" lang="ja-JP" altLang="en-US" sz="1200">
              <a:latin typeface="ＭＳ Ｐゴシック"/>
            </a:rPr>
            <a:t>円となっており、障害福祉サービス費や介護事業費等が増加している一方で、災害弔慰金の支給金額の減が減少要因である。補助費等は</a:t>
          </a:r>
          <a:r>
            <a:rPr kumimoji="1" lang="en-US" altLang="ja-JP" sz="1200">
              <a:latin typeface="ＭＳ Ｐゴシック"/>
            </a:rPr>
            <a:t>37,180</a:t>
          </a:r>
          <a:r>
            <a:rPr kumimoji="1" lang="ja-JP" altLang="en-US" sz="1200">
              <a:latin typeface="ＭＳ Ｐゴシック"/>
            </a:rPr>
            <a:t>円減の</a:t>
          </a:r>
          <a:r>
            <a:rPr kumimoji="1" lang="en-US" altLang="ja-JP" sz="1200">
              <a:latin typeface="ＭＳ Ｐゴシック"/>
            </a:rPr>
            <a:t>83,285</a:t>
          </a:r>
          <a:r>
            <a:rPr kumimoji="1" lang="ja-JP" altLang="en-US" sz="1200">
              <a:latin typeface="ＭＳ Ｐゴシック"/>
            </a:rPr>
            <a:t>円となっており、双葉地方広域市町村圏組合への負担金の減が主な要因である。類似団体と比較すると低い水準にあり、住民目線での補助制度の構築等を検討していく必要がある。普通建設事業費は前年度から</a:t>
          </a:r>
          <a:r>
            <a:rPr kumimoji="1" lang="en-US" altLang="ja-JP" sz="1200">
              <a:latin typeface="ＭＳ Ｐゴシック"/>
            </a:rPr>
            <a:t>3,691</a:t>
          </a:r>
          <a:r>
            <a:rPr kumimoji="1" lang="ja-JP" altLang="en-US" sz="1200">
              <a:latin typeface="ＭＳ Ｐゴシック"/>
            </a:rPr>
            <a:t>円増加しているものの、類似団体を大きく下回る数値となっており、町内の</a:t>
          </a:r>
          <a:r>
            <a:rPr kumimoji="1" lang="en-US" altLang="ja-JP" sz="1200">
              <a:latin typeface="ＭＳ Ｐゴシック"/>
            </a:rPr>
            <a:t>96</a:t>
          </a:r>
          <a:r>
            <a:rPr kumimoji="1" lang="ja-JP" altLang="en-US" sz="1200">
              <a:latin typeface="ＭＳ Ｐゴシック"/>
            </a:rPr>
            <a:t>％が帰宅困難区域で施設整備等の状況にないことが要因である。災害復旧事業費は前年度から</a:t>
          </a:r>
          <a:r>
            <a:rPr kumimoji="1" lang="en-US" altLang="ja-JP" sz="1200">
              <a:latin typeface="ＭＳ Ｐゴシック"/>
            </a:rPr>
            <a:t>111,032</a:t>
          </a:r>
          <a:r>
            <a:rPr kumimoji="1" lang="ja-JP" altLang="en-US" sz="1200">
              <a:latin typeface="ＭＳ Ｐゴシック"/>
            </a:rPr>
            <a:t>円減の</a:t>
          </a:r>
          <a:r>
            <a:rPr kumimoji="1" lang="en-US" altLang="ja-JP" sz="1200">
              <a:latin typeface="ＭＳ Ｐゴシック"/>
            </a:rPr>
            <a:t>25,296</a:t>
          </a:r>
          <a:r>
            <a:rPr kumimoji="1" lang="ja-JP" altLang="en-US" sz="1200">
              <a:latin typeface="ＭＳ Ｐゴシック"/>
            </a:rPr>
            <a:t>円となっており、幼小中学校の仮庁舎建設費が減となったことが要因である。今後、復興まちづくり計画に沿って、被災箇所等の整備を進めていくことから増加傾向になる見込みである。積立金は冒頭の分析のとおり、前年度と比較すると中間貯蔵施設整備等影響緩和交付金の積立金の減額により</a:t>
          </a:r>
          <a:r>
            <a:rPr kumimoji="1" lang="en-US" altLang="ja-JP" sz="1200">
              <a:latin typeface="ＭＳ Ｐゴシック"/>
            </a:rPr>
            <a:t>6,123,848</a:t>
          </a:r>
          <a:r>
            <a:rPr kumimoji="1" lang="ja-JP" altLang="en-US" sz="1200">
              <a:latin typeface="ＭＳ Ｐゴシック"/>
            </a:rPr>
            <a:t>円の減となっているものの、決算額全体に係る割合は最も高い。この要因として、中間貯蔵施設立地町地域振興交付金の積立のほか、後年度の復興・復旧事業のため、東日本大震災復興基金に積立をしているためであり、今後も計画的な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6,240
6,213
5,142.00
8,254,377
7,757,002
417,973
2,541,584
2,654,958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105084</xdr:rowOff>
    </xdr:from>
    <xdr:to>
      <xdr:col>6</xdr:col>
      <xdr:colOff>511175</xdr:colOff>
      <xdr:row>38</xdr:row>
      <xdr:rowOff>113264</xdr:rowOff>
    </xdr:to>
    <xdr:cxnSp macro="">
      <xdr:nvCxnSpPr>
        <xdr:cNvPr id="62" name="直線コネクタ 61"/>
        <xdr:cNvCxnSpPr/>
      </xdr:nvCxnSpPr>
      <xdr:spPr>
        <a:xfrm flipV="1">
          <a:off x="3797300" y="6620184"/>
          <a:ext cx="8382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113264</xdr:rowOff>
    </xdr:from>
    <xdr:to>
      <xdr:col>5</xdr:col>
      <xdr:colOff>358775</xdr:colOff>
      <xdr:row>38</xdr:row>
      <xdr:rowOff>113672</xdr:rowOff>
    </xdr:to>
    <xdr:cxnSp macro="">
      <xdr:nvCxnSpPr>
        <xdr:cNvPr id="65" name="直線コネクタ 64"/>
        <xdr:cNvCxnSpPr/>
      </xdr:nvCxnSpPr>
      <xdr:spPr>
        <a:xfrm flipV="1">
          <a:off x="2908300" y="6628364"/>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58448</xdr:rowOff>
    </xdr:from>
    <xdr:to>
      <xdr:col>5</xdr:col>
      <xdr:colOff>409575</xdr:colOff>
      <xdr:row>38</xdr:row>
      <xdr:rowOff>160048</xdr:rowOff>
    </xdr:to>
    <xdr:sp macro="" textlink="">
      <xdr:nvSpPr>
        <xdr:cNvPr id="66" name="フローチャート : 判断 65"/>
        <xdr:cNvSpPr/>
      </xdr:nvSpPr>
      <xdr:spPr>
        <a:xfrm>
          <a:off x="3746500" y="65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5124</xdr:rowOff>
    </xdr:from>
    <xdr:ext cx="469744" cy="259045"/>
    <xdr:sp macro="" textlink="">
      <xdr:nvSpPr>
        <xdr:cNvPr id="67" name="テキスト ボックス 66"/>
        <xdr:cNvSpPr txBox="1"/>
      </xdr:nvSpPr>
      <xdr:spPr>
        <a:xfrm>
          <a:off x="3562427" y="634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113672</xdr:rowOff>
    </xdr:from>
    <xdr:to>
      <xdr:col>4</xdr:col>
      <xdr:colOff>155575</xdr:colOff>
      <xdr:row>38</xdr:row>
      <xdr:rowOff>121428</xdr:rowOff>
    </xdr:to>
    <xdr:cxnSp macro="">
      <xdr:nvCxnSpPr>
        <xdr:cNvPr id="68" name="直線コネクタ 67"/>
        <xdr:cNvCxnSpPr/>
      </xdr:nvCxnSpPr>
      <xdr:spPr>
        <a:xfrm flipV="1">
          <a:off x="2019300" y="6628772"/>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62807</xdr:rowOff>
    </xdr:from>
    <xdr:to>
      <xdr:col>4</xdr:col>
      <xdr:colOff>206375</xdr:colOff>
      <xdr:row>38</xdr:row>
      <xdr:rowOff>164407</xdr:rowOff>
    </xdr:to>
    <xdr:sp macro="" textlink="">
      <xdr:nvSpPr>
        <xdr:cNvPr id="69" name="フローチャート : 判断 68"/>
        <xdr:cNvSpPr/>
      </xdr:nvSpPr>
      <xdr:spPr>
        <a:xfrm>
          <a:off x="2857500" y="65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9484</xdr:rowOff>
    </xdr:from>
    <xdr:ext cx="469744" cy="259045"/>
    <xdr:sp macro="" textlink="">
      <xdr:nvSpPr>
        <xdr:cNvPr id="70" name="テキスト ボックス 69"/>
        <xdr:cNvSpPr txBox="1"/>
      </xdr:nvSpPr>
      <xdr:spPr>
        <a:xfrm>
          <a:off x="2673427" y="635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74729</xdr:rowOff>
    </xdr:from>
    <xdr:to>
      <xdr:col>2</xdr:col>
      <xdr:colOff>638175</xdr:colOff>
      <xdr:row>38</xdr:row>
      <xdr:rowOff>121428</xdr:rowOff>
    </xdr:to>
    <xdr:cxnSp macro="">
      <xdr:nvCxnSpPr>
        <xdr:cNvPr id="71" name="直線コネクタ 70"/>
        <xdr:cNvCxnSpPr/>
      </xdr:nvCxnSpPr>
      <xdr:spPr>
        <a:xfrm>
          <a:off x="1130300" y="6589829"/>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59019</xdr:rowOff>
    </xdr:from>
    <xdr:to>
      <xdr:col>3</xdr:col>
      <xdr:colOff>3175</xdr:colOff>
      <xdr:row>38</xdr:row>
      <xdr:rowOff>160619</xdr:rowOff>
    </xdr:to>
    <xdr:sp macro="" textlink="">
      <xdr:nvSpPr>
        <xdr:cNvPr id="72" name="フローチャート : 判断 71"/>
        <xdr:cNvSpPr/>
      </xdr:nvSpPr>
      <xdr:spPr>
        <a:xfrm>
          <a:off x="1968500" y="657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5696</xdr:rowOff>
    </xdr:from>
    <xdr:ext cx="469744" cy="259045"/>
    <xdr:sp macro="" textlink="">
      <xdr:nvSpPr>
        <xdr:cNvPr id="73" name="テキスト ボックス 72"/>
        <xdr:cNvSpPr txBox="1"/>
      </xdr:nvSpPr>
      <xdr:spPr>
        <a:xfrm>
          <a:off x="1784427" y="634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41253</xdr:rowOff>
    </xdr:from>
    <xdr:to>
      <xdr:col>1</xdr:col>
      <xdr:colOff>485775</xdr:colOff>
      <xdr:row>38</xdr:row>
      <xdr:rowOff>142853</xdr:rowOff>
    </xdr:to>
    <xdr:sp macro="" textlink="">
      <xdr:nvSpPr>
        <xdr:cNvPr id="74" name="フローチャート : 判断 73"/>
        <xdr:cNvSpPr/>
      </xdr:nvSpPr>
      <xdr:spPr>
        <a:xfrm>
          <a:off x="1079500" y="655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133980</xdr:rowOff>
    </xdr:from>
    <xdr:ext cx="534377" cy="259045"/>
    <xdr:sp macro="" textlink="">
      <xdr:nvSpPr>
        <xdr:cNvPr id="75" name="テキスト ボックス 74"/>
        <xdr:cNvSpPr txBox="1"/>
      </xdr:nvSpPr>
      <xdr:spPr>
        <a:xfrm>
          <a:off x="863111" y="66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54284</xdr:rowOff>
    </xdr:from>
    <xdr:to>
      <xdr:col>6</xdr:col>
      <xdr:colOff>561975</xdr:colOff>
      <xdr:row>38</xdr:row>
      <xdr:rowOff>155884</xdr:rowOff>
    </xdr:to>
    <xdr:sp macro="" textlink="">
      <xdr:nvSpPr>
        <xdr:cNvPr id="81" name="円/楕円 80"/>
        <xdr:cNvSpPr/>
      </xdr:nvSpPr>
      <xdr:spPr>
        <a:xfrm>
          <a:off x="4584700" y="65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140661</xdr:rowOff>
    </xdr:from>
    <xdr:ext cx="534377" cy="259045"/>
    <xdr:sp macro="" textlink="">
      <xdr:nvSpPr>
        <xdr:cNvPr id="82" name="議会費該当値テキスト"/>
        <xdr:cNvSpPr txBox="1"/>
      </xdr:nvSpPr>
      <xdr:spPr>
        <a:xfrm>
          <a:off x="4686300" y="64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62464</xdr:rowOff>
    </xdr:from>
    <xdr:to>
      <xdr:col>5</xdr:col>
      <xdr:colOff>409575</xdr:colOff>
      <xdr:row>38</xdr:row>
      <xdr:rowOff>164064</xdr:rowOff>
    </xdr:to>
    <xdr:sp macro="" textlink="">
      <xdr:nvSpPr>
        <xdr:cNvPr id="83" name="円/楕円 82"/>
        <xdr:cNvSpPr/>
      </xdr:nvSpPr>
      <xdr:spPr>
        <a:xfrm>
          <a:off x="3746500" y="65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155191</xdr:rowOff>
    </xdr:from>
    <xdr:ext cx="469744" cy="259045"/>
    <xdr:sp macro="" textlink="">
      <xdr:nvSpPr>
        <xdr:cNvPr id="84" name="テキスト ボックス 83"/>
        <xdr:cNvSpPr txBox="1"/>
      </xdr:nvSpPr>
      <xdr:spPr>
        <a:xfrm>
          <a:off x="3562427" y="66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62872</xdr:rowOff>
    </xdr:from>
    <xdr:to>
      <xdr:col>4</xdr:col>
      <xdr:colOff>206375</xdr:colOff>
      <xdr:row>38</xdr:row>
      <xdr:rowOff>164472</xdr:rowOff>
    </xdr:to>
    <xdr:sp macro="" textlink="">
      <xdr:nvSpPr>
        <xdr:cNvPr id="85" name="円/楕円 84"/>
        <xdr:cNvSpPr/>
      </xdr:nvSpPr>
      <xdr:spPr>
        <a:xfrm>
          <a:off x="2857500" y="65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155599</xdr:rowOff>
    </xdr:from>
    <xdr:ext cx="469744" cy="259045"/>
    <xdr:sp macro="" textlink="">
      <xdr:nvSpPr>
        <xdr:cNvPr id="86" name="テキスト ボックス 85"/>
        <xdr:cNvSpPr txBox="1"/>
      </xdr:nvSpPr>
      <xdr:spPr>
        <a:xfrm>
          <a:off x="2673427" y="667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70628</xdr:rowOff>
    </xdr:from>
    <xdr:to>
      <xdr:col>3</xdr:col>
      <xdr:colOff>3175</xdr:colOff>
      <xdr:row>39</xdr:row>
      <xdr:rowOff>778</xdr:rowOff>
    </xdr:to>
    <xdr:sp macro="" textlink="">
      <xdr:nvSpPr>
        <xdr:cNvPr id="87" name="円/楕円 86"/>
        <xdr:cNvSpPr/>
      </xdr:nvSpPr>
      <xdr:spPr>
        <a:xfrm>
          <a:off x="1968500" y="658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163355</xdr:rowOff>
    </xdr:from>
    <xdr:ext cx="469744" cy="259045"/>
    <xdr:sp macro="" textlink="">
      <xdr:nvSpPr>
        <xdr:cNvPr id="88" name="テキスト ボックス 87"/>
        <xdr:cNvSpPr txBox="1"/>
      </xdr:nvSpPr>
      <xdr:spPr>
        <a:xfrm>
          <a:off x="1784427" y="66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23929</xdr:rowOff>
    </xdr:from>
    <xdr:to>
      <xdr:col>1</xdr:col>
      <xdr:colOff>485775</xdr:colOff>
      <xdr:row>38</xdr:row>
      <xdr:rowOff>125529</xdr:rowOff>
    </xdr:to>
    <xdr:sp macro="" textlink="">
      <xdr:nvSpPr>
        <xdr:cNvPr id="89" name="円/楕円 88"/>
        <xdr:cNvSpPr/>
      </xdr:nvSpPr>
      <xdr:spPr>
        <a:xfrm>
          <a:off x="1079500" y="65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142056</xdr:rowOff>
    </xdr:from>
    <xdr:ext cx="534377" cy="259045"/>
    <xdr:sp macro="" textlink="">
      <xdr:nvSpPr>
        <xdr:cNvPr id="90" name="テキスト ボックス 89"/>
        <xdr:cNvSpPr txBox="1"/>
      </xdr:nvSpPr>
      <xdr:spPr>
        <a:xfrm>
          <a:off x="863111" y="63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2" name="テキスト ボックス 111"/>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127874</xdr:rowOff>
    </xdr:from>
    <xdr:to>
      <xdr:col>6</xdr:col>
      <xdr:colOff>510540</xdr:colOff>
      <xdr:row>59</xdr:row>
      <xdr:rowOff>20382</xdr:rowOff>
    </xdr:to>
    <xdr:cxnSp macro="">
      <xdr:nvCxnSpPr>
        <xdr:cNvPr id="114" name="直線コネクタ 113"/>
        <xdr:cNvCxnSpPr/>
      </xdr:nvCxnSpPr>
      <xdr:spPr>
        <a:xfrm flipV="1">
          <a:off x="4633595" y="9729074"/>
          <a:ext cx="1270" cy="406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24420</xdr:rowOff>
    </xdr:from>
    <xdr:ext cx="599010" cy="259045"/>
    <xdr:sp macro="" textlink="">
      <xdr:nvSpPr>
        <xdr:cNvPr id="115" name="総務費最小値テキスト"/>
        <xdr:cNvSpPr txBox="1"/>
      </xdr:nvSpPr>
      <xdr:spPr>
        <a:xfrm>
          <a:off x="4686300" y="1013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59</xdr:row>
      <xdr:rowOff>20382</xdr:rowOff>
    </xdr:from>
    <xdr:to>
      <xdr:col>6</xdr:col>
      <xdr:colOff>600075</xdr:colOff>
      <xdr:row>59</xdr:row>
      <xdr:rowOff>20382</xdr:rowOff>
    </xdr:to>
    <xdr:cxnSp macro="">
      <xdr:nvCxnSpPr>
        <xdr:cNvPr id="116" name="直線コネクタ 115"/>
        <xdr:cNvCxnSpPr/>
      </xdr:nvCxnSpPr>
      <xdr:spPr>
        <a:xfrm>
          <a:off x="4546600" y="1013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74551</xdr:rowOff>
    </xdr:from>
    <xdr:ext cx="690189" cy="259045"/>
    <xdr:sp macro="" textlink="">
      <xdr:nvSpPr>
        <xdr:cNvPr id="117" name="総務費最大値テキスト"/>
        <xdr:cNvSpPr txBox="1"/>
      </xdr:nvSpPr>
      <xdr:spPr>
        <a:xfrm>
          <a:off x="4686300" y="9504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56</xdr:row>
      <xdr:rowOff>127874</xdr:rowOff>
    </xdr:from>
    <xdr:to>
      <xdr:col>6</xdr:col>
      <xdr:colOff>600075</xdr:colOff>
      <xdr:row>56</xdr:row>
      <xdr:rowOff>127874</xdr:rowOff>
    </xdr:to>
    <xdr:cxnSp macro="">
      <xdr:nvCxnSpPr>
        <xdr:cNvPr id="118" name="直線コネクタ 117"/>
        <xdr:cNvCxnSpPr/>
      </xdr:nvCxnSpPr>
      <xdr:spPr>
        <a:xfrm>
          <a:off x="4546600" y="97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99192</xdr:rowOff>
    </xdr:from>
    <xdr:to>
      <xdr:col>6</xdr:col>
      <xdr:colOff>511175</xdr:colOff>
      <xdr:row>58</xdr:row>
      <xdr:rowOff>72258</xdr:rowOff>
    </xdr:to>
    <xdr:cxnSp macro="">
      <xdr:nvCxnSpPr>
        <xdr:cNvPr id="119" name="直線コネクタ 118"/>
        <xdr:cNvCxnSpPr/>
      </xdr:nvCxnSpPr>
      <xdr:spPr>
        <a:xfrm>
          <a:off x="3797300" y="8843142"/>
          <a:ext cx="838200" cy="117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68870</xdr:rowOff>
    </xdr:from>
    <xdr:ext cx="599010" cy="259045"/>
    <xdr:sp macro="" textlink="">
      <xdr:nvSpPr>
        <xdr:cNvPr id="120" name="総務費平均値テキスト"/>
        <xdr:cNvSpPr txBox="1"/>
      </xdr:nvSpPr>
      <xdr:spPr>
        <a:xfrm>
          <a:off x="4686300" y="10012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90443</xdr:rowOff>
    </xdr:from>
    <xdr:to>
      <xdr:col>6</xdr:col>
      <xdr:colOff>561975</xdr:colOff>
      <xdr:row>59</xdr:row>
      <xdr:rowOff>20593</xdr:rowOff>
    </xdr:to>
    <xdr:sp macro="" textlink="">
      <xdr:nvSpPr>
        <xdr:cNvPr id="121" name="フローチャート : 判断 120"/>
        <xdr:cNvSpPr/>
      </xdr:nvSpPr>
      <xdr:spPr>
        <a:xfrm>
          <a:off x="45847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99192</xdr:rowOff>
    </xdr:from>
    <xdr:to>
      <xdr:col>5</xdr:col>
      <xdr:colOff>358775</xdr:colOff>
      <xdr:row>58</xdr:row>
      <xdr:rowOff>124950</xdr:rowOff>
    </xdr:to>
    <xdr:cxnSp macro="">
      <xdr:nvCxnSpPr>
        <xdr:cNvPr id="122" name="直線コネクタ 121"/>
        <xdr:cNvCxnSpPr/>
      </xdr:nvCxnSpPr>
      <xdr:spPr>
        <a:xfrm flipV="1">
          <a:off x="2908300" y="8843142"/>
          <a:ext cx="889000" cy="12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128660</xdr:rowOff>
    </xdr:from>
    <xdr:to>
      <xdr:col>5</xdr:col>
      <xdr:colOff>409575</xdr:colOff>
      <xdr:row>59</xdr:row>
      <xdr:rowOff>58810</xdr:rowOff>
    </xdr:to>
    <xdr:sp macro="" textlink="">
      <xdr:nvSpPr>
        <xdr:cNvPr id="123" name="フローチャート : 判断 122"/>
        <xdr:cNvSpPr/>
      </xdr:nvSpPr>
      <xdr:spPr>
        <a:xfrm>
          <a:off x="3746500" y="1007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49937</xdr:rowOff>
    </xdr:from>
    <xdr:ext cx="599010" cy="259045"/>
    <xdr:sp macro="" textlink="">
      <xdr:nvSpPr>
        <xdr:cNvPr id="124" name="テキスト ボックス 123"/>
        <xdr:cNvSpPr txBox="1"/>
      </xdr:nvSpPr>
      <xdr:spPr>
        <a:xfrm>
          <a:off x="3497794" y="101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124950</xdr:rowOff>
    </xdr:from>
    <xdr:to>
      <xdr:col>4</xdr:col>
      <xdr:colOff>155575</xdr:colOff>
      <xdr:row>58</xdr:row>
      <xdr:rowOff>135839</xdr:rowOff>
    </xdr:to>
    <xdr:cxnSp macro="">
      <xdr:nvCxnSpPr>
        <xdr:cNvPr id="125" name="直線コネクタ 124"/>
        <xdr:cNvCxnSpPr/>
      </xdr:nvCxnSpPr>
      <xdr:spPr>
        <a:xfrm flipV="1">
          <a:off x="2019300" y="10069050"/>
          <a:ext cx="8890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141047</xdr:rowOff>
    </xdr:from>
    <xdr:to>
      <xdr:col>4</xdr:col>
      <xdr:colOff>206375</xdr:colOff>
      <xdr:row>59</xdr:row>
      <xdr:rowOff>71197</xdr:rowOff>
    </xdr:to>
    <xdr:sp macro="" textlink="">
      <xdr:nvSpPr>
        <xdr:cNvPr id="126" name="フローチャート : 判断 125"/>
        <xdr:cNvSpPr/>
      </xdr:nvSpPr>
      <xdr:spPr>
        <a:xfrm>
          <a:off x="2857500" y="1008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62324</xdr:rowOff>
    </xdr:from>
    <xdr:ext cx="599010" cy="259045"/>
    <xdr:sp macro="" textlink="">
      <xdr:nvSpPr>
        <xdr:cNvPr id="127" name="テキスト ボックス 126"/>
        <xdr:cNvSpPr txBox="1"/>
      </xdr:nvSpPr>
      <xdr:spPr>
        <a:xfrm>
          <a:off x="2608794" y="1017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78312</xdr:rowOff>
    </xdr:from>
    <xdr:to>
      <xdr:col>2</xdr:col>
      <xdr:colOff>638175</xdr:colOff>
      <xdr:row>58</xdr:row>
      <xdr:rowOff>135839</xdr:rowOff>
    </xdr:to>
    <xdr:cxnSp macro="">
      <xdr:nvCxnSpPr>
        <xdr:cNvPr id="128" name="直線コネクタ 127"/>
        <xdr:cNvCxnSpPr/>
      </xdr:nvCxnSpPr>
      <xdr:spPr>
        <a:xfrm>
          <a:off x="1130300" y="10022412"/>
          <a:ext cx="889000" cy="5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141792</xdr:rowOff>
    </xdr:from>
    <xdr:to>
      <xdr:col>3</xdr:col>
      <xdr:colOff>3175</xdr:colOff>
      <xdr:row>59</xdr:row>
      <xdr:rowOff>71942</xdr:rowOff>
    </xdr:to>
    <xdr:sp macro="" textlink="">
      <xdr:nvSpPr>
        <xdr:cNvPr id="129" name="フローチャート : 判断 128"/>
        <xdr:cNvSpPr/>
      </xdr:nvSpPr>
      <xdr:spPr>
        <a:xfrm>
          <a:off x="1968500" y="1008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63069</xdr:rowOff>
    </xdr:from>
    <xdr:ext cx="599010" cy="259045"/>
    <xdr:sp macro="" textlink="">
      <xdr:nvSpPr>
        <xdr:cNvPr id="130" name="テキスト ボックス 129"/>
        <xdr:cNvSpPr txBox="1"/>
      </xdr:nvSpPr>
      <xdr:spPr>
        <a:xfrm>
          <a:off x="1719794" y="101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141905</xdr:rowOff>
    </xdr:from>
    <xdr:to>
      <xdr:col>1</xdr:col>
      <xdr:colOff>485775</xdr:colOff>
      <xdr:row>59</xdr:row>
      <xdr:rowOff>72055</xdr:rowOff>
    </xdr:to>
    <xdr:sp macro="" textlink="">
      <xdr:nvSpPr>
        <xdr:cNvPr id="131" name="フローチャート : 判断 130"/>
        <xdr:cNvSpPr/>
      </xdr:nvSpPr>
      <xdr:spPr>
        <a:xfrm>
          <a:off x="1079500" y="1008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63182</xdr:rowOff>
    </xdr:from>
    <xdr:ext cx="599010" cy="259045"/>
    <xdr:sp macro="" textlink="">
      <xdr:nvSpPr>
        <xdr:cNvPr id="132" name="テキスト ボックス 131"/>
        <xdr:cNvSpPr txBox="1"/>
      </xdr:nvSpPr>
      <xdr:spPr>
        <a:xfrm>
          <a:off x="830794" y="1017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21458</xdr:rowOff>
    </xdr:from>
    <xdr:to>
      <xdr:col>6</xdr:col>
      <xdr:colOff>561975</xdr:colOff>
      <xdr:row>58</xdr:row>
      <xdr:rowOff>123058</xdr:rowOff>
    </xdr:to>
    <xdr:sp macro="" textlink="">
      <xdr:nvSpPr>
        <xdr:cNvPr id="138" name="円/楕円 137"/>
        <xdr:cNvSpPr/>
      </xdr:nvSpPr>
      <xdr:spPr>
        <a:xfrm>
          <a:off x="4584700" y="99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152285</xdr:rowOff>
    </xdr:from>
    <xdr:ext cx="599010" cy="259045"/>
    <xdr:sp macro="" textlink="">
      <xdr:nvSpPr>
        <xdr:cNvPr id="139" name="総務費該当値テキスト"/>
        <xdr:cNvSpPr txBox="1"/>
      </xdr:nvSpPr>
      <xdr:spPr>
        <a:xfrm>
          <a:off x="4686300" y="975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754,023</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48392</xdr:rowOff>
    </xdr:from>
    <xdr:to>
      <xdr:col>5</xdr:col>
      <xdr:colOff>409575</xdr:colOff>
      <xdr:row>51</xdr:row>
      <xdr:rowOff>149992</xdr:rowOff>
    </xdr:to>
    <xdr:sp macro="" textlink="">
      <xdr:nvSpPr>
        <xdr:cNvPr id="140" name="円/楕円 139"/>
        <xdr:cNvSpPr/>
      </xdr:nvSpPr>
      <xdr:spPr>
        <a:xfrm>
          <a:off x="3746500" y="87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49</xdr:row>
      <xdr:rowOff>166519</xdr:rowOff>
    </xdr:from>
    <xdr:ext cx="690189" cy="259045"/>
    <xdr:sp macro="" textlink="">
      <xdr:nvSpPr>
        <xdr:cNvPr id="141" name="テキスト ボックス 140"/>
        <xdr:cNvSpPr txBox="1"/>
      </xdr:nvSpPr>
      <xdr:spPr>
        <a:xfrm>
          <a:off x="3452204" y="85675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6,912,644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74150</xdr:rowOff>
    </xdr:from>
    <xdr:to>
      <xdr:col>4</xdr:col>
      <xdr:colOff>206375</xdr:colOff>
      <xdr:row>59</xdr:row>
      <xdr:rowOff>4300</xdr:rowOff>
    </xdr:to>
    <xdr:sp macro="" textlink="">
      <xdr:nvSpPr>
        <xdr:cNvPr id="142" name="円/楕円 141"/>
        <xdr:cNvSpPr/>
      </xdr:nvSpPr>
      <xdr:spPr>
        <a:xfrm>
          <a:off x="2857500" y="100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20827</xdr:rowOff>
    </xdr:from>
    <xdr:ext cx="599010" cy="259045"/>
    <xdr:sp macro="" textlink="">
      <xdr:nvSpPr>
        <xdr:cNvPr id="143" name="テキスト ボックス 142"/>
        <xdr:cNvSpPr txBox="1"/>
      </xdr:nvSpPr>
      <xdr:spPr>
        <a:xfrm>
          <a:off x="2608794" y="979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85039</xdr:rowOff>
    </xdr:from>
    <xdr:to>
      <xdr:col>3</xdr:col>
      <xdr:colOff>3175</xdr:colOff>
      <xdr:row>59</xdr:row>
      <xdr:rowOff>15189</xdr:rowOff>
    </xdr:to>
    <xdr:sp macro="" textlink="">
      <xdr:nvSpPr>
        <xdr:cNvPr id="144" name="円/楕円 143"/>
        <xdr:cNvSpPr/>
      </xdr:nvSpPr>
      <xdr:spPr>
        <a:xfrm>
          <a:off x="1968500" y="100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31716</xdr:rowOff>
    </xdr:from>
    <xdr:ext cx="599010" cy="259045"/>
    <xdr:sp macro="" textlink="">
      <xdr:nvSpPr>
        <xdr:cNvPr id="145" name="テキスト ボックス 144"/>
        <xdr:cNvSpPr txBox="1"/>
      </xdr:nvSpPr>
      <xdr:spPr>
        <a:xfrm>
          <a:off x="1719794" y="980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420,267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27512</xdr:rowOff>
    </xdr:from>
    <xdr:to>
      <xdr:col>1</xdr:col>
      <xdr:colOff>485775</xdr:colOff>
      <xdr:row>58</xdr:row>
      <xdr:rowOff>129112</xdr:rowOff>
    </xdr:to>
    <xdr:sp macro="" textlink="">
      <xdr:nvSpPr>
        <xdr:cNvPr id="146" name="円/楕円 145"/>
        <xdr:cNvSpPr/>
      </xdr:nvSpPr>
      <xdr:spPr>
        <a:xfrm>
          <a:off x="1079500" y="99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145639</xdr:rowOff>
    </xdr:from>
    <xdr:ext cx="599010" cy="259045"/>
    <xdr:sp macro="" textlink="">
      <xdr:nvSpPr>
        <xdr:cNvPr id="147" name="テキスト ボックス 146"/>
        <xdr:cNvSpPr txBox="1"/>
      </xdr:nvSpPr>
      <xdr:spPr>
        <a:xfrm>
          <a:off x="830794" y="974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63" name="テキスト ボックス 162"/>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5" name="テキスト ボックス 164"/>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7" name="テキスト ボックス 166"/>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71" name="直線コネクタ 170"/>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72"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73" name="直線コネクタ 172"/>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4"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5" name="直線コネクタ 174"/>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47124</xdr:rowOff>
    </xdr:from>
    <xdr:to>
      <xdr:col>6</xdr:col>
      <xdr:colOff>511175</xdr:colOff>
      <xdr:row>78</xdr:row>
      <xdr:rowOff>47499</xdr:rowOff>
    </xdr:to>
    <xdr:cxnSp macro="">
      <xdr:nvCxnSpPr>
        <xdr:cNvPr id="176" name="直線コネクタ 175"/>
        <xdr:cNvCxnSpPr/>
      </xdr:nvCxnSpPr>
      <xdr:spPr>
        <a:xfrm flipV="1">
          <a:off x="3797300" y="13420224"/>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7"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8" name="フローチャート : 判断 177"/>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47499</xdr:rowOff>
    </xdr:from>
    <xdr:to>
      <xdr:col>5</xdr:col>
      <xdr:colOff>358775</xdr:colOff>
      <xdr:row>78</xdr:row>
      <xdr:rowOff>89596</xdr:rowOff>
    </xdr:to>
    <xdr:cxnSp macro="">
      <xdr:nvCxnSpPr>
        <xdr:cNvPr id="179" name="直線コネクタ 178"/>
        <xdr:cNvCxnSpPr/>
      </xdr:nvCxnSpPr>
      <xdr:spPr>
        <a:xfrm flipV="1">
          <a:off x="2908300" y="13420599"/>
          <a:ext cx="889000" cy="4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49044</xdr:rowOff>
    </xdr:from>
    <xdr:to>
      <xdr:col>5</xdr:col>
      <xdr:colOff>409575</xdr:colOff>
      <xdr:row>78</xdr:row>
      <xdr:rowOff>150644</xdr:rowOff>
    </xdr:to>
    <xdr:sp macro="" textlink="">
      <xdr:nvSpPr>
        <xdr:cNvPr id="180" name="フローチャート : 判断 179"/>
        <xdr:cNvSpPr/>
      </xdr:nvSpPr>
      <xdr:spPr>
        <a:xfrm>
          <a:off x="3746500" y="1342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141771</xdr:rowOff>
    </xdr:from>
    <xdr:ext cx="599010" cy="259045"/>
    <xdr:sp macro="" textlink="">
      <xdr:nvSpPr>
        <xdr:cNvPr id="181" name="テキスト ボックス 180"/>
        <xdr:cNvSpPr txBox="1"/>
      </xdr:nvSpPr>
      <xdr:spPr>
        <a:xfrm>
          <a:off x="3497794" y="1351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89596</xdr:rowOff>
    </xdr:from>
    <xdr:to>
      <xdr:col>4</xdr:col>
      <xdr:colOff>155575</xdr:colOff>
      <xdr:row>78</xdr:row>
      <xdr:rowOff>99558</xdr:rowOff>
    </xdr:to>
    <xdr:cxnSp macro="">
      <xdr:nvCxnSpPr>
        <xdr:cNvPr id="182" name="直線コネクタ 181"/>
        <xdr:cNvCxnSpPr/>
      </xdr:nvCxnSpPr>
      <xdr:spPr>
        <a:xfrm flipV="1">
          <a:off x="2019300" y="13462696"/>
          <a:ext cx="889000" cy="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59973</xdr:rowOff>
    </xdr:from>
    <xdr:to>
      <xdr:col>4</xdr:col>
      <xdr:colOff>206375</xdr:colOff>
      <xdr:row>78</xdr:row>
      <xdr:rowOff>161573</xdr:rowOff>
    </xdr:to>
    <xdr:sp macro="" textlink="">
      <xdr:nvSpPr>
        <xdr:cNvPr id="183" name="フローチャート : 判断 182"/>
        <xdr:cNvSpPr/>
      </xdr:nvSpPr>
      <xdr:spPr>
        <a:xfrm>
          <a:off x="2857500" y="1343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152700</xdr:rowOff>
    </xdr:from>
    <xdr:ext cx="599010" cy="259045"/>
    <xdr:sp macro="" textlink="">
      <xdr:nvSpPr>
        <xdr:cNvPr id="184" name="テキスト ボックス 183"/>
        <xdr:cNvSpPr txBox="1"/>
      </xdr:nvSpPr>
      <xdr:spPr>
        <a:xfrm>
          <a:off x="2608794" y="1352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99361</xdr:rowOff>
    </xdr:from>
    <xdr:to>
      <xdr:col>2</xdr:col>
      <xdr:colOff>638175</xdr:colOff>
      <xdr:row>78</xdr:row>
      <xdr:rowOff>99558</xdr:rowOff>
    </xdr:to>
    <xdr:cxnSp macro="">
      <xdr:nvCxnSpPr>
        <xdr:cNvPr id="185" name="直線コネクタ 184"/>
        <xdr:cNvCxnSpPr/>
      </xdr:nvCxnSpPr>
      <xdr:spPr>
        <a:xfrm>
          <a:off x="1130300" y="13472461"/>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52268</xdr:rowOff>
    </xdr:from>
    <xdr:to>
      <xdr:col>3</xdr:col>
      <xdr:colOff>3175</xdr:colOff>
      <xdr:row>78</xdr:row>
      <xdr:rowOff>153868</xdr:rowOff>
    </xdr:to>
    <xdr:sp macro="" textlink="">
      <xdr:nvSpPr>
        <xdr:cNvPr id="186" name="フローチャート : 判断 185"/>
        <xdr:cNvSpPr/>
      </xdr:nvSpPr>
      <xdr:spPr>
        <a:xfrm>
          <a:off x="1968500" y="1342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144995</xdr:rowOff>
    </xdr:from>
    <xdr:ext cx="599010" cy="259045"/>
    <xdr:sp macro="" textlink="">
      <xdr:nvSpPr>
        <xdr:cNvPr id="187" name="テキスト ボックス 186"/>
        <xdr:cNvSpPr txBox="1"/>
      </xdr:nvSpPr>
      <xdr:spPr>
        <a:xfrm>
          <a:off x="1719794" y="1351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60644</xdr:rowOff>
    </xdr:from>
    <xdr:to>
      <xdr:col>1</xdr:col>
      <xdr:colOff>485775</xdr:colOff>
      <xdr:row>78</xdr:row>
      <xdr:rowOff>162244</xdr:rowOff>
    </xdr:to>
    <xdr:sp macro="" textlink="">
      <xdr:nvSpPr>
        <xdr:cNvPr id="188" name="フローチャート : 判断 187"/>
        <xdr:cNvSpPr/>
      </xdr:nvSpPr>
      <xdr:spPr>
        <a:xfrm>
          <a:off x="1079500" y="134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153371</xdr:rowOff>
    </xdr:from>
    <xdr:ext cx="599010" cy="259045"/>
    <xdr:sp macro="" textlink="">
      <xdr:nvSpPr>
        <xdr:cNvPr id="189" name="テキスト ボックス 188"/>
        <xdr:cNvSpPr txBox="1"/>
      </xdr:nvSpPr>
      <xdr:spPr>
        <a:xfrm>
          <a:off x="830794" y="1352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167774</xdr:rowOff>
    </xdr:from>
    <xdr:to>
      <xdr:col>6</xdr:col>
      <xdr:colOff>561975</xdr:colOff>
      <xdr:row>78</xdr:row>
      <xdr:rowOff>97924</xdr:rowOff>
    </xdr:to>
    <xdr:sp macro="" textlink="">
      <xdr:nvSpPr>
        <xdr:cNvPr id="195" name="円/楕円 194"/>
        <xdr:cNvSpPr/>
      </xdr:nvSpPr>
      <xdr:spPr>
        <a:xfrm>
          <a:off x="4584700" y="133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114554</xdr:rowOff>
    </xdr:from>
    <xdr:ext cx="599010" cy="259045"/>
    <xdr:sp macro="" textlink="">
      <xdr:nvSpPr>
        <xdr:cNvPr id="196" name="民生費該当値テキスト"/>
        <xdr:cNvSpPr txBox="1"/>
      </xdr:nvSpPr>
      <xdr:spPr>
        <a:xfrm>
          <a:off x="4686300" y="133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221,490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168149</xdr:rowOff>
    </xdr:from>
    <xdr:to>
      <xdr:col>5</xdr:col>
      <xdr:colOff>409575</xdr:colOff>
      <xdr:row>78</xdr:row>
      <xdr:rowOff>98299</xdr:rowOff>
    </xdr:to>
    <xdr:sp macro="" textlink="">
      <xdr:nvSpPr>
        <xdr:cNvPr id="197" name="円/楕円 196"/>
        <xdr:cNvSpPr/>
      </xdr:nvSpPr>
      <xdr:spPr>
        <a:xfrm>
          <a:off x="3746500" y="133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114826</xdr:rowOff>
    </xdr:from>
    <xdr:ext cx="599010" cy="259045"/>
    <xdr:sp macro="" textlink="">
      <xdr:nvSpPr>
        <xdr:cNvPr id="198" name="テキスト ボックス 197"/>
        <xdr:cNvSpPr txBox="1"/>
      </xdr:nvSpPr>
      <xdr:spPr>
        <a:xfrm>
          <a:off x="3497794" y="1314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220,998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38796</xdr:rowOff>
    </xdr:from>
    <xdr:to>
      <xdr:col>4</xdr:col>
      <xdr:colOff>206375</xdr:colOff>
      <xdr:row>78</xdr:row>
      <xdr:rowOff>140396</xdr:rowOff>
    </xdr:to>
    <xdr:sp macro="" textlink="">
      <xdr:nvSpPr>
        <xdr:cNvPr id="199" name="円/楕円 198"/>
        <xdr:cNvSpPr/>
      </xdr:nvSpPr>
      <xdr:spPr>
        <a:xfrm>
          <a:off x="2857500" y="1341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156923</xdr:rowOff>
    </xdr:from>
    <xdr:ext cx="599010" cy="259045"/>
    <xdr:sp macro="" textlink="">
      <xdr:nvSpPr>
        <xdr:cNvPr id="200" name="テキスト ボックス 199"/>
        <xdr:cNvSpPr txBox="1"/>
      </xdr:nvSpPr>
      <xdr:spPr>
        <a:xfrm>
          <a:off x="2608794" y="131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48758</xdr:rowOff>
    </xdr:from>
    <xdr:to>
      <xdr:col>3</xdr:col>
      <xdr:colOff>3175</xdr:colOff>
      <xdr:row>78</xdr:row>
      <xdr:rowOff>150358</xdr:rowOff>
    </xdr:to>
    <xdr:sp macro="" textlink="">
      <xdr:nvSpPr>
        <xdr:cNvPr id="201" name="円/楕円 200"/>
        <xdr:cNvSpPr/>
      </xdr:nvSpPr>
      <xdr:spPr>
        <a:xfrm>
          <a:off x="1968500" y="1342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166885</xdr:rowOff>
    </xdr:from>
    <xdr:ext cx="599010" cy="259045"/>
    <xdr:sp macro="" textlink="">
      <xdr:nvSpPr>
        <xdr:cNvPr id="202" name="テキスト ボックス 201"/>
        <xdr:cNvSpPr txBox="1"/>
      </xdr:nvSpPr>
      <xdr:spPr>
        <a:xfrm>
          <a:off x="1719794" y="1319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48561</xdr:rowOff>
    </xdr:from>
    <xdr:to>
      <xdr:col>1</xdr:col>
      <xdr:colOff>485775</xdr:colOff>
      <xdr:row>78</xdr:row>
      <xdr:rowOff>150161</xdr:rowOff>
    </xdr:to>
    <xdr:sp macro="" textlink="">
      <xdr:nvSpPr>
        <xdr:cNvPr id="203" name="円/楕円 202"/>
        <xdr:cNvSpPr/>
      </xdr:nvSpPr>
      <xdr:spPr>
        <a:xfrm>
          <a:off x="1079500" y="134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166688</xdr:rowOff>
    </xdr:from>
    <xdr:ext cx="599010" cy="259045"/>
    <xdr:sp macro="" textlink="">
      <xdr:nvSpPr>
        <xdr:cNvPr id="204" name="テキスト ボックス 203"/>
        <xdr:cNvSpPr txBox="1"/>
      </xdr:nvSpPr>
      <xdr:spPr>
        <a:xfrm>
          <a:off x="830794" y="131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30" name="直線コネクタ 229"/>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31"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32" name="直線コネクタ 231"/>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33"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4" name="直線コネクタ 233"/>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124961</xdr:rowOff>
    </xdr:from>
    <xdr:to>
      <xdr:col>6</xdr:col>
      <xdr:colOff>511175</xdr:colOff>
      <xdr:row>98</xdr:row>
      <xdr:rowOff>163181</xdr:rowOff>
    </xdr:to>
    <xdr:cxnSp macro="">
      <xdr:nvCxnSpPr>
        <xdr:cNvPr id="235" name="直線コネクタ 234"/>
        <xdr:cNvCxnSpPr/>
      </xdr:nvCxnSpPr>
      <xdr:spPr>
        <a:xfrm flipV="1">
          <a:off x="3797300" y="16927061"/>
          <a:ext cx="838200" cy="3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6"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7" name="フローチャート : 判断 236"/>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163181</xdr:rowOff>
    </xdr:from>
    <xdr:to>
      <xdr:col>5</xdr:col>
      <xdr:colOff>358775</xdr:colOff>
      <xdr:row>99</xdr:row>
      <xdr:rowOff>14920</xdr:rowOff>
    </xdr:to>
    <xdr:cxnSp macro="">
      <xdr:nvCxnSpPr>
        <xdr:cNvPr id="238" name="直線コネクタ 237"/>
        <xdr:cNvCxnSpPr/>
      </xdr:nvCxnSpPr>
      <xdr:spPr>
        <a:xfrm flipV="1">
          <a:off x="2908300" y="16965281"/>
          <a:ext cx="889000" cy="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158345</xdr:rowOff>
    </xdr:from>
    <xdr:to>
      <xdr:col>5</xdr:col>
      <xdr:colOff>409575</xdr:colOff>
      <xdr:row>98</xdr:row>
      <xdr:rowOff>88495</xdr:rowOff>
    </xdr:to>
    <xdr:sp macro="" textlink="">
      <xdr:nvSpPr>
        <xdr:cNvPr id="239" name="フローチャート : 判断 238"/>
        <xdr:cNvSpPr/>
      </xdr:nvSpPr>
      <xdr:spPr>
        <a:xfrm>
          <a:off x="3746500" y="1678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105022</xdr:rowOff>
    </xdr:from>
    <xdr:ext cx="534377" cy="259045"/>
    <xdr:sp macro="" textlink="">
      <xdr:nvSpPr>
        <xdr:cNvPr id="240" name="テキスト ボックス 239"/>
        <xdr:cNvSpPr txBox="1"/>
      </xdr:nvSpPr>
      <xdr:spPr>
        <a:xfrm>
          <a:off x="3530111" y="1656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158197</xdr:rowOff>
    </xdr:from>
    <xdr:to>
      <xdr:col>4</xdr:col>
      <xdr:colOff>155575</xdr:colOff>
      <xdr:row>99</xdr:row>
      <xdr:rowOff>14920</xdr:rowOff>
    </xdr:to>
    <xdr:cxnSp macro="">
      <xdr:nvCxnSpPr>
        <xdr:cNvPr id="241" name="直線コネクタ 240"/>
        <xdr:cNvCxnSpPr/>
      </xdr:nvCxnSpPr>
      <xdr:spPr>
        <a:xfrm>
          <a:off x="2019300" y="16960297"/>
          <a:ext cx="889000" cy="2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4651</xdr:rowOff>
    </xdr:from>
    <xdr:to>
      <xdr:col>4</xdr:col>
      <xdr:colOff>206375</xdr:colOff>
      <xdr:row>98</xdr:row>
      <xdr:rowOff>106251</xdr:rowOff>
    </xdr:to>
    <xdr:sp macro="" textlink="">
      <xdr:nvSpPr>
        <xdr:cNvPr id="242" name="フローチャート : 判断 241"/>
        <xdr:cNvSpPr/>
      </xdr:nvSpPr>
      <xdr:spPr>
        <a:xfrm>
          <a:off x="2857500" y="1680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122778</xdr:rowOff>
    </xdr:from>
    <xdr:ext cx="534377" cy="259045"/>
    <xdr:sp macro="" textlink="">
      <xdr:nvSpPr>
        <xdr:cNvPr id="243" name="テキスト ボックス 242"/>
        <xdr:cNvSpPr txBox="1"/>
      </xdr:nvSpPr>
      <xdr:spPr>
        <a:xfrm>
          <a:off x="2641111" y="165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150712</xdr:rowOff>
    </xdr:from>
    <xdr:to>
      <xdr:col>2</xdr:col>
      <xdr:colOff>638175</xdr:colOff>
      <xdr:row>98</xdr:row>
      <xdr:rowOff>158197</xdr:rowOff>
    </xdr:to>
    <xdr:cxnSp macro="">
      <xdr:nvCxnSpPr>
        <xdr:cNvPr id="244" name="直線コネクタ 243"/>
        <xdr:cNvCxnSpPr/>
      </xdr:nvCxnSpPr>
      <xdr:spPr>
        <a:xfrm>
          <a:off x="1130300" y="16952812"/>
          <a:ext cx="889000" cy="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22613</xdr:rowOff>
    </xdr:from>
    <xdr:to>
      <xdr:col>3</xdr:col>
      <xdr:colOff>3175</xdr:colOff>
      <xdr:row>98</xdr:row>
      <xdr:rowOff>124213</xdr:rowOff>
    </xdr:to>
    <xdr:sp macro="" textlink="">
      <xdr:nvSpPr>
        <xdr:cNvPr id="245" name="フローチャート : 判断 244"/>
        <xdr:cNvSpPr/>
      </xdr:nvSpPr>
      <xdr:spPr>
        <a:xfrm>
          <a:off x="1968500" y="168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140740</xdr:rowOff>
    </xdr:from>
    <xdr:ext cx="534377" cy="259045"/>
    <xdr:sp macro="" textlink="">
      <xdr:nvSpPr>
        <xdr:cNvPr id="246" name="テキスト ボックス 245"/>
        <xdr:cNvSpPr txBox="1"/>
      </xdr:nvSpPr>
      <xdr:spPr>
        <a:xfrm>
          <a:off x="1752111" y="165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27084</xdr:rowOff>
    </xdr:from>
    <xdr:to>
      <xdr:col>1</xdr:col>
      <xdr:colOff>485775</xdr:colOff>
      <xdr:row>98</xdr:row>
      <xdr:rowOff>128684</xdr:rowOff>
    </xdr:to>
    <xdr:sp macro="" textlink="">
      <xdr:nvSpPr>
        <xdr:cNvPr id="247" name="フローチャート : 判断 246"/>
        <xdr:cNvSpPr/>
      </xdr:nvSpPr>
      <xdr:spPr>
        <a:xfrm>
          <a:off x="1079500" y="1682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145211</xdr:rowOff>
    </xdr:from>
    <xdr:ext cx="534377" cy="259045"/>
    <xdr:sp macro="" textlink="">
      <xdr:nvSpPr>
        <xdr:cNvPr id="248" name="テキスト ボックス 247"/>
        <xdr:cNvSpPr txBox="1"/>
      </xdr:nvSpPr>
      <xdr:spPr>
        <a:xfrm>
          <a:off x="863111" y="166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74161</xdr:rowOff>
    </xdr:from>
    <xdr:to>
      <xdr:col>6</xdr:col>
      <xdr:colOff>561975</xdr:colOff>
      <xdr:row>99</xdr:row>
      <xdr:rowOff>4311</xdr:rowOff>
    </xdr:to>
    <xdr:sp macro="" textlink="">
      <xdr:nvSpPr>
        <xdr:cNvPr id="254" name="円/楕円 253"/>
        <xdr:cNvSpPr/>
      </xdr:nvSpPr>
      <xdr:spPr>
        <a:xfrm>
          <a:off x="4584700" y="168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160538</xdr:rowOff>
    </xdr:from>
    <xdr:ext cx="534377" cy="259045"/>
    <xdr:sp macro="" textlink="">
      <xdr:nvSpPr>
        <xdr:cNvPr id="255" name="衛生費該当値テキスト"/>
        <xdr:cNvSpPr txBox="1"/>
      </xdr:nvSpPr>
      <xdr:spPr>
        <a:xfrm>
          <a:off x="4686300" y="1679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44,513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112381</xdr:rowOff>
    </xdr:from>
    <xdr:to>
      <xdr:col>5</xdr:col>
      <xdr:colOff>409575</xdr:colOff>
      <xdr:row>99</xdr:row>
      <xdr:rowOff>42531</xdr:rowOff>
    </xdr:to>
    <xdr:sp macro="" textlink="">
      <xdr:nvSpPr>
        <xdr:cNvPr id="256" name="円/楕円 255"/>
        <xdr:cNvSpPr/>
      </xdr:nvSpPr>
      <xdr:spPr>
        <a:xfrm>
          <a:off x="3746500" y="1691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33658</xdr:rowOff>
    </xdr:from>
    <xdr:ext cx="534377" cy="259045"/>
    <xdr:sp macro="" textlink="">
      <xdr:nvSpPr>
        <xdr:cNvPr id="257" name="テキスト ボックス 256"/>
        <xdr:cNvSpPr txBox="1"/>
      </xdr:nvSpPr>
      <xdr:spPr>
        <a:xfrm>
          <a:off x="3530111" y="1700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135570</xdr:rowOff>
    </xdr:from>
    <xdr:to>
      <xdr:col>4</xdr:col>
      <xdr:colOff>206375</xdr:colOff>
      <xdr:row>99</xdr:row>
      <xdr:rowOff>65720</xdr:rowOff>
    </xdr:to>
    <xdr:sp macro="" textlink="">
      <xdr:nvSpPr>
        <xdr:cNvPr id="258" name="円/楕円 257"/>
        <xdr:cNvSpPr/>
      </xdr:nvSpPr>
      <xdr:spPr>
        <a:xfrm>
          <a:off x="2857500" y="169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56847</xdr:rowOff>
    </xdr:from>
    <xdr:ext cx="534377" cy="259045"/>
    <xdr:sp macro="" textlink="">
      <xdr:nvSpPr>
        <xdr:cNvPr id="259" name="テキスト ボックス 258"/>
        <xdr:cNvSpPr txBox="1"/>
      </xdr:nvSpPr>
      <xdr:spPr>
        <a:xfrm>
          <a:off x="2641111" y="1703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107397</xdr:rowOff>
    </xdr:from>
    <xdr:to>
      <xdr:col>3</xdr:col>
      <xdr:colOff>3175</xdr:colOff>
      <xdr:row>99</xdr:row>
      <xdr:rowOff>37547</xdr:rowOff>
    </xdr:to>
    <xdr:sp macro="" textlink="">
      <xdr:nvSpPr>
        <xdr:cNvPr id="260" name="円/楕円 259"/>
        <xdr:cNvSpPr/>
      </xdr:nvSpPr>
      <xdr:spPr>
        <a:xfrm>
          <a:off x="1968500" y="1690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28674</xdr:rowOff>
    </xdr:from>
    <xdr:ext cx="534377" cy="259045"/>
    <xdr:sp macro="" textlink="">
      <xdr:nvSpPr>
        <xdr:cNvPr id="261" name="テキスト ボックス 260"/>
        <xdr:cNvSpPr txBox="1"/>
      </xdr:nvSpPr>
      <xdr:spPr>
        <a:xfrm>
          <a:off x="1752111" y="1700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99912</xdr:rowOff>
    </xdr:from>
    <xdr:to>
      <xdr:col>1</xdr:col>
      <xdr:colOff>485775</xdr:colOff>
      <xdr:row>99</xdr:row>
      <xdr:rowOff>30062</xdr:rowOff>
    </xdr:to>
    <xdr:sp macro="" textlink="">
      <xdr:nvSpPr>
        <xdr:cNvPr id="262" name="円/楕円 261"/>
        <xdr:cNvSpPr/>
      </xdr:nvSpPr>
      <xdr:spPr>
        <a:xfrm>
          <a:off x="1079500" y="169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21189</xdr:rowOff>
    </xdr:from>
    <xdr:ext cx="534377" cy="259045"/>
    <xdr:sp macro="" textlink="">
      <xdr:nvSpPr>
        <xdr:cNvPr id="263" name="テキスト ボックス 262"/>
        <xdr:cNvSpPr txBox="1"/>
      </xdr:nvSpPr>
      <xdr:spPr>
        <a:xfrm>
          <a:off x="863111" y="169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7" name="直線コネクタ 286"/>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90"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91" name="直線コネクタ 290"/>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77026</xdr:rowOff>
    </xdr:from>
    <xdr:to>
      <xdr:col>15</xdr:col>
      <xdr:colOff>180975</xdr:colOff>
      <xdr:row>37</xdr:row>
      <xdr:rowOff>79426</xdr:rowOff>
    </xdr:to>
    <xdr:cxnSp macro="">
      <xdr:nvCxnSpPr>
        <xdr:cNvPr id="292" name="直線コネクタ 291"/>
        <xdr:cNvCxnSpPr/>
      </xdr:nvCxnSpPr>
      <xdr:spPr>
        <a:xfrm>
          <a:off x="9639300" y="6420676"/>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17721</xdr:rowOff>
    </xdr:from>
    <xdr:ext cx="469744" cy="259045"/>
    <xdr:sp macro="" textlink="">
      <xdr:nvSpPr>
        <xdr:cNvPr id="293" name="労働費平均値テキスト"/>
        <xdr:cNvSpPr txBox="1"/>
      </xdr:nvSpPr>
      <xdr:spPr>
        <a:xfrm>
          <a:off x="10528300" y="6532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4" name="フローチャート : 判断 293"/>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6845</xdr:rowOff>
    </xdr:from>
    <xdr:to>
      <xdr:col>14</xdr:col>
      <xdr:colOff>28575</xdr:colOff>
      <xdr:row>37</xdr:row>
      <xdr:rowOff>77026</xdr:rowOff>
    </xdr:to>
    <xdr:cxnSp macro="">
      <xdr:nvCxnSpPr>
        <xdr:cNvPr id="295" name="直線コネクタ 294"/>
        <xdr:cNvCxnSpPr/>
      </xdr:nvCxnSpPr>
      <xdr:spPr>
        <a:xfrm>
          <a:off x="8750300" y="6350495"/>
          <a:ext cx="8890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67678</xdr:rowOff>
    </xdr:from>
    <xdr:to>
      <xdr:col>14</xdr:col>
      <xdr:colOff>79375</xdr:colOff>
      <xdr:row>38</xdr:row>
      <xdr:rowOff>169278</xdr:rowOff>
    </xdr:to>
    <xdr:sp macro="" textlink="">
      <xdr:nvSpPr>
        <xdr:cNvPr id="296" name="フローチャート : 判断 295"/>
        <xdr:cNvSpPr/>
      </xdr:nvSpPr>
      <xdr:spPr>
        <a:xfrm>
          <a:off x="9588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160405</xdr:rowOff>
    </xdr:from>
    <xdr:ext cx="469744" cy="259045"/>
    <xdr:sp macro="" textlink="">
      <xdr:nvSpPr>
        <xdr:cNvPr id="297" name="テキスト ボックス 296"/>
        <xdr:cNvSpPr txBox="1"/>
      </xdr:nvSpPr>
      <xdr:spPr>
        <a:xfrm>
          <a:off x="9404427" y="667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156045</xdr:rowOff>
    </xdr:from>
    <xdr:to>
      <xdr:col>12</xdr:col>
      <xdr:colOff>511175</xdr:colOff>
      <xdr:row>37</xdr:row>
      <xdr:rowOff>6845</xdr:rowOff>
    </xdr:to>
    <xdr:cxnSp macro="">
      <xdr:nvCxnSpPr>
        <xdr:cNvPr id="298" name="直線コネクタ 297"/>
        <xdr:cNvCxnSpPr/>
      </xdr:nvCxnSpPr>
      <xdr:spPr>
        <a:xfrm>
          <a:off x="7861300" y="6328245"/>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52819</xdr:rowOff>
    </xdr:from>
    <xdr:to>
      <xdr:col>12</xdr:col>
      <xdr:colOff>561975</xdr:colOff>
      <xdr:row>38</xdr:row>
      <xdr:rowOff>154419</xdr:rowOff>
    </xdr:to>
    <xdr:sp macro="" textlink="">
      <xdr:nvSpPr>
        <xdr:cNvPr id="299" name="フローチャート : 判断 298"/>
        <xdr:cNvSpPr/>
      </xdr:nvSpPr>
      <xdr:spPr>
        <a:xfrm>
          <a:off x="8699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145546</xdr:rowOff>
    </xdr:from>
    <xdr:ext cx="469744" cy="259045"/>
    <xdr:sp macro="" textlink="">
      <xdr:nvSpPr>
        <xdr:cNvPr id="300" name="テキスト ボックス 299"/>
        <xdr:cNvSpPr txBox="1"/>
      </xdr:nvSpPr>
      <xdr:spPr>
        <a:xfrm>
          <a:off x="8515427" y="66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156045</xdr:rowOff>
    </xdr:from>
    <xdr:to>
      <xdr:col>11</xdr:col>
      <xdr:colOff>307975</xdr:colOff>
      <xdr:row>37</xdr:row>
      <xdr:rowOff>105753</xdr:rowOff>
    </xdr:to>
    <xdr:cxnSp macro="">
      <xdr:nvCxnSpPr>
        <xdr:cNvPr id="301" name="直線コネクタ 300"/>
        <xdr:cNvCxnSpPr/>
      </xdr:nvCxnSpPr>
      <xdr:spPr>
        <a:xfrm flipV="1">
          <a:off x="6972300" y="6328245"/>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42608</xdr:rowOff>
    </xdr:from>
    <xdr:to>
      <xdr:col>11</xdr:col>
      <xdr:colOff>358775</xdr:colOff>
      <xdr:row>38</xdr:row>
      <xdr:rowOff>144208</xdr:rowOff>
    </xdr:to>
    <xdr:sp macro="" textlink="">
      <xdr:nvSpPr>
        <xdr:cNvPr id="302" name="フローチャート : 判断 301"/>
        <xdr:cNvSpPr/>
      </xdr:nvSpPr>
      <xdr:spPr>
        <a:xfrm>
          <a:off x="7810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135335</xdr:rowOff>
    </xdr:from>
    <xdr:ext cx="469744" cy="259045"/>
    <xdr:sp macro="" textlink="">
      <xdr:nvSpPr>
        <xdr:cNvPr id="303" name="テキスト ボックス 302"/>
        <xdr:cNvSpPr txBox="1"/>
      </xdr:nvSpPr>
      <xdr:spPr>
        <a:xfrm>
          <a:off x="7626427" y="66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150889</xdr:rowOff>
    </xdr:from>
    <xdr:to>
      <xdr:col>10</xdr:col>
      <xdr:colOff>155575</xdr:colOff>
      <xdr:row>38</xdr:row>
      <xdr:rowOff>81038</xdr:rowOff>
    </xdr:to>
    <xdr:sp macro="" textlink="">
      <xdr:nvSpPr>
        <xdr:cNvPr id="304" name="フローチャート : 判断 303"/>
        <xdr:cNvSpPr/>
      </xdr:nvSpPr>
      <xdr:spPr>
        <a:xfrm>
          <a:off x="6921500" y="64945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72165</xdr:rowOff>
    </xdr:from>
    <xdr:ext cx="469744" cy="259045"/>
    <xdr:sp macro="" textlink="">
      <xdr:nvSpPr>
        <xdr:cNvPr id="305" name="テキスト ボックス 304"/>
        <xdr:cNvSpPr txBox="1"/>
      </xdr:nvSpPr>
      <xdr:spPr>
        <a:xfrm>
          <a:off x="6737427" y="65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28626</xdr:rowOff>
    </xdr:from>
    <xdr:to>
      <xdr:col>15</xdr:col>
      <xdr:colOff>231775</xdr:colOff>
      <xdr:row>37</xdr:row>
      <xdr:rowOff>130226</xdr:rowOff>
    </xdr:to>
    <xdr:sp macro="" textlink="">
      <xdr:nvSpPr>
        <xdr:cNvPr id="311" name="円/楕円 310"/>
        <xdr:cNvSpPr/>
      </xdr:nvSpPr>
      <xdr:spPr>
        <a:xfrm>
          <a:off x="10426700" y="63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51503</xdr:rowOff>
    </xdr:from>
    <xdr:ext cx="469744" cy="259045"/>
    <xdr:sp macro="" textlink="">
      <xdr:nvSpPr>
        <xdr:cNvPr id="312" name="労働費該当値テキスト"/>
        <xdr:cNvSpPr txBox="1"/>
      </xdr:nvSpPr>
      <xdr:spPr>
        <a:xfrm>
          <a:off x="10528300" y="62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26226</xdr:rowOff>
    </xdr:from>
    <xdr:to>
      <xdr:col>14</xdr:col>
      <xdr:colOff>79375</xdr:colOff>
      <xdr:row>37</xdr:row>
      <xdr:rowOff>127826</xdr:rowOff>
    </xdr:to>
    <xdr:sp macro="" textlink="">
      <xdr:nvSpPr>
        <xdr:cNvPr id="313" name="円/楕円 312"/>
        <xdr:cNvSpPr/>
      </xdr:nvSpPr>
      <xdr:spPr>
        <a:xfrm>
          <a:off x="9588500" y="63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144353</xdr:rowOff>
    </xdr:from>
    <xdr:ext cx="469744" cy="259045"/>
    <xdr:sp macro="" textlink="">
      <xdr:nvSpPr>
        <xdr:cNvPr id="314" name="テキスト ボックス 313"/>
        <xdr:cNvSpPr txBox="1"/>
      </xdr:nvSpPr>
      <xdr:spPr>
        <a:xfrm>
          <a:off x="9404427" y="614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127495</xdr:rowOff>
    </xdr:from>
    <xdr:to>
      <xdr:col>12</xdr:col>
      <xdr:colOff>561975</xdr:colOff>
      <xdr:row>37</xdr:row>
      <xdr:rowOff>57645</xdr:rowOff>
    </xdr:to>
    <xdr:sp macro="" textlink="">
      <xdr:nvSpPr>
        <xdr:cNvPr id="315" name="円/楕円 314"/>
        <xdr:cNvSpPr/>
      </xdr:nvSpPr>
      <xdr:spPr>
        <a:xfrm>
          <a:off x="8699500" y="62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74172</xdr:rowOff>
    </xdr:from>
    <xdr:ext cx="469744" cy="259045"/>
    <xdr:sp macro="" textlink="">
      <xdr:nvSpPr>
        <xdr:cNvPr id="316" name="テキスト ボックス 315"/>
        <xdr:cNvSpPr txBox="1"/>
      </xdr:nvSpPr>
      <xdr:spPr>
        <a:xfrm>
          <a:off x="8515427" y="607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105245</xdr:rowOff>
    </xdr:from>
    <xdr:to>
      <xdr:col>11</xdr:col>
      <xdr:colOff>358775</xdr:colOff>
      <xdr:row>37</xdr:row>
      <xdr:rowOff>35395</xdr:rowOff>
    </xdr:to>
    <xdr:sp macro="" textlink="">
      <xdr:nvSpPr>
        <xdr:cNvPr id="317" name="円/楕円 316"/>
        <xdr:cNvSpPr/>
      </xdr:nvSpPr>
      <xdr:spPr>
        <a:xfrm>
          <a:off x="7810500" y="62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51922</xdr:rowOff>
    </xdr:from>
    <xdr:ext cx="534377" cy="259045"/>
    <xdr:sp macro="" textlink="">
      <xdr:nvSpPr>
        <xdr:cNvPr id="318" name="テキスト ボックス 317"/>
        <xdr:cNvSpPr txBox="1"/>
      </xdr:nvSpPr>
      <xdr:spPr>
        <a:xfrm>
          <a:off x="7594111" y="605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54953</xdr:rowOff>
    </xdr:from>
    <xdr:to>
      <xdr:col>10</xdr:col>
      <xdr:colOff>155575</xdr:colOff>
      <xdr:row>37</xdr:row>
      <xdr:rowOff>156553</xdr:rowOff>
    </xdr:to>
    <xdr:sp macro="" textlink="">
      <xdr:nvSpPr>
        <xdr:cNvPr id="319" name="円/楕円 318"/>
        <xdr:cNvSpPr/>
      </xdr:nvSpPr>
      <xdr:spPr>
        <a:xfrm>
          <a:off x="6921500" y="63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1630</xdr:rowOff>
    </xdr:from>
    <xdr:ext cx="469744" cy="259045"/>
    <xdr:sp macro="" textlink="">
      <xdr:nvSpPr>
        <xdr:cNvPr id="320" name="テキスト ボックス 319"/>
        <xdr:cNvSpPr txBox="1"/>
      </xdr:nvSpPr>
      <xdr:spPr>
        <a:xfrm>
          <a:off x="6737427" y="617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42" name="直線コネクタ 341"/>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43"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4" name="直線コネクタ 343"/>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5"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6" name="直線コネクタ 345"/>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134348</xdr:rowOff>
    </xdr:from>
    <xdr:to>
      <xdr:col>15</xdr:col>
      <xdr:colOff>180975</xdr:colOff>
      <xdr:row>58</xdr:row>
      <xdr:rowOff>135073</xdr:rowOff>
    </xdr:to>
    <xdr:cxnSp macro="">
      <xdr:nvCxnSpPr>
        <xdr:cNvPr id="347" name="直線コネクタ 346"/>
        <xdr:cNvCxnSpPr/>
      </xdr:nvCxnSpPr>
      <xdr:spPr>
        <a:xfrm>
          <a:off x="9639300" y="10078448"/>
          <a:ext cx="8382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8"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9" name="フローチャート : 判断 348"/>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125031</xdr:rowOff>
    </xdr:from>
    <xdr:to>
      <xdr:col>14</xdr:col>
      <xdr:colOff>28575</xdr:colOff>
      <xdr:row>58</xdr:row>
      <xdr:rowOff>134348</xdr:rowOff>
    </xdr:to>
    <xdr:cxnSp macro="">
      <xdr:nvCxnSpPr>
        <xdr:cNvPr id="350" name="直線コネクタ 349"/>
        <xdr:cNvCxnSpPr/>
      </xdr:nvCxnSpPr>
      <xdr:spPr>
        <a:xfrm>
          <a:off x="8750300" y="10069131"/>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53786</xdr:rowOff>
    </xdr:from>
    <xdr:to>
      <xdr:col>14</xdr:col>
      <xdr:colOff>79375</xdr:colOff>
      <xdr:row>58</xdr:row>
      <xdr:rowOff>155386</xdr:rowOff>
    </xdr:to>
    <xdr:sp macro="" textlink="">
      <xdr:nvSpPr>
        <xdr:cNvPr id="351" name="フローチャート : 判断 350"/>
        <xdr:cNvSpPr/>
      </xdr:nvSpPr>
      <xdr:spPr>
        <a:xfrm>
          <a:off x="9588500" y="999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463</xdr:rowOff>
    </xdr:from>
    <xdr:ext cx="534377" cy="259045"/>
    <xdr:sp macro="" textlink="">
      <xdr:nvSpPr>
        <xdr:cNvPr id="352" name="テキスト ボックス 351"/>
        <xdr:cNvSpPr txBox="1"/>
      </xdr:nvSpPr>
      <xdr:spPr>
        <a:xfrm>
          <a:off x="9372111" y="97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122527</xdr:rowOff>
    </xdr:from>
    <xdr:to>
      <xdr:col>12</xdr:col>
      <xdr:colOff>511175</xdr:colOff>
      <xdr:row>58</xdr:row>
      <xdr:rowOff>125031</xdr:rowOff>
    </xdr:to>
    <xdr:cxnSp macro="">
      <xdr:nvCxnSpPr>
        <xdr:cNvPr id="353" name="直線コネクタ 352"/>
        <xdr:cNvCxnSpPr/>
      </xdr:nvCxnSpPr>
      <xdr:spPr>
        <a:xfrm>
          <a:off x="7861300" y="10066627"/>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53305</xdr:rowOff>
    </xdr:from>
    <xdr:to>
      <xdr:col>12</xdr:col>
      <xdr:colOff>561975</xdr:colOff>
      <xdr:row>58</xdr:row>
      <xdr:rowOff>154905</xdr:rowOff>
    </xdr:to>
    <xdr:sp macro="" textlink="">
      <xdr:nvSpPr>
        <xdr:cNvPr id="354" name="フローチャート : 判断 353"/>
        <xdr:cNvSpPr/>
      </xdr:nvSpPr>
      <xdr:spPr>
        <a:xfrm>
          <a:off x="8699500" y="999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171432</xdr:rowOff>
    </xdr:from>
    <xdr:ext cx="534377" cy="259045"/>
    <xdr:sp macro="" textlink="">
      <xdr:nvSpPr>
        <xdr:cNvPr id="355" name="テキスト ボックス 354"/>
        <xdr:cNvSpPr txBox="1"/>
      </xdr:nvSpPr>
      <xdr:spPr>
        <a:xfrm>
          <a:off x="8483111" y="977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120920</xdr:rowOff>
    </xdr:from>
    <xdr:to>
      <xdr:col>11</xdr:col>
      <xdr:colOff>307975</xdr:colOff>
      <xdr:row>58</xdr:row>
      <xdr:rowOff>122527</xdr:rowOff>
    </xdr:to>
    <xdr:cxnSp macro="">
      <xdr:nvCxnSpPr>
        <xdr:cNvPr id="356" name="直線コネクタ 355"/>
        <xdr:cNvCxnSpPr/>
      </xdr:nvCxnSpPr>
      <xdr:spPr>
        <a:xfrm>
          <a:off x="6972300" y="10065020"/>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56733</xdr:rowOff>
    </xdr:from>
    <xdr:to>
      <xdr:col>11</xdr:col>
      <xdr:colOff>358775</xdr:colOff>
      <xdr:row>58</xdr:row>
      <xdr:rowOff>158333</xdr:rowOff>
    </xdr:to>
    <xdr:sp macro="" textlink="">
      <xdr:nvSpPr>
        <xdr:cNvPr id="357" name="フローチャート : 判断 356"/>
        <xdr:cNvSpPr/>
      </xdr:nvSpPr>
      <xdr:spPr>
        <a:xfrm>
          <a:off x="7810500" y="1000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3410</xdr:rowOff>
    </xdr:from>
    <xdr:ext cx="534377" cy="259045"/>
    <xdr:sp macro="" textlink="">
      <xdr:nvSpPr>
        <xdr:cNvPr id="358" name="テキスト ボックス 357"/>
        <xdr:cNvSpPr txBox="1"/>
      </xdr:nvSpPr>
      <xdr:spPr>
        <a:xfrm>
          <a:off x="7594111" y="977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56234</xdr:rowOff>
    </xdr:from>
    <xdr:to>
      <xdr:col>10</xdr:col>
      <xdr:colOff>155575</xdr:colOff>
      <xdr:row>58</xdr:row>
      <xdr:rowOff>157834</xdr:rowOff>
    </xdr:to>
    <xdr:sp macro="" textlink="">
      <xdr:nvSpPr>
        <xdr:cNvPr id="359" name="フローチャート : 判断 358"/>
        <xdr:cNvSpPr/>
      </xdr:nvSpPr>
      <xdr:spPr>
        <a:xfrm>
          <a:off x="6921500" y="1000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2911</xdr:rowOff>
    </xdr:from>
    <xdr:ext cx="534377" cy="259045"/>
    <xdr:sp macro="" textlink="">
      <xdr:nvSpPr>
        <xdr:cNvPr id="360" name="テキスト ボックス 359"/>
        <xdr:cNvSpPr txBox="1"/>
      </xdr:nvSpPr>
      <xdr:spPr>
        <a:xfrm>
          <a:off x="6705111" y="977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84273</xdr:rowOff>
    </xdr:from>
    <xdr:to>
      <xdr:col>15</xdr:col>
      <xdr:colOff>231775</xdr:colOff>
      <xdr:row>59</xdr:row>
      <xdr:rowOff>14423</xdr:rowOff>
    </xdr:to>
    <xdr:sp macro="" textlink="">
      <xdr:nvSpPr>
        <xdr:cNvPr id="366" name="円/楕円 365"/>
        <xdr:cNvSpPr/>
      </xdr:nvSpPr>
      <xdr:spPr>
        <a:xfrm>
          <a:off x="10426700" y="100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170650</xdr:rowOff>
    </xdr:from>
    <xdr:ext cx="469744" cy="259045"/>
    <xdr:sp macro="" textlink="">
      <xdr:nvSpPr>
        <xdr:cNvPr id="367" name="農林水産業費該当値テキスト"/>
        <xdr:cNvSpPr txBox="1"/>
      </xdr:nvSpPr>
      <xdr:spPr>
        <a:xfrm>
          <a:off x="10528300" y="994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83548</xdr:rowOff>
    </xdr:from>
    <xdr:to>
      <xdr:col>14</xdr:col>
      <xdr:colOff>79375</xdr:colOff>
      <xdr:row>59</xdr:row>
      <xdr:rowOff>13698</xdr:rowOff>
    </xdr:to>
    <xdr:sp macro="" textlink="">
      <xdr:nvSpPr>
        <xdr:cNvPr id="368" name="円/楕円 367"/>
        <xdr:cNvSpPr/>
      </xdr:nvSpPr>
      <xdr:spPr>
        <a:xfrm>
          <a:off x="9588500" y="100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4825</xdr:rowOff>
    </xdr:from>
    <xdr:ext cx="469744" cy="259045"/>
    <xdr:sp macro="" textlink="">
      <xdr:nvSpPr>
        <xdr:cNvPr id="369" name="テキスト ボックス 368"/>
        <xdr:cNvSpPr txBox="1"/>
      </xdr:nvSpPr>
      <xdr:spPr>
        <a:xfrm>
          <a:off x="9404427" y="1012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74231</xdr:rowOff>
    </xdr:from>
    <xdr:to>
      <xdr:col>12</xdr:col>
      <xdr:colOff>561975</xdr:colOff>
      <xdr:row>59</xdr:row>
      <xdr:rowOff>4381</xdr:rowOff>
    </xdr:to>
    <xdr:sp macro="" textlink="">
      <xdr:nvSpPr>
        <xdr:cNvPr id="370" name="円/楕円 369"/>
        <xdr:cNvSpPr/>
      </xdr:nvSpPr>
      <xdr:spPr>
        <a:xfrm>
          <a:off x="8699500" y="100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166958</xdr:rowOff>
    </xdr:from>
    <xdr:ext cx="534377" cy="259045"/>
    <xdr:sp macro="" textlink="">
      <xdr:nvSpPr>
        <xdr:cNvPr id="371" name="テキスト ボックス 370"/>
        <xdr:cNvSpPr txBox="1"/>
      </xdr:nvSpPr>
      <xdr:spPr>
        <a:xfrm>
          <a:off x="8483111" y="101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71727</xdr:rowOff>
    </xdr:from>
    <xdr:to>
      <xdr:col>11</xdr:col>
      <xdr:colOff>358775</xdr:colOff>
      <xdr:row>59</xdr:row>
      <xdr:rowOff>1877</xdr:rowOff>
    </xdr:to>
    <xdr:sp macro="" textlink="">
      <xdr:nvSpPr>
        <xdr:cNvPr id="372" name="円/楕円 371"/>
        <xdr:cNvSpPr/>
      </xdr:nvSpPr>
      <xdr:spPr>
        <a:xfrm>
          <a:off x="7810500" y="1001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164454</xdr:rowOff>
    </xdr:from>
    <xdr:ext cx="534377" cy="259045"/>
    <xdr:sp macro="" textlink="">
      <xdr:nvSpPr>
        <xdr:cNvPr id="373" name="テキスト ボックス 372"/>
        <xdr:cNvSpPr txBox="1"/>
      </xdr:nvSpPr>
      <xdr:spPr>
        <a:xfrm>
          <a:off x="7594111" y="1010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70120</xdr:rowOff>
    </xdr:from>
    <xdr:to>
      <xdr:col>10</xdr:col>
      <xdr:colOff>155575</xdr:colOff>
      <xdr:row>59</xdr:row>
      <xdr:rowOff>270</xdr:rowOff>
    </xdr:to>
    <xdr:sp macro="" textlink="">
      <xdr:nvSpPr>
        <xdr:cNvPr id="374" name="円/楕円 373"/>
        <xdr:cNvSpPr/>
      </xdr:nvSpPr>
      <xdr:spPr>
        <a:xfrm>
          <a:off x="6921500" y="100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162847</xdr:rowOff>
    </xdr:from>
    <xdr:ext cx="534377" cy="259045"/>
    <xdr:sp macro="" textlink="">
      <xdr:nvSpPr>
        <xdr:cNvPr id="375" name="テキスト ボックス 374"/>
        <xdr:cNvSpPr txBox="1"/>
      </xdr:nvSpPr>
      <xdr:spPr>
        <a:xfrm>
          <a:off x="6705111" y="1010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401" name="直線コネクタ 400"/>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402"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403" name="直線コネクタ 402"/>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4"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5" name="直線コネクタ 404"/>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44093</xdr:rowOff>
    </xdr:from>
    <xdr:to>
      <xdr:col>15</xdr:col>
      <xdr:colOff>180975</xdr:colOff>
      <xdr:row>79</xdr:row>
      <xdr:rowOff>45507</xdr:rowOff>
    </xdr:to>
    <xdr:cxnSp macro="">
      <xdr:nvCxnSpPr>
        <xdr:cNvPr id="406" name="直線コネクタ 405"/>
        <xdr:cNvCxnSpPr/>
      </xdr:nvCxnSpPr>
      <xdr:spPr>
        <a:xfrm flipV="1">
          <a:off x="9639300" y="13588643"/>
          <a:ext cx="8382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7"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8" name="フローチャート : 判断 407"/>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45507</xdr:rowOff>
    </xdr:from>
    <xdr:to>
      <xdr:col>14</xdr:col>
      <xdr:colOff>28575</xdr:colOff>
      <xdr:row>79</xdr:row>
      <xdr:rowOff>51330</xdr:rowOff>
    </xdr:to>
    <xdr:cxnSp macro="">
      <xdr:nvCxnSpPr>
        <xdr:cNvPr id="409" name="直線コネクタ 408"/>
        <xdr:cNvCxnSpPr/>
      </xdr:nvCxnSpPr>
      <xdr:spPr>
        <a:xfrm flipV="1">
          <a:off x="8750300" y="13590057"/>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151383</xdr:rowOff>
    </xdr:from>
    <xdr:to>
      <xdr:col>14</xdr:col>
      <xdr:colOff>79375</xdr:colOff>
      <xdr:row>79</xdr:row>
      <xdr:rowOff>81533</xdr:rowOff>
    </xdr:to>
    <xdr:sp macro="" textlink="">
      <xdr:nvSpPr>
        <xdr:cNvPr id="410" name="フローチャート : 判断 409"/>
        <xdr:cNvSpPr/>
      </xdr:nvSpPr>
      <xdr:spPr>
        <a:xfrm>
          <a:off x="9588500" y="1352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98060</xdr:rowOff>
    </xdr:from>
    <xdr:ext cx="534377" cy="259045"/>
    <xdr:sp macro="" textlink="">
      <xdr:nvSpPr>
        <xdr:cNvPr id="411" name="テキスト ボックス 410"/>
        <xdr:cNvSpPr txBox="1"/>
      </xdr:nvSpPr>
      <xdr:spPr>
        <a:xfrm>
          <a:off x="9372111" y="1329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51330</xdr:rowOff>
    </xdr:from>
    <xdr:to>
      <xdr:col>12</xdr:col>
      <xdr:colOff>511175</xdr:colOff>
      <xdr:row>79</xdr:row>
      <xdr:rowOff>56144</xdr:rowOff>
    </xdr:to>
    <xdr:cxnSp macro="">
      <xdr:nvCxnSpPr>
        <xdr:cNvPr id="412" name="直線コネクタ 411"/>
        <xdr:cNvCxnSpPr/>
      </xdr:nvCxnSpPr>
      <xdr:spPr>
        <a:xfrm flipV="1">
          <a:off x="7861300" y="13595880"/>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161647</xdr:rowOff>
    </xdr:from>
    <xdr:to>
      <xdr:col>12</xdr:col>
      <xdr:colOff>561975</xdr:colOff>
      <xdr:row>79</xdr:row>
      <xdr:rowOff>91797</xdr:rowOff>
    </xdr:to>
    <xdr:sp macro="" textlink="">
      <xdr:nvSpPr>
        <xdr:cNvPr id="413" name="フローチャート : 判断 412"/>
        <xdr:cNvSpPr/>
      </xdr:nvSpPr>
      <xdr:spPr>
        <a:xfrm>
          <a:off x="8699500" y="1353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108324</xdr:rowOff>
    </xdr:from>
    <xdr:ext cx="534377" cy="259045"/>
    <xdr:sp macro="" textlink="">
      <xdr:nvSpPr>
        <xdr:cNvPr id="414" name="テキスト ボックス 413"/>
        <xdr:cNvSpPr txBox="1"/>
      </xdr:nvSpPr>
      <xdr:spPr>
        <a:xfrm>
          <a:off x="8483111" y="133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49223</xdr:rowOff>
    </xdr:from>
    <xdr:to>
      <xdr:col>11</xdr:col>
      <xdr:colOff>307975</xdr:colOff>
      <xdr:row>79</xdr:row>
      <xdr:rowOff>56144</xdr:rowOff>
    </xdr:to>
    <xdr:cxnSp macro="">
      <xdr:nvCxnSpPr>
        <xdr:cNvPr id="415" name="直線コネクタ 414"/>
        <xdr:cNvCxnSpPr/>
      </xdr:nvCxnSpPr>
      <xdr:spPr>
        <a:xfrm>
          <a:off x="6972300" y="13593773"/>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162562</xdr:rowOff>
    </xdr:from>
    <xdr:to>
      <xdr:col>11</xdr:col>
      <xdr:colOff>358775</xdr:colOff>
      <xdr:row>79</xdr:row>
      <xdr:rowOff>92712</xdr:rowOff>
    </xdr:to>
    <xdr:sp macro="" textlink="">
      <xdr:nvSpPr>
        <xdr:cNvPr id="416" name="フローチャート : 判断 415"/>
        <xdr:cNvSpPr/>
      </xdr:nvSpPr>
      <xdr:spPr>
        <a:xfrm>
          <a:off x="7810500" y="135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109239</xdr:rowOff>
    </xdr:from>
    <xdr:ext cx="534377" cy="259045"/>
    <xdr:sp macro="" textlink="">
      <xdr:nvSpPr>
        <xdr:cNvPr id="417" name="テキスト ボックス 416"/>
        <xdr:cNvSpPr txBox="1"/>
      </xdr:nvSpPr>
      <xdr:spPr>
        <a:xfrm>
          <a:off x="7594111" y="133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169495</xdr:rowOff>
    </xdr:from>
    <xdr:to>
      <xdr:col>10</xdr:col>
      <xdr:colOff>155575</xdr:colOff>
      <xdr:row>79</xdr:row>
      <xdr:rowOff>99645</xdr:rowOff>
    </xdr:to>
    <xdr:sp macro="" textlink="">
      <xdr:nvSpPr>
        <xdr:cNvPr id="418" name="フローチャート : 判断 417"/>
        <xdr:cNvSpPr/>
      </xdr:nvSpPr>
      <xdr:spPr>
        <a:xfrm>
          <a:off x="6921500" y="135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116172</xdr:rowOff>
    </xdr:from>
    <xdr:ext cx="534377" cy="259045"/>
    <xdr:sp macro="" textlink="">
      <xdr:nvSpPr>
        <xdr:cNvPr id="419" name="テキスト ボックス 418"/>
        <xdr:cNvSpPr txBox="1"/>
      </xdr:nvSpPr>
      <xdr:spPr>
        <a:xfrm>
          <a:off x="6705111" y="1331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164743</xdr:rowOff>
    </xdr:from>
    <xdr:to>
      <xdr:col>15</xdr:col>
      <xdr:colOff>231775</xdr:colOff>
      <xdr:row>79</xdr:row>
      <xdr:rowOff>94893</xdr:rowOff>
    </xdr:to>
    <xdr:sp macro="" textlink="">
      <xdr:nvSpPr>
        <xdr:cNvPr id="425" name="円/楕円 424"/>
        <xdr:cNvSpPr/>
      </xdr:nvSpPr>
      <xdr:spPr>
        <a:xfrm>
          <a:off x="10426700" y="135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79670</xdr:rowOff>
    </xdr:from>
    <xdr:ext cx="534377" cy="259045"/>
    <xdr:sp macro="" textlink="">
      <xdr:nvSpPr>
        <xdr:cNvPr id="426" name="商工費該当値テキスト"/>
        <xdr:cNvSpPr txBox="1"/>
      </xdr:nvSpPr>
      <xdr:spPr>
        <a:xfrm>
          <a:off x="10528300" y="1345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166157</xdr:rowOff>
    </xdr:from>
    <xdr:to>
      <xdr:col>14</xdr:col>
      <xdr:colOff>79375</xdr:colOff>
      <xdr:row>79</xdr:row>
      <xdr:rowOff>96307</xdr:rowOff>
    </xdr:to>
    <xdr:sp macro="" textlink="">
      <xdr:nvSpPr>
        <xdr:cNvPr id="427" name="円/楕円 426"/>
        <xdr:cNvSpPr/>
      </xdr:nvSpPr>
      <xdr:spPr>
        <a:xfrm>
          <a:off x="9588500" y="135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87434</xdr:rowOff>
    </xdr:from>
    <xdr:ext cx="534377" cy="259045"/>
    <xdr:sp macro="" textlink="">
      <xdr:nvSpPr>
        <xdr:cNvPr id="428" name="テキスト ボックス 427"/>
        <xdr:cNvSpPr txBox="1"/>
      </xdr:nvSpPr>
      <xdr:spPr>
        <a:xfrm>
          <a:off x="9372111" y="1363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16,343</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530</xdr:rowOff>
    </xdr:from>
    <xdr:to>
      <xdr:col>12</xdr:col>
      <xdr:colOff>561975</xdr:colOff>
      <xdr:row>79</xdr:row>
      <xdr:rowOff>102130</xdr:rowOff>
    </xdr:to>
    <xdr:sp macro="" textlink="">
      <xdr:nvSpPr>
        <xdr:cNvPr id="429" name="円/楕円 428"/>
        <xdr:cNvSpPr/>
      </xdr:nvSpPr>
      <xdr:spPr>
        <a:xfrm>
          <a:off x="8699500" y="13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93257</xdr:rowOff>
    </xdr:from>
    <xdr:ext cx="534377" cy="259045"/>
    <xdr:sp macro="" textlink="">
      <xdr:nvSpPr>
        <xdr:cNvPr id="430" name="テキスト ボックス 429"/>
        <xdr:cNvSpPr txBox="1"/>
      </xdr:nvSpPr>
      <xdr:spPr>
        <a:xfrm>
          <a:off x="8483111" y="1363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14,560</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5344</xdr:rowOff>
    </xdr:from>
    <xdr:to>
      <xdr:col>11</xdr:col>
      <xdr:colOff>358775</xdr:colOff>
      <xdr:row>79</xdr:row>
      <xdr:rowOff>106944</xdr:rowOff>
    </xdr:to>
    <xdr:sp macro="" textlink="">
      <xdr:nvSpPr>
        <xdr:cNvPr id="431" name="円/楕円 430"/>
        <xdr:cNvSpPr/>
      </xdr:nvSpPr>
      <xdr:spPr>
        <a:xfrm>
          <a:off x="7810500" y="1354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98071</xdr:rowOff>
    </xdr:from>
    <xdr:ext cx="534377" cy="259045"/>
    <xdr:sp macro="" textlink="">
      <xdr:nvSpPr>
        <xdr:cNvPr id="432" name="テキスト ボックス 431"/>
        <xdr:cNvSpPr txBox="1"/>
      </xdr:nvSpPr>
      <xdr:spPr>
        <a:xfrm>
          <a:off x="7594111" y="1364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169873</xdr:rowOff>
    </xdr:from>
    <xdr:to>
      <xdr:col>10</xdr:col>
      <xdr:colOff>155575</xdr:colOff>
      <xdr:row>79</xdr:row>
      <xdr:rowOff>100023</xdr:rowOff>
    </xdr:to>
    <xdr:sp macro="" textlink="">
      <xdr:nvSpPr>
        <xdr:cNvPr id="433" name="円/楕円 432"/>
        <xdr:cNvSpPr/>
      </xdr:nvSpPr>
      <xdr:spPr>
        <a:xfrm>
          <a:off x="6921500" y="135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91150</xdr:rowOff>
    </xdr:from>
    <xdr:ext cx="534377" cy="259045"/>
    <xdr:sp macro="" textlink="">
      <xdr:nvSpPr>
        <xdr:cNvPr id="434" name="テキスト ボックス 433"/>
        <xdr:cNvSpPr txBox="1"/>
      </xdr:nvSpPr>
      <xdr:spPr>
        <a:xfrm>
          <a:off x="6705111" y="1363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60" name="直線コネクタ 459"/>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61"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62" name="直線コネクタ 461"/>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63"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4" name="直線コネクタ 463"/>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3400</xdr:rowOff>
    </xdr:from>
    <xdr:to>
      <xdr:col>15</xdr:col>
      <xdr:colOff>180975</xdr:colOff>
      <xdr:row>99</xdr:row>
      <xdr:rowOff>7776</xdr:rowOff>
    </xdr:to>
    <xdr:cxnSp macro="">
      <xdr:nvCxnSpPr>
        <xdr:cNvPr id="465" name="直線コネクタ 464"/>
        <xdr:cNvCxnSpPr/>
      </xdr:nvCxnSpPr>
      <xdr:spPr>
        <a:xfrm flipV="1">
          <a:off x="9639300" y="16976950"/>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6"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7" name="フローチャート : 判断 466"/>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7776</xdr:rowOff>
    </xdr:from>
    <xdr:to>
      <xdr:col>14</xdr:col>
      <xdr:colOff>28575</xdr:colOff>
      <xdr:row>99</xdr:row>
      <xdr:rowOff>8049</xdr:rowOff>
    </xdr:to>
    <xdr:cxnSp macro="">
      <xdr:nvCxnSpPr>
        <xdr:cNvPr id="468" name="直線コネクタ 467"/>
        <xdr:cNvCxnSpPr/>
      </xdr:nvCxnSpPr>
      <xdr:spPr>
        <a:xfrm flipV="1">
          <a:off x="8750300" y="16981326"/>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97597</xdr:rowOff>
    </xdr:from>
    <xdr:to>
      <xdr:col>14</xdr:col>
      <xdr:colOff>79375</xdr:colOff>
      <xdr:row>99</xdr:row>
      <xdr:rowOff>27747</xdr:rowOff>
    </xdr:to>
    <xdr:sp macro="" textlink="">
      <xdr:nvSpPr>
        <xdr:cNvPr id="469" name="フローチャート : 判断 468"/>
        <xdr:cNvSpPr/>
      </xdr:nvSpPr>
      <xdr:spPr>
        <a:xfrm>
          <a:off x="9588500" y="1689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44274</xdr:rowOff>
    </xdr:from>
    <xdr:ext cx="534377" cy="259045"/>
    <xdr:sp macro="" textlink="">
      <xdr:nvSpPr>
        <xdr:cNvPr id="470" name="テキスト ボックス 469"/>
        <xdr:cNvSpPr txBox="1"/>
      </xdr:nvSpPr>
      <xdr:spPr>
        <a:xfrm>
          <a:off x="9372111" y="1667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2987</xdr:rowOff>
    </xdr:from>
    <xdr:to>
      <xdr:col>12</xdr:col>
      <xdr:colOff>511175</xdr:colOff>
      <xdr:row>99</xdr:row>
      <xdr:rowOff>8049</xdr:rowOff>
    </xdr:to>
    <xdr:cxnSp macro="">
      <xdr:nvCxnSpPr>
        <xdr:cNvPr id="471" name="直線コネクタ 470"/>
        <xdr:cNvCxnSpPr/>
      </xdr:nvCxnSpPr>
      <xdr:spPr>
        <a:xfrm>
          <a:off x="7861300" y="16976537"/>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96096</xdr:rowOff>
    </xdr:from>
    <xdr:to>
      <xdr:col>12</xdr:col>
      <xdr:colOff>561975</xdr:colOff>
      <xdr:row>99</xdr:row>
      <xdr:rowOff>26246</xdr:rowOff>
    </xdr:to>
    <xdr:sp macro="" textlink="">
      <xdr:nvSpPr>
        <xdr:cNvPr id="472" name="フローチャート : 判断 471"/>
        <xdr:cNvSpPr/>
      </xdr:nvSpPr>
      <xdr:spPr>
        <a:xfrm>
          <a:off x="8699500" y="168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42773</xdr:rowOff>
    </xdr:from>
    <xdr:ext cx="534377" cy="259045"/>
    <xdr:sp macro="" textlink="">
      <xdr:nvSpPr>
        <xdr:cNvPr id="473" name="テキスト ボックス 472"/>
        <xdr:cNvSpPr txBox="1"/>
      </xdr:nvSpPr>
      <xdr:spPr>
        <a:xfrm>
          <a:off x="8483111" y="166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168830</xdr:rowOff>
    </xdr:from>
    <xdr:to>
      <xdr:col>11</xdr:col>
      <xdr:colOff>307975</xdr:colOff>
      <xdr:row>99</xdr:row>
      <xdr:rowOff>2987</xdr:rowOff>
    </xdr:to>
    <xdr:cxnSp macro="">
      <xdr:nvCxnSpPr>
        <xdr:cNvPr id="474" name="直線コネクタ 473"/>
        <xdr:cNvCxnSpPr/>
      </xdr:nvCxnSpPr>
      <xdr:spPr>
        <a:xfrm>
          <a:off x="6972300" y="16970930"/>
          <a:ext cx="8890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114968</xdr:rowOff>
    </xdr:from>
    <xdr:to>
      <xdr:col>11</xdr:col>
      <xdr:colOff>358775</xdr:colOff>
      <xdr:row>99</xdr:row>
      <xdr:rowOff>45118</xdr:rowOff>
    </xdr:to>
    <xdr:sp macro="" textlink="">
      <xdr:nvSpPr>
        <xdr:cNvPr id="475" name="フローチャート : 判断 474"/>
        <xdr:cNvSpPr/>
      </xdr:nvSpPr>
      <xdr:spPr>
        <a:xfrm>
          <a:off x="7810500" y="169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61645</xdr:rowOff>
    </xdr:from>
    <xdr:ext cx="534377" cy="259045"/>
    <xdr:sp macro="" textlink="">
      <xdr:nvSpPr>
        <xdr:cNvPr id="476" name="テキスト ボックス 475"/>
        <xdr:cNvSpPr txBox="1"/>
      </xdr:nvSpPr>
      <xdr:spPr>
        <a:xfrm>
          <a:off x="7594111" y="166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117132</xdr:rowOff>
    </xdr:from>
    <xdr:to>
      <xdr:col>10</xdr:col>
      <xdr:colOff>155575</xdr:colOff>
      <xdr:row>99</xdr:row>
      <xdr:rowOff>47282</xdr:rowOff>
    </xdr:to>
    <xdr:sp macro="" textlink="">
      <xdr:nvSpPr>
        <xdr:cNvPr id="477" name="フローチャート : 判断 476"/>
        <xdr:cNvSpPr/>
      </xdr:nvSpPr>
      <xdr:spPr>
        <a:xfrm>
          <a:off x="6921500" y="169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63809</xdr:rowOff>
    </xdr:from>
    <xdr:ext cx="534377" cy="259045"/>
    <xdr:sp macro="" textlink="">
      <xdr:nvSpPr>
        <xdr:cNvPr id="478" name="テキスト ボックス 477"/>
        <xdr:cNvSpPr txBox="1"/>
      </xdr:nvSpPr>
      <xdr:spPr>
        <a:xfrm>
          <a:off x="6705111" y="166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124050</xdr:rowOff>
    </xdr:from>
    <xdr:to>
      <xdr:col>15</xdr:col>
      <xdr:colOff>231775</xdr:colOff>
      <xdr:row>99</xdr:row>
      <xdr:rowOff>54200</xdr:rowOff>
    </xdr:to>
    <xdr:sp macro="" textlink="">
      <xdr:nvSpPr>
        <xdr:cNvPr id="484" name="円/楕円 483"/>
        <xdr:cNvSpPr/>
      </xdr:nvSpPr>
      <xdr:spPr>
        <a:xfrm>
          <a:off x="10426700" y="169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38977</xdr:rowOff>
    </xdr:from>
    <xdr:ext cx="534377" cy="259045"/>
    <xdr:sp macro="" textlink="">
      <xdr:nvSpPr>
        <xdr:cNvPr id="485" name="土木費該当値テキスト"/>
        <xdr:cNvSpPr txBox="1"/>
      </xdr:nvSpPr>
      <xdr:spPr>
        <a:xfrm>
          <a:off x="10528300" y="168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128426</xdr:rowOff>
    </xdr:from>
    <xdr:to>
      <xdr:col>14</xdr:col>
      <xdr:colOff>79375</xdr:colOff>
      <xdr:row>99</xdr:row>
      <xdr:rowOff>58576</xdr:rowOff>
    </xdr:to>
    <xdr:sp macro="" textlink="">
      <xdr:nvSpPr>
        <xdr:cNvPr id="486" name="円/楕円 485"/>
        <xdr:cNvSpPr/>
      </xdr:nvSpPr>
      <xdr:spPr>
        <a:xfrm>
          <a:off x="9588500" y="169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49703</xdr:rowOff>
    </xdr:from>
    <xdr:ext cx="534377" cy="259045"/>
    <xdr:sp macro="" textlink="">
      <xdr:nvSpPr>
        <xdr:cNvPr id="487" name="テキスト ボックス 486"/>
        <xdr:cNvSpPr txBox="1"/>
      </xdr:nvSpPr>
      <xdr:spPr>
        <a:xfrm>
          <a:off x="9372111" y="1702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128699</xdr:rowOff>
    </xdr:from>
    <xdr:to>
      <xdr:col>12</xdr:col>
      <xdr:colOff>561975</xdr:colOff>
      <xdr:row>99</xdr:row>
      <xdr:rowOff>58849</xdr:rowOff>
    </xdr:to>
    <xdr:sp macro="" textlink="">
      <xdr:nvSpPr>
        <xdr:cNvPr id="488" name="円/楕円 487"/>
        <xdr:cNvSpPr/>
      </xdr:nvSpPr>
      <xdr:spPr>
        <a:xfrm>
          <a:off x="8699500" y="1693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49976</xdr:rowOff>
    </xdr:from>
    <xdr:ext cx="534377" cy="259045"/>
    <xdr:sp macro="" textlink="">
      <xdr:nvSpPr>
        <xdr:cNvPr id="489" name="テキスト ボックス 488"/>
        <xdr:cNvSpPr txBox="1"/>
      </xdr:nvSpPr>
      <xdr:spPr>
        <a:xfrm>
          <a:off x="8483111" y="1702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123637</xdr:rowOff>
    </xdr:from>
    <xdr:to>
      <xdr:col>11</xdr:col>
      <xdr:colOff>358775</xdr:colOff>
      <xdr:row>99</xdr:row>
      <xdr:rowOff>53787</xdr:rowOff>
    </xdr:to>
    <xdr:sp macro="" textlink="">
      <xdr:nvSpPr>
        <xdr:cNvPr id="490" name="円/楕円 489"/>
        <xdr:cNvSpPr/>
      </xdr:nvSpPr>
      <xdr:spPr>
        <a:xfrm>
          <a:off x="7810500" y="1692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44914</xdr:rowOff>
    </xdr:from>
    <xdr:ext cx="534377" cy="259045"/>
    <xdr:sp macro="" textlink="">
      <xdr:nvSpPr>
        <xdr:cNvPr id="491" name="テキスト ボックス 490"/>
        <xdr:cNvSpPr txBox="1"/>
      </xdr:nvSpPr>
      <xdr:spPr>
        <a:xfrm>
          <a:off x="7594111" y="170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118030</xdr:rowOff>
    </xdr:from>
    <xdr:to>
      <xdr:col>10</xdr:col>
      <xdr:colOff>155575</xdr:colOff>
      <xdr:row>99</xdr:row>
      <xdr:rowOff>48180</xdr:rowOff>
    </xdr:to>
    <xdr:sp macro="" textlink="">
      <xdr:nvSpPr>
        <xdr:cNvPr id="492" name="円/楕円 491"/>
        <xdr:cNvSpPr/>
      </xdr:nvSpPr>
      <xdr:spPr>
        <a:xfrm>
          <a:off x="6921500" y="169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39307</xdr:rowOff>
    </xdr:from>
    <xdr:ext cx="534377" cy="259045"/>
    <xdr:sp macro="" textlink="">
      <xdr:nvSpPr>
        <xdr:cNvPr id="493" name="テキスト ボックス 492"/>
        <xdr:cNvSpPr txBox="1"/>
      </xdr:nvSpPr>
      <xdr:spPr>
        <a:xfrm>
          <a:off x="6705111" y="170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7" name="テキスト ボックス 50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9" name="直線コネクタ 518"/>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20"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21" name="直線コネクタ 52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22"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23" name="直線コネクタ 522"/>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15613</xdr:rowOff>
    </xdr:from>
    <xdr:to>
      <xdr:col>23</xdr:col>
      <xdr:colOff>517525</xdr:colOff>
      <xdr:row>39</xdr:row>
      <xdr:rowOff>17030</xdr:rowOff>
    </xdr:to>
    <xdr:cxnSp macro="">
      <xdr:nvCxnSpPr>
        <xdr:cNvPr id="524" name="直線コネクタ 523"/>
        <xdr:cNvCxnSpPr/>
      </xdr:nvCxnSpPr>
      <xdr:spPr>
        <a:xfrm flipV="1">
          <a:off x="15481300" y="6702163"/>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5"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6" name="フローチャート : 判断 525"/>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17030</xdr:rowOff>
    </xdr:from>
    <xdr:to>
      <xdr:col>22</xdr:col>
      <xdr:colOff>365125</xdr:colOff>
      <xdr:row>39</xdr:row>
      <xdr:rowOff>23235</xdr:rowOff>
    </xdr:to>
    <xdr:cxnSp macro="">
      <xdr:nvCxnSpPr>
        <xdr:cNvPr id="527" name="直線コネクタ 526"/>
        <xdr:cNvCxnSpPr/>
      </xdr:nvCxnSpPr>
      <xdr:spPr>
        <a:xfrm flipV="1">
          <a:off x="14592300" y="6703580"/>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109372</xdr:rowOff>
    </xdr:from>
    <xdr:to>
      <xdr:col>22</xdr:col>
      <xdr:colOff>415925</xdr:colOff>
      <xdr:row>39</xdr:row>
      <xdr:rowOff>39522</xdr:rowOff>
    </xdr:to>
    <xdr:sp macro="" textlink="">
      <xdr:nvSpPr>
        <xdr:cNvPr id="528" name="フローチャート : 判断 527"/>
        <xdr:cNvSpPr/>
      </xdr:nvSpPr>
      <xdr:spPr>
        <a:xfrm>
          <a:off x="15430500" y="662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56050</xdr:rowOff>
    </xdr:from>
    <xdr:ext cx="534377" cy="259045"/>
    <xdr:sp macro="" textlink="">
      <xdr:nvSpPr>
        <xdr:cNvPr id="529" name="テキスト ボックス 528"/>
        <xdr:cNvSpPr txBox="1"/>
      </xdr:nvSpPr>
      <xdr:spPr>
        <a:xfrm>
          <a:off x="15214111" y="639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8716</xdr:rowOff>
    </xdr:from>
    <xdr:to>
      <xdr:col>21</xdr:col>
      <xdr:colOff>161925</xdr:colOff>
      <xdr:row>39</xdr:row>
      <xdr:rowOff>23235</xdr:rowOff>
    </xdr:to>
    <xdr:cxnSp macro="">
      <xdr:nvCxnSpPr>
        <xdr:cNvPr id="530" name="直線コネクタ 529"/>
        <xdr:cNvCxnSpPr/>
      </xdr:nvCxnSpPr>
      <xdr:spPr>
        <a:xfrm>
          <a:off x="13703300" y="6695266"/>
          <a:ext cx="889000" cy="1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112061</xdr:rowOff>
    </xdr:from>
    <xdr:to>
      <xdr:col>21</xdr:col>
      <xdr:colOff>212725</xdr:colOff>
      <xdr:row>39</xdr:row>
      <xdr:rowOff>42211</xdr:rowOff>
    </xdr:to>
    <xdr:sp macro="" textlink="">
      <xdr:nvSpPr>
        <xdr:cNvPr id="531" name="フローチャート : 判断 530"/>
        <xdr:cNvSpPr/>
      </xdr:nvSpPr>
      <xdr:spPr>
        <a:xfrm>
          <a:off x="14541500" y="662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58738</xdr:rowOff>
    </xdr:from>
    <xdr:ext cx="534377" cy="259045"/>
    <xdr:sp macro="" textlink="">
      <xdr:nvSpPr>
        <xdr:cNvPr id="532" name="テキスト ボックス 531"/>
        <xdr:cNvSpPr txBox="1"/>
      </xdr:nvSpPr>
      <xdr:spPr>
        <a:xfrm>
          <a:off x="14325111" y="640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8716</xdr:rowOff>
    </xdr:from>
    <xdr:to>
      <xdr:col>19</xdr:col>
      <xdr:colOff>644525</xdr:colOff>
      <xdr:row>39</xdr:row>
      <xdr:rowOff>24084</xdr:rowOff>
    </xdr:to>
    <xdr:cxnSp macro="">
      <xdr:nvCxnSpPr>
        <xdr:cNvPr id="533" name="直線コネクタ 532"/>
        <xdr:cNvCxnSpPr/>
      </xdr:nvCxnSpPr>
      <xdr:spPr>
        <a:xfrm flipV="1">
          <a:off x="12814300" y="6695266"/>
          <a:ext cx="889000" cy="1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119343</xdr:rowOff>
    </xdr:from>
    <xdr:to>
      <xdr:col>20</xdr:col>
      <xdr:colOff>9525</xdr:colOff>
      <xdr:row>39</xdr:row>
      <xdr:rowOff>49493</xdr:rowOff>
    </xdr:to>
    <xdr:sp macro="" textlink="">
      <xdr:nvSpPr>
        <xdr:cNvPr id="534" name="フローチャート : 判断 533"/>
        <xdr:cNvSpPr/>
      </xdr:nvSpPr>
      <xdr:spPr>
        <a:xfrm>
          <a:off x="13652500" y="66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66020</xdr:rowOff>
    </xdr:from>
    <xdr:ext cx="534377" cy="259045"/>
    <xdr:sp macro="" textlink="">
      <xdr:nvSpPr>
        <xdr:cNvPr id="535" name="テキスト ボックス 534"/>
        <xdr:cNvSpPr txBox="1"/>
      </xdr:nvSpPr>
      <xdr:spPr>
        <a:xfrm>
          <a:off x="13436111" y="64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129806</xdr:rowOff>
    </xdr:from>
    <xdr:to>
      <xdr:col>18</xdr:col>
      <xdr:colOff>492125</xdr:colOff>
      <xdr:row>39</xdr:row>
      <xdr:rowOff>59956</xdr:rowOff>
    </xdr:to>
    <xdr:sp macro="" textlink="">
      <xdr:nvSpPr>
        <xdr:cNvPr id="536" name="フローチャート : 判断 535"/>
        <xdr:cNvSpPr/>
      </xdr:nvSpPr>
      <xdr:spPr>
        <a:xfrm>
          <a:off x="12763500" y="664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76483</xdr:rowOff>
    </xdr:from>
    <xdr:ext cx="534377" cy="259045"/>
    <xdr:sp macro="" textlink="">
      <xdr:nvSpPr>
        <xdr:cNvPr id="537" name="テキスト ボックス 536"/>
        <xdr:cNvSpPr txBox="1"/>
      </xdr:nvSpPr>
      <xdr:spPr>
        <a:xfrm>
          <a:off x="12547111" y="64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136263</xdr:rowOff>
    </xdr:from>
    <xdr:to>
      <xdr:col>23</xdr:col>
      <xdr:colOff>568325</xdr:colOff>
      <xdr:row>39</xdr:row>
      <xdr:rowOff>66413</xdr:rowOff>
    </xdr:to>
    <xdr:sp macro="" textlink="">
      <xdr:nvSpPr>
        <xdr:cNvPr id="543" name="円/楕円 542"/>
        <xdr:cNvSpPr/>
      </xdr:nvSpPr>
      <xdr:spPr>
        <a:xfrm>
          <a:off x="16268700" y="665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51190</xdr:rowOff>
    </xdr:from>
    <xdr:ext cx="534377" cy="259045"/>
    <xdr:sp macro="" textlink="">
      <xdr:nvSpPr>
        <xdr:cNvPr id="544" name="消防費該当値テキスト"/>
        <xdr:cNvSpPr txBox="1"/>
      </xdr:nvSpPr>
      <xdr:spPr>
        <a:xfrm>
          <a:off x="16370300" y="656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25,497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137680</xdr:rowOff>
    </xdr:from>
    <xdr:to>
      <xdr:col>22</xdr:col>
      <xdr:colOff>415925</xdr:colOff>
      <xdr:row>39</xdr:row>
      <xdr:rowOff>67830</xdr:rowOff>
    </xdr:to>
    <xdr:sp macro="" textlink="">
      <xdr:nvSpPr>
        <xdr:cNvPr id="545" name="円/楕円 544"/>
        <xdr:cNvSpPr/>
      </xdr:nvSpPr>
      <xdr:spPr>
        <a:xfrm>
          <a:off x="15430500" y="66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58957</xdr:rowOff>
    </xdr:from>
    <xdr:ext cx="534377" cy="259045"/>
    <xdr:sp macro="" textlink="">
      <xdr:nvSpPr>
        <xdr:cNvPr id="546" name="テキスト ボックス 545"/>
        <xdr:cNvSpPr txBox="1"/>
      </xdr:nvSpPr>
      <xdr:spPr>
        <a:xfrm>
          <a:off x="15214111" y="67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143885</xdr:rowOff>
    </xdr:from>
    <xdr:to>
      <xdr:col>21</xdr:col>
      <xdr:colOff>212725</xdr:colOff>
      <xdr:row>39</xdr:row>
      <xdr:rowOff>74035</xdr:rowOff>
    </xdr:to>
    <xdr:sp macro="" textlink="">
      <xdr:nvSpPr>
        <xdr:cNvPr id="547" name="円/楕円 546"/>
        <xdr:cNvSpPr/>
      </xdr:nvSpPr>
      <xdr:spPr>
        <a:xfrm>
          <a:off x="14541500" y="6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65162</xdr:rowOff>
    </xdr:from>
    <xdr:ext cx="534377" cy="259045"/>
    <xdr:sp macro="" textlink="">
      <xdr:nvSpPr>
        <xdr:cNvPr id="548" name="テキスト ボックス 547"/>
        <xdr:cNvSpPr txBox="1"/>
      </xdr:nvSpPr>
      <xdr:spPr>
        <a:xfrm>
          <a:off x="14325111" y="67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129366</xdr:rowOff>
    </xdr:from>
    <xdr:to>
      <xdr:col>20</xdr:col>
      <xdr:colOff>9525</xdr:colOff>
      <xdr:row>39</xdr:row>
      <xdr:rowOff>59516</xdr:rowOff>
    </xdr:to>
    <xdr:sp macro="" textlink="">
      <xdr:nvSpPr>
        <xdr:cNvPr id="549" name="円/楕円 548"/>
        <xdr:cNvSpPr/>
      </xdr:nvSpPr>
      <xdr:spPr>
        <a:xfrm>
          <a:off x="13652500" y="66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50643</xdr:rowOff>
    </xdr:from>
    <xdr:ext cx="534377" cy="259045"/>
    <xdr:sp macro="" textlink="">
      <xdr:nvSpPr>
        <xdr:cNvPr id="550" name="テキスト ボックス 549"/>
        <xdr:cNvSpPr txBox="1"/>
      </xdr:nvSpPr>
      <xdr:spPr>
        <a:xfrm>
          <a:off x="13436111" y="673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144734</xdr:rowOff>
    </xdr:from>
    <xdr:to>
      <xdr:col>18</xdr:col>
      <xdr:colOff>492125</xdr:colOff>
      <xdr:row>39</xdr:row>
      <xdr:rowOff>74884</xdr:rowOff>
    </xdr:to>
    <xdr:sp macro="" textlink="">
      <xdr:nvSpPr>
        <xdr:cNvPr id="551" name="円/楕円 550"/>
        <xdr:cNvSpPr/>
      </xdr:nvSpPr>
      <xdr:spPr>
        <a:xfrm>
          <a:off x="12763500" y="66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66011</xdr:rowOff>
    </xdr:from>
    <xdr:ext cx="534377" cy="259045"/>
    <xdr:sp macro="" textlink="">
      <xdr:nvSpPr>
        <xdr:cNvPr id="552" name="テキスト ボックス 551"/>
        <xdr:cNvSpPr txBox="1"/>
      </xdr:nvSpPr>
      <xdr:spPr>
        <a:xfrm>
          <a:off x="12547111" y="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63" name="直線コネクタ 56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4" name="テキスト ボックス 56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6" name="テキスト ボックス 565"/>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7" name="直線コネクタ 56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8" name="テキスト ボックス 567"/>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0" name="テキスト ボックス 56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72" name="直線コネクタ 571"/>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73"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4" name="直線コネクタ 573"/>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5"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6" name="直線コネクタ 575"/>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4500</xdr:rowOff>
    </xdr:from>
    <xdr:to>
      <xdr:col>23</xdr:col>
      <xdr:colOff>517525</xdr:colOff>
      <xdr:row>58</xdr:row>
      <xdr:rowOff>7289</xdr:rowOff>
    </xdr:to>
    <xdr:cxnSp macro="">
      <xdr:nvCxnSpPr>
        <xdr:cNvPr id="577" name="直線コネクタ 576"/>
        <xdr:cNvCxnSpPr/>
      </xdr:nvCxnSpPr>
      <xdr:spPr>
        <a:xfrm flipV="1">
          <a:off x="15481300" y="9948600"/>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8"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9" name="フローチャート : 判断 578"/>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7289</xdr:rowOff>
    </xdr:from>
    <xdr:to>
      <xdr:col>22</xdr:col>
      <xdr:colOff>365125</xdr:colOff>
      <xdr:row>58</xdr:row>
      <xdr:rowOff>9715</xdr:rowOff>
    </xdr:to>
    <xdr:cxnSp macro="">
      <xdr:nvCxnSpPr>
        <xdr:cNvPr id="580" name="直線コネクタ 579"/>
        <xdr:cNvCxnSpPr/>
      </xdr:nvCxnSpPr>
      <xdr:spPr>
        <a:xfrm flipV="1">
          <a:off x="14592300" y="9951389"/>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103372</xdr:rowOff>
    </xdr:from>
    <xdr:to>
      <xdr:col>22</xdr:col>
      <xdr:colOff>415925</xdr:colOff>
      <xdr:row>58</xdr:row>
      <xdr:rowOff>33522</xdr:rowOff>
    </xdr:to>
    <xdr:sp macro="" textlink="">
      <xdr:nvSpPr>
        <xdr:cNvPr id="581" name="フローチャート : 判断 580"/>
        <xdr:cNvSpPr/>
      </xdr:nvSpPr>
      <xdr:spPr>
        <a:xfrm>
          <a:off x="15430500" y="987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50049</xdr:rowOff>
    </xdr:from>
    <xdr:ext cx="534377" cy="259045"/>
    <xdr:sp macro="" textlink="">
      <xdr:nvSpPr>
        <xdr:cNvPr id="582" name="テキスト ボックス 581"/>
        <xdr:cNvSpPr txBox="1"/>
      </xdr:nvSpPr>
      <xdr:spPr>
        <a:xfrm>
          <a:off x="15214111" y="965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7564</xdr:rowOff>
    </xdr:from>
    <xdr:to>
      <xdr:col>21</xdr:col>
      <xdr:colOff>161925</xdr:colOff>
      <xdr:row>58</xdr:row>
      <xdr:rowOff>9715</xdr:rowOff>
    </xdr:to>
    <xdr:cxnSp macro="">
      <xdr:nvCxnSpPr>
        <xdr:cNvPr id="583" name="直線コネクタ 582"/>
        <xdr:cNvCxnSpPr/>
      </xdr:nvCxnSpPr>
      <xdr:spPr>
        <a:xfrm>
          <a:off x="13703300" y="9951664"/>
          <a:ext cx="889000" cy="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104639</xdr:rowOff>
    </xdr:from>
    <xdr:to>
      <xdr:col>21</xdr:col>
      <xdr:colOff>212725</xdr:colOff>
      <xdr:row>58</xdr:row>
      <xdr:rowOff>34789</xdr:rowOff>
    </xdr:to>
    <xdr:sp macro="" textlink="">
      <xdr:nvSpPr>
        <xdr:cNvPr id="584" name="フローチャート : 判断 583"/>
        <xdr:cNvSpPr/>
      </xdr:nvSpPr>
      <xdr:spPr>
        <a:xfrm>
          <a:off x="14541500" y="9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51316</xdr:rowOff>
    </xdr:from>
    <xdr:ext cx="534377" cy="259045"/>
    <xdr:sp macro="" textlink="">
      <xdr:nvSpPr>
        <xdr:cNvPr id="585" name="テキスト ボックス 584"/>
        <xdr:cNvSpPr txBox="1"/>
      </xdr:nvSpPr>
      <xdr:spPr>
        <a:xfrm>
          <a:off x="14325111" y="965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6908</xdr:rowOff>
    </xdr:from>
    <xdr:to>
      <xdr:col>19</xdr:col>
      <xdr:colOff>644525</xdr:colOff>
      <xdr:row>58</xdr:row>
      <xdr:rowOff>7564</xdr:rowOff>
    </xdr:to>
    <xdr:cxnSp macro="">
      <xdr:nvCxnSpPr>
        <xdr:cNvPr id="586" name="直線コネクタ 585"/>
        <xdr:cNvCxnSpPr/>
      </xdr:nvCxnSpPr>
      <xdr:spPr>
        <a:xfrm>
          <a:off x="12814300" y="9951008"/>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107189</xdr:rowOff>
    </xdr:from>
    <xdr:to>
      <xdr:col>20</xdr:col>
      <xdr:colOff>9525</xdr:colOff>
      <xdr:row>58</xdr:row>
      <xdr:rowOff>37339</xdr:rowOff>
    </xdr:to>
    <xdr:sp macro="" textlink="">
      <xdr:nvSpPr>
        <xdr:cNvPr id="587" name="フローチャート : 判断 586"/>
        <xdr:cNvSpPr/>
      </xdr:nvSpPr>
      <xdr:spPr>
        <a:xfrm>
          <a:off x="13652500" y="98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53866</xdr:rowOff>
    </xdr:from>
    <xdr:ext cx="534377" cy="259045"/>
    <xdr:sp macro="" textlink="">
      <xdr:nvSpPr>
        <xdr:cNvPr id="588" name="テキスト ボックス 587"/>
        <xdr:cNvSpPr txBox="1"/>
      </xdr:nvSpPr>
      <xdr:spPr>
        <a:xfrm>
          <a:off x="13436111" y="965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107685</xdr:rowOff>
    </xdr:from>
    <xdr:to>
      <xdr:col>18</xdr:col>
      <xdr:colOff>492125</xdr:colOff>
      <xdr:row>58</xdr:row>
      <xdr:rowOff>37835</xdr:rowOff>
    </xdr:to>
    <xdr:sp macro="" textlink="">
      <xdr:nvSpPr>
        <xdr:cNvPr id="589" name="フローチャート : 判断 588"/>
        <xdr:cNvSpPr/>
      </xdr:nvSpPr>
      <xdr:spPr>
        <a:xfrm>
          <a:off x="12763500" y="988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54362</xdr:rowOff>
    </xdr:from>
    <xdr:ext cx="534377" cy="259045"/>
    <xdr:sp macro="" textlink="">
      <xdr:nvSpPr>
        <xdr:cNvPr id="590" name="テキスト ボックス 589"/>
        <xdr:cNvSpPr txBox="1"/>
      </xdr:nvSpPr>
      <xdr:spPr>
        <a:xfrm>
          <a:off x="12547111" y="9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125150</xdr:rowOff>
    </xdr:from>
    <xdr:to>
      <xdr:col>23</xdr:col>
      <xdr:colOff>568325</xdr:colOff>
      <xdr:row>58</xdr:row>
      <xdr:rowOff>55300</xdr:rowOff>
    </xdr:to>
    <xdr:sp macro="" textlink="">
      <xdr:nvSpPr>
        <xdr:cNvPr id="596" name="円/楕円 595"/>
        <xdr:cNvSpPr/>
      </xdr:nvSpPr>
      <xdr:spPr>
        <a:xfrm>
          <a:off x="16268700" y="989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45094</xdr:rowOff>
    </xdr:from>
    <xdr:ext cx="534377" cy="259045"/>
    <xdr:sp macro="" textlink="">
      <xdr:nvSpPr>
        <xdr:cNvPr id="597" name="教育費該当値テキスト"/>
        <xdr:cNvSpPr txBox="1"/>
      </xdr:nvSpPr>
      <xdr:spPr>
        <a:xfrm>
          <a:off x="16370300" y="981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36,571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127939</xdr:rowOff>
    </xdr:from>
    <xdr:to>
      <xdr:col>22</xdr:col>
      <xdr:colOff>415925</xdr:colOff>
      <xdr:row>58</xdr:row>
      <xdr:rowOff>58089</xdr:rowOff>
    </xdr:to>
    <xdr:sp macro="" textlink="">
      <xdr:nvSpPr>
        <xdr:cNvPr id="598" name="円/楕円 597"/>
        <xdr:cNvSpPr/>
      </xdr:nvSpPr>
      <xdr:spPr>
        <a:xfrm>
          <a:off x="15430500" y="990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49216</xdr:rowOff>
    </xdr:from>
    <xdr:ext cx="534377" cy="259045"/>
    <xdr:sp macro="" textlink="">
      <xdr:nvSpPr>
        <xdr:cNvPr id="599" name="テキスト ボックス 598"/>
        <xdr:cNvSpPr txBox="1"/>
      </xdr:nvSpPr>
      <xdr:spPr>
        <a:xfrm>
          <a:off x="15214111" y="999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130365</xdr:rowOff>
    </xdr:from>
    <xdr:to>
      <xdr:col>21</xdr:col>
      <xdr:colOff>212725</xdr:colOff>
      <xdr:row>58</xdr:row>
      <xdr:rowOff>60515</xdr:rowOff>
    </xdr:to>
    <xdr:sp macro="" textlink="">
      <xdr:nvSpPr>
        <xdr:cNvPr id="600" name="円/楕円 599"/>
        <xdr:cNvSpPr/>
      </xdr:nvSpPr>
      <xdr:spPr>
        <a:xfrm>
          <a:off x="14541500" y="99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51642</xdr:rowOff>
    </xdr:from>
    <xdr:ext cx="534377" cy="259045"/>
    <xdr:sp macro="" textlink="">
      <xdr:nvSpPr>
        <xdr:cNvPr id="601" name="テキスト ボックス 600"/>
        <xdr:cNvSpPr txBox="1"/>
      </xdr:nvSpPr>
      <xdr:spPr>
        <a:xfrm>
          <a:off x="14325111" y="999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128214</xdr:rowOff>
    </xdr:from>
    <xdr:to>
      <xdr:col>20</xdr:col>
      <xdr:colOff>9525</xdr:colOff>
      <xdr:row>58</xdr:row>
      <xdr:rowOff>58364</xdr:rowOff>
    </xdr:to>
    <xdr:sp macro="" textlink="">
      <xdr:nvSpPr>
        <xdr:cNvPr id="602" name="円/楕円 601"/>
        <xdr:cNvSpPr/>
      </xdr:nvSpPr>
      <xdr:spPr>
        <a:xfrm>
          <a:off x="13652500" y="990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49491</xdr:rowOff>
    </xdr:from>
    <xdr:ext cx="534377" cy="259045"/>
    <xdr:sp macro="" textlink="">
      <xdr:nvSpPr>
        <xdr:cNvPr id="603" name="テキスト ボックス 602"/>
        <xdr:cNvSpPr txBox="1"/>
      </xdr:nvSpPr>
      <xdr:spPr>
        <a:xfrm>
          <a:off x="13436111" y="99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127558</xdr:rowOff>
    </xdr:from>
    <xdr:to>
      <xdr:col>18</xdr:col>
      <xdr:colOff>492125</xdr:colOff>
      <xdr:row>58</xdr:row>
      <xdr:rowOff>57708</xdr:rowOff>
    </xdr:to>
    <xdr:sp macro="" textlink="">
      <xdr:nvSpPr>
        <xdr:cNvPr id="604" name="円/楕円 603"/>
        <xdr:cNvSpPr/>
      </xdr:nvSpPr>
      <xdr:spPr>
        <a:xfrm>
          <a:off x="12763500" y="99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48835</xdr:rowOff>
    </xdr:from>
    <xdr:ext cx="534377" cy="259045"/>
    <xdr:sp macro="" textlink="">
      <xdr:nvSpPr>
        <xdr:cNvPr id="605" name="テキスト ボックス 604"/>
        <xdr:cNvSpPr txBox="1"/>
      </xdr:nvSpPr>
      <xdr:spPr>
        <a:xfrm>
          <a:off x="12547111" y="999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9" name="テキスト ボックス 61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3" name="テキスト ボックス 62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5" name="テキスト ボックス 624"/>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9" name="直線コネクタ 628"/>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30"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32"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33" name="直線コネクタ 632"/>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42763</xdr:rowOff>
    </xdr:from>
    <xdr:to>
      <xdr:col>23</xdr:col>
      <xdr:colOff>517525</xdr:colOff>
      <xdr:row>79</xdr:row>
      <xdr:rowOff>12325</xdr:rowOff>
    </xdr:to>
    <xdr:cxnSp macro="">
      <xdr:nvCxnSpPr>
        <xdr:cNvPr id="634" name="直線コネクタ 633"/>
        <xdr:cNvCxnSpPr/>
      </xdr:nvCxnSpPr>
      <xdr:spPr>
        <a:xfrm>
          <a:off x="15481300" y="13415863"/>
          <a:ext cx="838200" cy="14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122091</xdr:rowOff>
    </xdr:from>
    <xdr:ext cx="534377" cy="259045"/>
    <xdr:sp macro="" textlink="">
      <xdr:nvSpPr>
        <xdr:cNvPr id="635" name="災害復旧費平均値テキスト"/>
        <xdr:cNvSpPr txBox="1"/>
      </xdr:nvSpPr>
      <xdr:spPr>
        <a:xfrm>
          <a:off x="16370300" y="13495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6" name="フローチャート : 判断 635"/>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42763</xdr:rowOff>
    </xdr:from>
    <xdr:to>
      <xdr:col>22</xdr:col>
      <xdr:colOff>365125</xdr:colOff>
      <xdr:row>79</xdr:row>
      <xdr:rowOff>1950</xdr:rowOff>
    </xdr:to>
    <xdr:cxnSp macro="">
      <xdr:nvCxnSpPr>
        <xdr:cNvPr id="637" name="直線コネクタ 636"/>
        <xdr:cNvCxnSpPr/>
      </xdr:nvCxnSpPr>
      <xdr:spPr>
        <a:xfrm flipV="1">
          <a:off x="14592300" y="13415863"/>
          <a:ext cx="889000" cy="13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149481</xdr:rowOff>
    </xdr:from>
    <xdr:to>
      <xdr:col>22</xdr:col>
      <xdr:colOff>415925</xdr:colOff>
      <xdr:row>79</xdr:row>
      <xdr:rowOff>79631</xdr:rowOff>
    </xdr:to>
    <xdr:sp macro="" textlink="">
      <xdr:nvSpPr>
        <xdr:cNvPr id="638" name="フローチャート : 判断 637"/>
        <xdr:cNvSpPr/>
      </xdr:nvSpPr>
      <xdr:spPr>
        <a:xfrm>
          <a:off x="15430500" y="1352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70758</xdr:rowOff>
    </xdr:from>
    <xdr:ext cx="534377" cy="259045"/>
    <xdr:sp macro="" textlink="">
      <xdr:nvSpPr>
        <xdr:cNvPr id="639" name="テキスト ボックス 638"/>
        <xdr:cNvSpPr txBox="1"/>
      </xdr:nvSpPr>
      <xdr:spPr>
        <a:xfrm>
          <a:off x="15214111" y="1361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1950</xdr:rowOff>
    </xdr:from>
    <xdr:to>
      <xdr:col>21</xdr:col>
      <xdr:colOff>161925</xdr:colOff>
      <xdr:row>79</xdr:row>
      <xdr:rowOff>43624</xdr:rowOff>
    </xdr:to>
    <xdr:cxnSp macro="">
      <xdr:nvCxnSpPr>
        <xdr:cNvPr id="640" name="直線コネクタ 639"/>
        <xdr:cNvCxnSpPr/>
      </xdr:nvCxnSpPr>
      <xdr:spPr>
        <a:xfrm flipV="1">
          <a:off x="13703300" y="13546500"/>
          <a:ext cx="889000" cy="4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153429</xdr:rowOff>
    </xdr:from>
    <xdr:to>
      <xdr:col>21</xdr:col>
      <xdr:colOff>212725</xdr:colOff>
      <xdr:row>79</xdr:row>
      <xdr:rowOff>83579</xdr:rowOff>
    </xdr:to>
    <xdr:sp macro="" textlink="">
      <xdr:nvSpPr>
        <xdr:cNvPr id="641" name="フローチャート : 判断 640"/>
        <xdr:cNvSpPr/>
      </xdr:nvSpPr>
      <xdr:spPr>
        <a:xfrm>
          <a:off x="14541500" y="1352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74706</xdr:rowOff>
    </xdr:from>
    <xdr:ext cx="469744" cy="259045"/>
    <xdr:sp macro="" textlink="">
      <xdr:nvSpPr>
        <xdr:cNvPr id="642" name="テキスト ボックス 641"/>
        <xdr:cNvSpPr txBox="1"/>
      </xdr:nvSpPr>
      <xdr:spPr>
        <a:xfrm>
          <a:off x="14357427" y="1361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43624</xdr:rowOff>
    </xdr:from>
    <xdr:to>
      <xdr:col>19</xdr:col>
      <xdr:colOff>644525</xdr:colOff>
      <xdr:row>79</xdr:row>
      <xdr:rowOff>43827</xdr:rowOff>
    </xdr:to>
    <xdr:cxnSp macro="">
      <xdr:nvCxnSpPr>
        <xdr:cNvPr id="643" name="直線コネクタ 642"/>
        <xdr:cNvCxnSpPr/>
      </xdr:nvCxnSpPr>
      <xdr:spPr>
        <a:xfrm flipV="1">
          <a:off x="12814300" y="13588174"/>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153233</xdr:rowOff>
    </xdr:from>
    <xdr:to>
      <xdr:col>20</xdr:col>
      <xdr:colOff>9525</xdr:colOff>
      <xdr:row>79</xdr:row>
      <xdr:rowOff>83383</xdr:rowOff>
    </xdr:to>
    <xdr:sp macro="" textlink="">
      <xdr:nvSpPr>
        <xdr:cNvPr id="644" name="フローチャート : 判断 643"/>
        <xdr:cNvSpPr/>
      </xdr:nvSpPr>
      <xdr:spPr>
        <a:xfrm>
          <a:off x="13652500" y="1352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99910</xdr:rowOff>
    </xdr:from>
    <xdr:ext cx="469744" cy="259045"/>
    <xdr:sp macro="" textlink="">
      <xdr:nvSpPr>
        <xdr:cNvPr id="645" name="テキスト ボックス 644"/>
        <xdr:cNvSpPr txBox="1"/>
      </xdr:nvSpPr>
      <xdr:spPr>
        <a:xfrm>
          <a:off x="13468427" y="1330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154177</xdr:rowOff>
    </xdr:from>
    <xdr:to>
      <xdr:col>18</xdr:col>
      <xdr:colOff>492125</xdr:colOff>
      <xdr:row>79</xdr:row>
      <xdr:rowOff>84327</xdr:rowOff>
    </xdr:to>
    <xdr:sp macro="" textlink="">
      <xdr:nvSpPr>
        <xdr:cNvPr id="646" name="フローチャート : 判断 645"/>
        <xdr:cNvSpPr/>
      </xdr:nvSpPr>
      <xdr:spPr>
        <a:xfrm>
          <a:off x="12763500" y="1352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100854</xdr:rowOff>
    </xdr:from>
    <xdr:ext cx="469744" cy="259045"/>
    <xdr:sp macro="" textlink="">
      <xdr:nvSpPr>
        <xdr:cNvPr id="647" name="テキスト ボックス 646"/>
        <xdr:cNvSpPr txBox="1"/>
      </xdr:nvSpPr>
      <xdr:spPr>
        <a:xfrm>
          <a:off x="12579427" y="1330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132975</xdr:rowOff>
    </xdr:from>
    <xdr:to>
      <xdr:col>23</xdr:col>
      <xdr:colOff>568325</xdr:colOff>
      <xdr:row>79</xdr:row>
      <xdr:rowOff>63125</xdr:rowOff>
    </xdr:to>
    <xdr:sp macro="" textlink="">
      <xdr:nvSpPr>
        <xdr:cNvPr id="653" name="円/楕円 652"/>
        <xdr:cNvSpPr/>
      </xdr:nvSpPr>
      <xdr:spPr>
        <a:xfrm>
          <a:off x="16268700" y="13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92352</xdr:rowOff>
    </xdr:from>
    <xdr:ext cx="534377" cy="259045"/>
    <xdr:sp macro="" textlink="">
      <xdr:nvSpPr>
        <xdr:cNvPr id="654" name="災害復旧費該当値テキスト"/>
        <xdr:cNvSpPr txBox="1"/>
      </xdr:nvSpPr>
      <xdr:spPr>
        <a:xfrm>
          <a:off x="16370300" y="132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25,296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163413</xdr:rowOff>
    </xdr:from>
    <xdr:to>
      <xdr:col>22</xdr:col>
      <xdr:colOff>415925</xdr:colOff>
      <xdr:row>78</xdr:row>
      <xdr:rowOff>93563</xdr:rowOff>
    </xdr:to>
    <xdr:sp macro="" textlink="">
      <xdr:nvSpPr>
        <xdr:cNvPr id="655" name="円/楕円 654"/>
        <xdr:cNvSpPr/>
      </xdr:nvSpPr>
      <xdr:spPr>
        <a:xfrm>
          <a:off x="15430500" y="133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110090</xdr:rowOff>
    </xdr:from>
    <xdr:ext cx="599010" cy="259045"/>
    <xdr:sp macro="" textlink="">
      <xdr:nvSpPr>
        <xdr:cNvPr id="656" name="テキスト ボックス 655"/>
        <xdr:cNvSpPr txBox="1"/>
      </xdr:nvSpPr>
      <xdr:spPr>
        <a:xfrm>
          <a:off x="15181794" y="131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136,328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122600</xdr:rowOff>
    </xdr:from>
    <xdr:to>
      <xdr:col>21</xdr:col>
      <xdr:colOff>212725</xdr:colOff>
      <xdr:row>79</xdr:row>
      <xdr:rowOff>52750</xdr:rowOff>
    </xdr:to>
    <xdr:sp macro="" textlink="">
      <xdr:nvSpPr>
        <xdr:cNvPr id="657" name="円/楕円 656"/>
        <xdr:cNvSpPr/>
      </xdr:nvSpPr>
      <xdr:spPr>
        <a:xfrm>
          <a:off x="14541500" y="134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69277</xdr:rowOff>
    </xdr:from>
    <xdr:ext cx="534377" cy="259045"/>
    <xdr:sp macro="" textlink="">
      <xdr:nvSpPr>
        <xdr:cNvPr id="658" name="テキスト ボックス 657"/>
        <xdr:cNvSpPr txBox="1"/>
      </xdr:nvSpPr>
      <xdr:spPr>
        <a:xfrm>
          <a:off x="14325111" y="1327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164274</xdr:rowOff>
    </xdr:from>
    <xdr:to>
      <xdr:col>20</xdr:col>
      <xdr:colOff>9525</xdr:colOff>
      <xdr:row>79</xdr:row>
      <xdr:rowOff>94424</xdr:rowOff>
    </xdr:to>
    <xdr:sp macro="" textlink="">
      <xdr:nvSpPr>
        <xdr:cNvPr id="659" name="円/楕円 658"/>
        <xdr:cNvSpPr/>
      </xdr:nvSpPr>
      <xdr:spPr>
        <a:xfrm>
          <a:off x="13652500" y="135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85551</xdr:rowOff>
    </xdr:from>
    <xdr:ext cx="378565" cy="259045"/>
    <xdr:sp macro="" textlink="">
      <xdr:nvSpPr>
        <xdr:cNvPr id="660" name="テキスト ボックス 659"/>
        <xdr:cNvSpPr txBox="1"/>
      </xdr:nvSpPr>
      <xdr:spPr>
        <a:xfrm>
          <a:off x="13514017" y="13630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164477</xdr:rowOff>
    </xdr:from>
    <xdr:to>
      <xdr:col>18</xdr:col>
      <xdr:colOff>492125</xdr:colOff>
      <xdr:row>79</xdr:row>
      <xdr:rowOff>94627</xdr:rowOff>
    </xdr:to>
    <xdr:sp macro="" textlink="">
      <xdr:nvSpPr>
        <xdr:cNvPr id="661" name="円/楕円 660"/>
        <xdr:cNvSpPr/>
      </xdr:nvSpPr>
      <xdr:spPr>
        <a:xfrm>
          <a:off x="12763500" y="1353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85754</xdr:rowOff>
    </xdr:from>
    <xdr:ext cx="378565" cy="259045"/>
    <xdr:sp macro="" textlink="">
      <xdr:nvSpPr>
        <xdr:cNvPr id="662" name="テキスト ボックス 661"/>
        <xdr:cNvSpPr txBox="1"/>
      </xdr:nvSpPr>
      <xdr:spPr>
        <a:xfrm>
          <a:off x="12625017" y="13630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6" name="直線コネクタ 685"/>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7"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8" name="直線コネクタ 687"/>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9"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90" name="直線コネクタ 689"/>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142925</xdr:rowOff>
    </xdr:from>
    <xdr:to>
      <xdr:col>23</xdr:col>
      <xdr:colOff>517525</xdr:colOff>
      <xdr:row>98</xdr:row>
      <xdr:rowOff>145019</xdr:rowOff>
    </xdr:to>
    <xdr:cxnSp macro="">
      <xdr:nvCxnSpPr>
        <xdr:cNvPr id="691" name="直線コネクタ 690"/>
        <xdr:cNvCxnSpPr/>
      </xdr:nvCxnSpPr>
      <xdr:spPr>
        <a:xfrm>
          <a:off x="15481300" y="16945025"/>
          <a:ext cx="8382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130184</xdr:rowOff>
    </xdr:from>
    <xdr:ext cx="599010" cy="259045"/>
    <xdr:sp macro="" textlink="">
      <xdr:nvSpPr>
        <xdr:cNvPr id="692" name="公債費平均値テキスト"/>
        <xdr:cNvSpPr txBox="1"/>
      </xdr:nvSpPr>
      <xdr:spPr>
        <a:xfrm>
          <a:off x="16370300" y="1658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93" name="フローチャート : 判断 692"/>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55699</xdr:rowOff>
    </xdr:from>
    <xdr:to>
      <xdr:col>22</xdr:col>
      <xdr:colOff>365125</xdr:colOff>
      <xdr:row>98</xdr:row>
      <xdr:rowOff>142925</xdr:rowOff>
    </xdr:to>
    <xdr:cxnSp macro="">
      <xdr:nvCxnSpPr>
        <xdr:cNvPr id="694" name="直線コネクタ 693"/>
        <xdr:cNvCxnSpPr/>
      </xdr:nvCxnSpPr>
      <xdr:spPr>
        <a:xfrm>
          <a:off x="14592300" y="16857799"/>
          <a:ext cx="889000" cy="8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29496</xdr:rowOff>
    </xdr:from>
    <xdr:to>
      <xdr:col>22</xdr:col>
      <xdr:colOff>415925</xdr:colOff>
      <xdr:row>98</xdr:row>
      <xdr:rowOff>131096</xdr:rowOff>
    </xdr:to>
    <xdr:sp macro="" textlink="">
      <xdr:nvSpPr>
        <xdr:cNvPr id="695" name="フローチャート : 判断 694"/>
        <xdr:cNvSpPr/>
      </xdr:nvSpPr>
      <xdr:spPr>
        <a:xfrm>
          <a:off x="15430500" y="168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147623</xdr:rowOff>
    </xdr:from>
    <xdr:ext cx="534377" cy="259045"/>
    <xdr:sp macro="" textlink="">
      <xdr:nvSpPr>
        <xdr:cNvPr id="696" name="テキスト ボックス 695"/>
        <xdr:cNvSpPr txBox="1"/>
      </xdr:nvSpPr>
      <xdr:spPr>
        <a:xfrm>
          <a:off x="15214111" y="166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55699</xdr:rowOff>
    </xdr:from>
    <xdr:to>
      <xdr:col>21</xdr:col>
      <xdr:colOff>161925</xdr:colOff>
      <xdr:row>98</xdr:row>
      <xdr:rowOff>101699</xdr:rowOff>
    </xdr:to>
    <xdr:cxnSp macro="">
      <xdr:nvCxnSpPr>
        <xdr:cNvPr id="697" name="直線コネクタ 696"/>
        <xdr:cNvCxnSpPr/>
      </xdr:nvCxnSpPr>
      <xdr:spPr>
        <a:xfrm flipV="1">
          <a:off x="13703300" y="16857799"/>
          <a:ext cx="889000" cy="4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25228</xdr:rowOff>
    </xdr:from>
    <xdr:to>
      <xdr:col>21</xdr:col>
      <xdr:colOff>212725</xdr:colOff>
      <xdr:row>98</xdr:row>
      <xdr:rowOff>126828</xdr:rowOff>
    </xdr:to>
    <xdr:sp macro="" textlink="">
      <xdr:nvSpPr>
        <xdr:cNvPr id="698" name="フローチャート : 判断 697"/>
        <xdr:cNvSpPr/>
      </xdr:nvSpPr>
      <xdr:spPr>
        <a:xfrm>
          <a:off x="14541500" y="1682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117955</xdr:rowOff>
    </xdr:from>
    <xdr:ext cx="534377" cy="259045"/>
    <xdr:sp macro="" textlink="">
      <xdr:nvSpPr>
        <xdr:cNvPr id="699" name="テキスト ボックス 698"/>
        <xdr:cNvSpPr txBox="1"/>
      </xdr:nvSpPr>
      <xdr:spPr>
        <a:xfrm>
          <a:off x="14325111" y="1692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101699</xdr:rowOff>
    </xdr:from>
    <xdr:to>
      <xdr:col>19</xdr:col>
      <xdr:colOff>644525</xdr:colOff>
      <xdr:row>98</xdr:row>
      <xdr:rowOff>101699</xdr:rowOff>
    </xdr:to>
    <xdr:cxnSp macro="">
      <xdr:nvCxnSpPr>
        <xdr:cNvPr id="700" name="直線コネクタ 699"/>
        <xdr:cNvCxnSpPr/>
      </xdr:nvCxnSpPr>
      <xdr:spPr>
        <a:xfrm>
          <a:off x="12814300" y="169037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21019</xdr:rowOff>
    </xdr:from>
    <xdr:to>
      <xdr:col>20</xdr:col>
      <xdr:colOff>9525</xdr:colOff>
      <xdr:row>98</xdr:row>
      <xdr:rowOff>122619</xdr:rowOff>
    </xdr:to>
    <xdr:sp macro="" textlink="">
      <xdr:nvSpPr>
        <xdr:cNvPr id="701" name="フローチャート : 判断 700"/>
        <xdr:cNvSpPr/>
      </xdr:nvSpPr>
      <xdr:spPr>
        <a:xfrm>
          <a:off x="13652500" y="168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139146</xdr:rowOff>
    </xdr:from>
    <xdr:ext cx="534377" cy="259045"/>
    <xdr:sp macro="" textlink="">
      <xdr:nvSpPr>
        <xdr:cNvPr id="702" name="テキスト ボックス 701"/>
        <xdr:cNvSpPr txBox="1"/>
      </xdr:nvSpPr>
      <xdr:spPr>
        <a:xfrm>
          <a:off x="13436111" y="165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14115</xdr:rowOff>
    </xdr:from>
    <xdr:to>
      <xdr:col>18</xdr:col>
      <xdr:colOff>492125</xdr:colOff>
      <xdr:row>98</xdr:row>
      <xdr:rowOff>115715</xdr:rowOff>
    </xdr:to>
    <xdr:sp macro="" textlink="">
      <xdr:nvSpPr>
        <xdr:cNvPr id="703" name="フローチャート : 判断 702"/>
        <xdr:cNvSpPr/>
      </xdr:nvSpPr>
      <xdr:spPr>
        <a:xfrm>
          <a:off x="12763500" y="1681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132242</xdr:rowOff>
    </xdr:from>
    <xdr:ext cx="534377" cy="259045"/>
    <xdr:sp macro="" textlink="">
      <xdr:nvSpPr>
        <xdr:cNvPr id="704" name="テキスト ボックス 703"/>
        <xdr:cNvSpPr txBox="1"/>
      </xdr:nvSpPr>
      <xdr:spPr>
        <a:xfrm>
          <a:off x="12547111" y="1659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94219</xdr:rowOff>
    </xdr:from>
    <xdr:to>
      <xdr:col>23</xdr:col>
      <xdr:colOff>568325</xdr:colOff>
      <xdr:row>99</xdr:row>
      <xdr:rowOff>24369</xdr:rowOff>
    </xdr:to>
    <xdr:sp macro="" textlink="">
      <xdr:nvSpPr>
        <xdr:cNvPr id="710" name="円/楕円 709"/>
        <xdr:cNvSpPr/>
      </xdr:nvSpPr>
      <xdr:spPr>
        <a:xfrm>
          <a:off x="16268700" y="168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9146</xdr:rowOff>
    </xdr:from>
    <xdr:ext cx="534377" cy="259045"/>
    <xdr:sp macro="" textlink="">
      <xdr:nvSpPr>
        <xdr:cNvPr id="711" name="公債費該当値テキスト"/>
        <xdr:cNvSpPr txBox="1"/>
      </xdr:nvSpPr>
      <xdr:spPr>
        <a:xfrm>
          <a:off x="16370300" y="168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92125</xdr:rowOff>
    </xdr:from>
    <xdr:to>
      <xdr:col>22</xdr:col>
      <xdr:colOff>415925</xdr:colOff>
      <xdr:row>99</xdr:row>
      <xdr:rowOff>22275</xdr:rowOff>
    </xdr:to>
    <xdr:sp macro="" textlink="">
      <xdr:nvSpPr>
        <xdr:cNvPr id="712" name="円/楕円 711"/>
        <xdr:cNvSpPr/>
      </xdr:nvSpPr>
      <xdr:spPr>
        <a:xfrm>
          <a:off x="15430500" y="168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13402</xdr:rowOff>
    </xdr:from>
    <xdr:ext cx="534377" cy="259045"/>
    <xdr:sp macro="" textlink="">
      <xdr:nvSpPr>
        <xdr:cNvPr id="713" name="テキスト ボックス 712"/>
        <xdr:cNvSpPr txBox="1"/>
      </xdr:nvSpPr>
      <xdr:spPr>
        <a:xfrm>
          <a:off x="15214111" y="1698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4899</xdr:rowOff>
    </xdr:from>
    <xdr:to>
      <xdr:col>21</xdr:col>
      <xdr:colOff>212725</xdr:colOff>
      <xdr:row>98</xdr:row>
      <xdr:rowOff>106499</xdr:rowOff>
    </xdr:to>
    <xdr:sp macro="" textlink="">
      <xdr:nvSpPr>
        <xdr:cNvPr id="714" name="円/楕円 713"/>
        <xdr:cNvSpPr/>
      </xdr:nvSpPr>
      <xdr:spPr>
        <a:xfrm>
          <a:off x="14541500" y="168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123026</xdr:rowOff>
    </xdr:from>
    <xdr:ext cx="534377" cy="259045"/>
    <xdr:sp macro="" textlink="">
      <xdr:nvSpPr>
        <xdr:cNvPr id="715" name="テキスト ボックス 714"/>
        <xdr:cNvSpPr txBox="1"/>
      </xdr:nvSpPr>
      <xdr:spPr>
        <a:xfrm>
          <a:off x="14325111" y="165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84,095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50899</xdr:rowOff>
    </xdr:from>
    <xdr:to>
      <xdr:col>20</xdr:col>
      <xdr:colOff>9525</xdr:colOff>
      <xdr:row>98</xdr:row>
      <xdr:rowOff>152499</xdr:rowOff>
    </xdr:to>
    <xdr:sp macro="" textlink="">
      <xdr:nvSpPr>
        <xdr:cNvPr id="716" name="円/楕円 715"/>
        <xdr:cNvSpPr/>
      </xdr:nvSpPr>
      <xdr:spPr>
        <a:xfrm>
          <a:off x="13652500" y="168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143626</xdr:rowOff>
    </xdr:from>
    <xdr:ext cx="534377" cy="259045"/>
    <xdr:sp macro="" textlink="">
      <xdr:nvSpPr>
        <xdr:cNvPr id="717" name="テキスト ボックス 716"/>
        <xdr:cNvSpPr txBox="1"/>
      </xdr:nvSpPr>
      <xdr:spPr>
        <a:xfrm>
          <a:off x="13436111" y="1694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50899</xdr:rowOff>
    </xdr:from>
    <xdr:to>
      <xdr:col>18</xdr:col>
      <xdr:colOff>492125</xdr:colOff>
      <xdr:row>98</xdr:row>
      <xdr:rowOff>152499</xdr:rowOff>
    </xdr:to>
    <xdr:sp macro="" textlink="">
      <xdr:nvSpPr>
        <xdr:cNvPr id="718" name="円/楕円 717"/>
        <xdr:cNvSpPr/>
      </xdr:nvSpPr>
      <xdr:spPr>
        <a:xfrm>
          <a:off x="12763500" y="168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143626</xdr:rowOff>
    </xdr:from>
    <xdr:ext cx="534377" cy="259045"/>
    <xdr:sp macro="" textlink="">
      <xdr:nvSpPr>
        <xdr:cNvPr id="719" name="テキスト ボックス 718"/>
        <xdr:cNvSpPr txBox="1"/>
      </xdr:nvSpPr>
      <xdr:spPr>
        <a:xfrm>
          <a:off x="12547111" y="1694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41" name="直線コネクタ 740"/>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4"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5" name="直線コネクタ 744"/>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7"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8" name="フローチャート : 判断 747"/>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50" name="フローチャート : 判断 749"/>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51" name="テキスト ボックス 750"/>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53" name="フローチャート : 判断 752"/>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54" name="テキスト ボックス 753"/>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6" name="フローチャート : 判断 755"/>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7" name="テキスト ボックス 756"/>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8" name="フローチャート : 判断 757"/>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9" name="テキスト ボックス 758"/>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6"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歳出決算総額は、住民</a:t>
          </a:r>
          <a:r>
            <a:rPr kumimoji="1" lang="en-US" altLang="ja-JP" sz="1200">
              <a:latin typeface="ＭＳ Ｐゴシック"/>
            </a:rPr>
            <a:t>1</a:t>
          </a:r>
          <a:r>
            <a:rPr kumimoji="1" lang="ja-JP" altLang="en-US" sz="1200">
              <a:latin typeface="ＭＳ Ｐゴシック"/>
            </a:rPr>
            <a:t>人当たり</a:t>
          </a:r>
          <a:r>
            <a:rPr kumimoji="1" lang="en-US" altLang="ja-JP" sz="1200">
              <a:latin typeface="ＭＳ Ｐゴシック"/>
            </a:rPr>
            <a:t>1,243,109</a:t>
          </a:r>
          <a:r>
            <a:rPr kumimoji="1" lang="ja-JP" altLang="en-US" sz="1200">
              <a:latin typeface="ＭＳ Ｐゴシック"/>
            </a:rPr>
            <a:t>円で、前年度比</a:t>
          </a:r>
          <a:r>
            <a:rPr kumimoji="1" lang="en-US" altLang="ja-JP" sz="1200">
              <a:latin typeface="ＭＳ Ｐゴシック"/>
            </a:rPr>
            <a:t>6,250,483</a:t>
          </a:r>
          <a:r>
            <a:rPr kumimoji="1" lang="ja-JP" altLang="en-US" sz="1200">
              <a:latin typeface="ＭＳ Ｐゴシック"/>
            </a:rPr>
            <a:t>円の減となっている。平成</a:t>
          </a:r>
          <a:r>
            <a:rPr kumimoji="1" lang="en-US" altLang="ja-JP" sz="1200">
              <a:latin typeface="ＭＳ Ｐゴシック"/>
            </a:rPr>
            <a:t>26</a:t>
          </a:r>
          <a:r>
            <a:rPr kumimoji="1" lang="ja-JP" altLang="en-US" sz="1200">
              <a:latin typeface="ＭＳ Ｐゴシック"/>
            </a:rPr>
            <a:t>年度では中間貯蔵施設整備等影響緩和交付金</a:t>
          </a:r>
          <a:r>
            <a:rPr kumimoji="1" lang="en-US" altLang="ja-JP" sz="1200">
              <a:latin typeface="ＭＳ Ｐゴシック"/>
            </a:rPr>
            <a:t>389</a:t>
          </a:r>
          <a:r>
            <a:rPr kumimoji="1" lang="ja-JP" altLang="en-US" sz="1200">
              <a:latin typeface="ＭＳ Ｐゴシック"/>
            </a:rPr>
            <a:t>億円を積立したが、平成</a:t>
          </a:r>
          <a:r>
            <a:rPr kumimoji="1" lang="en-US" altLang="ja-JP" sz="1200">
              <a:latin typeface="ＭＳ Ｐゴシック"/>
            </a:rPr>
            <a:t>27</a:t>
          </a:r>
          <a:r>
            <a:rPr kumimoji="1" lang="ja-JP" altLang="en-US" sz="1200">
              <a:latin typeface="ＭＳ Ｐゴシック"/>
            </a:rPr>
            <a:t>年度では交付金が皆減したため、住民</a:t>
          </a:r>
          <a:r>
            <a:rPr kumimoji="1" lang="en-US" altLang="ja-JP" sz="1200">
              <a:latin typeface="ＭＳ Ｐゴシック"/>
            </a:rPr>
            <a:t>1</a:t>
          </a:r>
          <a:r>
            <a:rPr kumimoji="1" lang="ja-JP" altLang="en-US" sz="1200">
              <a:latin typeface="ＭＳ Ｐゴシック"/>
            </a:rPr>
            <a:t>人当たりのコストは大幅減となった。その他、特徴的な項目について分析する。</a:t>
          </a:r>
          <a:endParaRPr kumimoji="1" lang="en-US" altLang="ja-JP" sz="1200">
            <a:latin typeface="ＭＳ Ｐゴシック"/>
          </a:endParaRPr>
        </a:p>
        <a:p>
          <a:r>
            <a:rPr kumimoji="1" lang="ja-JP" altLang="en-US" sz="1200">
              <a:latin typeface="ＭＳ Ｐゴシック"/>
            </a:rPr>
            <a:t>総務費は、前年度から</a:t>
          </a:r>
          <a:r>
            <a:rPr kumimoji="1" lang="en-US" altLang="ja-JP" sz="1200">
              <a:latin typeface="ＭＳ Ｐゴシック"/>
            </a:rPr>
            <a:t>6,158,621</a:t>
          </a:r>
          <a:r>
            <a:rPr kumimoji="1" lang="ja-JP" altLang="en-US" sz="1200">
              <a:latin typeface="ＭＳ Ｐゴシック"/>
            </a:rPr>
            <a:t>円減の</a:t>
          </a:r>
          <a:r>
            <a:rPr kumimoji="1" lang="en-US" altLang="ja-JP" sz="1200">
              <a:latin typeface="ＭＳ Ｐゴシック"/>
            </a:rPr>
            <a:t>754,023</a:t>
          </a:r>
          <a:r>
            <a:rPr kumimoji="1" lang="ja-JP" altLang="en-US" sz="1200">
              <a:latin typeface="ＭＳ Ｐゴシック"/>
            </a:rPr>
            <a:t>円となっており、中間貯蔵施設整備等影響緩和交付金の基金積立の減によるものである。衛生費は、前年度から</a:t>
          </a:r>
          <a:r>
            <a:rPr kumimoji="1" lang="en-US" altLang="ja-JP" sz="1200">
              <a:latin typeface="ＭＳ Ｐゴシック"/>
            </a:rPr>
            <a:t>11,703</a:t>
          </a:r>
          <a:r>
            <a:rPr kumimoji="1" lang="ja-JP" altLang="en-US" sz="1200">
              <a:latin typeface="ＭＳ Ｐゴシック"/>
            </a:rPr>
            <a:t>円増の</a:t>
          </a:r>
          <a:r>
            <a:rPr kumimoji="1" lang="en-US" altLang="ja-JP" sz="1200">
              <a:latin typeface="ＭＳ Ｐゴシック"/>
            </a:rPr>
            <a:t>44,513</a:t>
          </a:r>
          <a:r>
            <a:rPr kumimoji="1" lang="ja-JP" altLang="en-US" sz="1200">
              <a:latin typeface="ＭＳ Ｐゴシック"/>
            </a:rPr>
            <a:t>円となっているが、これは平成</a:t>
          </a:r>
          <a:r>
            <a:rPr kumimoji="1" lang="en-US" altLang="ja-JP" sz="1200">
              <a:latin typeface="ＭＳ Ｐゴシック"/>
            </a:rPr>
            <a:t>27</a:t>
          </a:r>
          <a:r>
            <a:rPr kumimoji="1" lang="ja-JP" altLang="en-US" sz="1200">
              <a:latin typeface="ＭＳ Ｐゴシック"/>
            </a:rPr>
            <a:t>年度から中間貯蔵施設に関する地権者支援金が皆増したためであり、翌年度以降も地権者支援金が増加傾向で推移する見込みである。農林水産業費は、全町避難している状況のため、類似団体と比較すると低い水準にあり、事業再開に向けた取組みが開始されるまでは、今後も同様の水準で推移する見込みである。土木費は、前年度から</a:t>
          </a:r>
          <a:r>
            <a:rPr kumimoji="1" lang="en-US" altLang="ja-JP" sz="1200">
              <a:latin typeface="ＭＳ Ｐゴシック"/>
            </a:rPr>
            <a:t>2,680</a:t>
          </a:r>
          <a:r>
            <a:rPr kumimoji="1" lang="ja-JP" altLang="en-US" sz="1200">
              <a:latin typeface="ＭＳ Ｐゴシック"/>
            </a:rPr>
            <a:t>円増の</a:t>
          </a:r>
          <a:r>
            <a:rPr kumimoji="1" lang="en-US" altLang="ja-JP" sz="1200">
              <a:latin typeface="ＭＳ Ｐゴシック"/>
            </a:rPr>
            <a:t>58,473</a:t>
          </a:r>
          <a:r>
            <a:rPr kumimoji="1" lang="ja-JP" altLang="en-US" sz="1200">
              <a:latin typeface="ＭＳ Ｐゴシック"/>
            </a:rPr>
            <a:t>円で類似団体と比較すると低い水準にある。農林水産業費と同様に町内での事業が難しい状況にあるものの、常磐自動車道</a:t>
          </a:r>
          <a:r>
            <a:rPr kumimoji="1" lang="en-US" altLang="ja-JP" sz="1200">
              <a:latin typeface="ＭＳ Ｐゴシック"/>
            </a:rPr>
            <a:t>IC</a:t>
          </a:r>
          <a:r>
            <a:rPr kumimoji="1" lang="ja-JP" altLang="en-US" sz="1200">
              <a:latin typeface="ＭＳ Ｐゴシック"/>
            </a:rPr>
            <a:t>の整備等、事業化されているものもあり、今後増加傾向で推移すると見込まれる。教育費は、児童生徒数が前年度から幼小中合計で</a:t>
          </a:r>
          <a:r>
            <a:rPr kumimoji="1" lang="en-US" altLang="ja-JP" sz="1200">
              <a:latin typeface="ＭＳ Ｐゴシック"/>
            </a:rPr>
            <a:t>6</a:t>
          </a:r>
          <a:r>
            <a:rPr kumimoji="1" lang="ja-JP" altLang="en-US" sz="1200">
              <a:latin typeface="ＭＳ Ｐゴシック"/>
            </a:rPr>
            <a:t>名増（学校基本調査数値）となっており、スクールバスの運行路線の拡大等、仮設校舎の教育の充実化を図っているものの、類似団体比較では最下位となっており、教育の充実に向けてより一層の努力が必要である。災害復旧費は前年度から</a:t>
          </a:r>
          <a:r>
            <a:rPr kumimoji="1" lang="en-US" altLang="ja-JP" sz="1200">
              <a:latin typeface="ＭＳ Ｐゴシック"/>
            </a:rPr>
            <a:t>111,032</a:t>
          </a:r>
          <a:r>
            <a:rPr kumimoji="1" lang="ja-JP" altLang="en-US" sz="1200">
              <a:latin typeface="ＭＳ Ｐゴシック"/>
            </a:rPr>
            <a:t>円減の</a:t>
          </a:r>
          <a:r>
            <a:rPr kumimoji="1" lang="en-US" altLang="ja-JP" sz="1200">
              <a:latin typeface="ＭＳ Ｐゴシック"/>
            </a:rPr>
            <a:t>25,296</a:t>
          </a:r>
          <a:r>
            <a:rPr kumimoji="1" lang="ja-JP" altLang="en-US" sz="1200">
              <a:latin typeface="ＭＳ Ｐゴシック"/>
            </a:rPr>
            <a:t>円となっており、幼小中学校の仮庁舎建設費が減となったことが要因である。今後、復興まちづくり計画に沿って、被災箇所等の整備を進めていくことから増加傾向になる見込みである。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年度は、臨時財政対策債の借入をしていないことや今後の復旧復興事業への財源とするため、東日本大震災復興基金に積立を</a:t>
          </a:r>
        </a:p>
        <a:p>
          <a:r>
            <a:rPr kumimoji="1" lang="ja-JP" altLang="en-US" sz="1300">
              <a:latin typeface="ＭＳ ゴシック" pitchFamily="49" charset="-128"/>
              <a:ea typeface="ＭＳ ゴシック" pitchFamily="49" charset="-128"/>
            </a:rPr>
            <a:t>していることから、実質収支額、実質単年度収支について減少している。また、財政調整基金については、前年度繰越金の</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を積立しているため、前年度より増加しているが、今後は国費等の財源が見込めない事業に対して、財政調整基金の取崩が見込まれる。</a:t>
          </a:r>
          <a:endParaRPr kumimoji="1" lang="en-US" altLang="ja-JP" sz="13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一般会計と特別会計おいては赤字を生じている会計はないが、未だ原子力発電所事故による全町避難が続いているため、事業休止状態で収入が見込めない事業等があり、一般会計からの財源補てんをしている状況である。今後も帰町して、事業再開されるまでは収入見込みがないため、現在の状況が続く見込み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B3" sqref="B3:K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61</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63</v>
      </c>
      <c r="C3" s="389"/>
      <c r="D3" s="389"/>
      <c r="E3" s="390"/>
      <c r="F3" s="390"/>
      <c r="G3" s="390"/>
      <c r="H3" s="390"/>
      <c r="I3" s="390"/>
      <c r="J3" s="390"/>
      <c r="K3" s="390"/>
      <c r="L3" s="390" t="s">
        <v>64</v>
      </c>
      <c r="M3" s="390"/>
      <c r="N3" s="390"/>
      <c r="O3" s="390"/>
      <c r="P3" s="390"/>
      <c r="Q3" s="390"/>
      <c r="R3" s="397"/>
      <c r="S3" s="397"/>
      <c r="T3" s="397"/>
      <c r="U3" s="397"/>
      <c r="V3" s="398"/>
      <c r="W3" s="372" t="s">
        <v>65</v>
      </c>
      <c r="X3" s="373"/>
      <c r="Y3" s="373"/>
      <c r="Z3" s="373"/>
      <c r="AA3" s="373"/>
      <c r="AB3" s="389"/>
      <c r="AC3" s="397" t="s">
        <v>66</v>
      </c>
      <c r="AD3" s="373"/>
      <c r="AE3" s="373"/>
      <c r="AF3" s="373"/>
      <c r="AG3" s="373"/>
      <c r="AH3" s="373"/>
      <c r="AI3" s="373"/>
      <c r="AJ3" s="373"/>
      <c r="AK3" s="373"/>
      <c r="AL3" s="374"/>
      <c r="AM3" s="372" t="s">
        <v>67</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68</v>
      </c>
      <c r="BO3" s="373"/>
      <c r="BP3" s="373"/>
      <c r="BQ3" s="373"/>
      <c r="BR3" s="373"/>
      <c r="BS3" s="373"/>
      <c r="BT3" s="373"/>
      <c r="BU3" s="374"/>
      <c r="BV3" s="372" t="s">
        <v>69</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70</v>
      </c>
      <c r="CU3" s="373"/>
      <c r="CV3" s="373"/>
      <c r="CW3" s="373"/>
      <c r="CX3" s="373"/>
      <c r="CY3" s="373"/>
      <c r="CZ3" s="373"/>
      <c r="DA3" s="374"/>
      <c r="DB3" s="372" t="s">
        <v>71</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72</v>
      </c>
      <c r="AZ4" s="376"/>
      <c r="BA4" s="376"/>
      <c r="BB4" s="376"/>
      <c r="BC4" s="376"/>
      <c r="BD4" s="376"/>
      <c r="BE4" s="376"/>
      <c r="BF4" s="376"/>
      <c r="BG4" s="376"/>
      <c r="BH4" s="376"/>
      <c r="BI4" s="376"/>
      <c r="BJ4" s="376"/>
      <c r="BK4" s="376"/>
      <c r="BL4" s="376"/>
      <c r="BM4" s="377"/>
      <c r="BN4" s="378">
        <v>8254377</v>
      </c>
      <c r="BO4" s="379"/>
      <c r="BP4" s="379"/>
      <c r="BQ4" s="379"/>
      <c r="BR4" s="379"/>
      <c r="BS4" s="379"/>
      <c r="BT4" s="379"/>
      <c r="BU4" s="380"/>
      <c r="BV4" s="378">
        <v>48244132</v>
      </c>
      <c r="BW4" s="379"/>
      <c r="BX4" s="379"/>
      <c r="BY4" s="379"/>
      <c r="BZ4" s="379"/>
      <c r="CA4" s="379"/>
      <c r="CB4" s="379"/>
      <c r="CC4" s="380"/>
      <c r="CD4" s="381" t="s">
        <v>73</v>
      </c>
      <c r="CE4" s="382"/>
      <c r="CF4" s="382"/>
      <c r="CG4" s="382"/>
      <c r="CH4" s="382"/>
      <c r="CI4" s="382"/>
      <c r="CJ4" s="382"/>
      <c r="CK4" s="382"/>
      <c r="CL4" s="382"/>
      <c r="CM4" s="382"/>
      <c r="CN4" s="382"/>
      <c r="CO4" s="382"/>
      <c r="CP4" s="382"/>
      <c r="CQ4" s="382"/>
      <c r="CR4" s="382"/>
      <c r="CS4" s="383"/>
      <c r="CT4" s="384">
        <v>16.399999999999999</v>
      </c>
      <c r="CU4" s="385"/>
      <c r="CV4" s="385"/>
      <c r="CW4" s="385"/>
      <c r="CX4" s="385"/>
      <c r="CY4" s="385"/>
      <c r="CZ4" s="385"/>
      <c r="DA4" s="386"/>
      <c r="DB4" s="384">
        <v>22.6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74</v>
      </c>
      <c r="AN5" s="445"/>
      <c r="AO5" s="445"/>
      <c r="AP5" s="445"/>
      <c r="AQ5" s="445"/>
      <c r="AR5" s="445"/>
      <c r="AS5" s="445"/>
      <c r="AT5" s="446"/>
      <c r="AU5" s="447" t="s">
        <v>75</v>
      </c>
      <c r="AV5" s="448"/>
      <c r="AW5" s="448"/>
      <c r="AX5" s="448"/>
      <c r="AY5" s="449" t="s">
        <v>76</v>
      </c>
      <c r="AZ5" s="450"/>
      <c r="BA5" s="450"/>
      <c r="BB5" s="450"/>
      <c r="BC5" s="450"/>
      <c r="BD5" s="450"/>
      <c r="BE5" s="450"/>
      <c r="BF5" s="450"/>
      <c r="BG5" s="450"/>
      <c r="BH5" s="450"/>
      <c r="BI5" s="450"/>
      <c r="BJ5" s="450"/>
      <c r="BK5" s="450"/>
      <c r="BL5" s="450"/>
      <c r="BM5" s="451"/>
      <c r="BN5" s="415">
        <v>7757002</v>
      </c>
      <c r="BO5" s="416"/>
      <c r="BP5" s="416"/>
      <c r="BQ5" s="416"/>
      <c r="BR5" s="416"/>
      <c r="BS5" s="416"/>
      <c r="BT5" s="416"/>
      <c r="BU5" s="417"/>
      <c r="BV5" s="415">
        <v>47614282</v>
      </c>
      <c r="BW5" s="416"/>
      <c r="BX5" s="416"/>
      <c r="BY5" s="416"/>
      <c r="BZ5" s="416"/>
      <c r="CA5" s="416"/>
      <c r="CB5" s="416"/>
      <c r="CC5" s="417"/>
      <c r="CD5" s="418" t="s">
        <v>77</v>
      </c>
      <c r="CE5" s="419"/>
      <c r="CF5" s="419"/>
      <c r="CG5" s="419"/>
      <c r="CH5" s="419"/>
      <c r="CI5" s="419"/>
      <c r="CJ5" s="419"/>
      <c r="CK5" s="419"/>
      <c r="CL5" s="419"/>
      <c r="CM5" s="419"/>
      <c r="CN5" s="419"/>
      <c r="CO5" s="419"/>
      <c r="CP5" s="419"/>
      <c r="CQ5" s="419"/>
      <c r="CR5" s="419"/>
      <c r="CS5" s="420"/>
      <c r="CT5" s="412">
        <v>74.599999999999994</v>
      </c>
      <c r="CU5" s="413"/>
      <c r="CV5" s="413"/>
      <c r="CW5" s="413"/>
      <c r="CX5" s="413"/>
      <c r="CY5" s="413"/>
      <c r="CZ5" s="413"/>
      <c r="DA5" s="414"/>
      <c r="DB5" s="412">
        <v>65.900000000000006</v>
      </c>
      <c r="DC5" s="413"/>
      <c r="DD5" s="413"/>
      <c r="DE5" s="413"/>
      <c r="DF5" s="413"/>
      <c r="DG5" s="413"/>
      <c r="DH5" s="413"/>
      <c r="DI5" s="414"/>
      <c r="DJ5" s="137"/>
      <c r="DK5" s="137"/>
      <c r="DL5" s="137"/>
      <c r="DM5" s="137"/>
      <c r="DN5" s="137"/>
      <c r="DO5" s="137"/>
    </row>
    <row r="6" spans="1:119" ht="18.75" customHeight="1">
      <c r="A6" s="138"/>
      <c r="B6" s="421" t="s">
        <v>78</v>
      </c>
      <c r="C6" s="422"/>
      <c r="D6" s="422"/>
      <c r="E6" s="423"/>
      <c r="F6" s="423"/>
      <c r="G6" s="423"/>
      <c r="H6" s="423"/>
      <c r="I6" s="423"/>
      <c r="J6" s="423"/>
      <c r="K6" s="423"/>
      <c r="L6" s="423" t="s">
        <v>79</v>
      </c>
      <c r="M6" s="423"/>
      <c r="N6" s="423"/>
      <c r="O6" s="423"/>
      <c r="P6" s="423"/>
      <c r="Q6" s="423"/>
      <c r="R6" s="427"/>
      <c r="S6" s="427"/>
      <c r="T6" s="427"/>
      <c r="U6" s="427"/>
      <c r="V6" s="428"/>
      <c r="W6" s="431" t="s">
        <v>80</v>
      </c>
      <c r="X6" s="432"/>
      <c r="Y6" s="432"/>
      <c r="Z6" s="432"/>
      <c r="AA6" s="432"/>
      <c r="AB6" s="422"/>
      <c r="AC6" s="435" t="s">
        <v>81</v>
      </c>
      <c r="AD6" s="436"/>
      <c r="AE6" s="436"/>
      <c r="AF6" s="436"/>
      <c r="AG6" s="436"/>
      <c r="AH6" s="436"/>
      <c r="AI6" s="436"/>
      <c r="AJ6" s="436"/>
      <c r="AK6" s="436"/>
      <c r="AL6" s="437"/>
      <c r="AM6" s="444" t="s">
        <v>82</v>
      </c>
      <c r="AN6" s="445"/>
      <c r="AO6" s="445"/>
      <c r="AP6" s="445"/>
      <c r="AQ6" s="445"/>
      <c r="AR6" s="445"/>
      <c r="AS6" s="445"/>
      <c r="AT6" s="446"/>
      <c r="AU6" s="447" t="s">
        <v>75</v>
      </c>
      <c r="AV6" s="448"/>
      <c r="AW6" s="448"/>
      <c r="AX6" s="448"/>
      <c r="AY6" s="449" t="s">
        <v>83</v>
      </c>
      <c r="AZ6" s="450"/>
      <c r="BA6" s="450"/>
      <c r="BB6" s="450"/>
      <c r="BC6" s="450"/>
      <c r="BD6" s="450"/>
      <c r="BE6" s="450"/>
      <c r="BF6" s="450"/>
      <c r="BG6" s="450"/>
      <c r="BH6" s="450"/>
      <c r="BI6" s="450"/>
      <c r="BJ6" s="450"/>
      <c r="BK6" s="450"/>
      <c r="BL6" s="450"/>
      <c r="BM6" s="451"/>
      <c r="BN6" s="415">
        <v>497375</v>
      </c>
      <c r="BO6" s="416"/>
      <c r="BP6" s="416"/>
      <c r="BQ6" s="416"/>
      <c r="BR6" s="416"/>
      <c r="BS6" s="416"/>
      <c r="BT6" s="416"/>
      <c r="BU6" s="417"/>
      <c r="BV6" s="415">
        <v>629850</v>
      </c>
      <c r="BW6" s="416"/>
      <c r="BX6" s="416"/>
      <c r="BY6" s="416"/>
      <c r="BZ6" s="416"/>
      <c r="CA6" s="416"/>
      <c r="CB6" s="416"/>
      <c r="CC6" s="417"/>
      <c r="CD6" s="418" t="s">
        <v>84</v>
      </c>
      <c r="CE6" s="419"/>
      <c r="CF6" s="419"/>
      <c r="CG6" s="419"/>
      <c r="CH6" s="419"/>
      <c r="CI6" s="419"/>
      <c r="CJ6" s="419"/>
      <c r="CK6" s="419"/>
      <c r="CL6" s="419"/>
      <c r="CM6" s="419"/>
      <c r="CN6" s="419"/>
      <c r="CO6" s="419"/>
      <c r="CP6" s="419"/>
      <c r="CQ6" s="419"/>
      <c r="CR6" s="419"/>
      <c r="CS6" s="420"/>
      <c r="CT6" s="452">
        <v>74.599999999999994</v>
      </c>
      <c r="CU6" s="453"/>
      <c r="CV6" s="453"/>
      <c r="CW6" s="453"/>
      <c r="CX6" s="453"/>
      <c r="CY6" s="453"/>
      <c r="CZ6" s="453"/>
      <c r="DA6" s="454"/>
      <c r="DB6" s="452">
        <v>76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85</v>
      </c>
      <c r="AN7" s="445"/>
      <c r="AO7" s="445"/>
      <c r="AP7" s="445"/>
      <c r="AQ7" s="445"/>
      <c r="AR7" s="445"/>
      <c r="AS7" s="445"/>
      <c r="AT7" s="446"/>
      <c r="AU7" s="447" t="s">
        <v>86</v>
      </c>
      <c r="AV7" s="448"/>
      <c r="AW7" s="448"/>
      <c r="AX7" s="448"/>
      <c r="AY7" s="449" t="s">
        <v>87</v>
      </c>
      <c r="AZ7" s="450"/>
      <c r="BA7" s="450"/>
      <c r="BB7" s="450"/>
      <c r="BC7" s="450"/>
      <c r="BD7" s="450"/>
      <c r="BE7" s="450"/>
      <c r="BF7" s="450"/>
      <c r="BG7" s="450"/>
      <c r="BH7" s="450"/>
      <c r="BI7" s="450"/>
      <c r="BJ7" s="450"/>
      <c r="BK7" s="450"/>
      <c r="BL7" s="450"/>
      <c r="BM7" s="451"/>
      <c r="BN7" s="415">
        <v>79402</v>
      </c>
      <c r="BO7" s="416"/>
      <c r="BP7" s="416"/>
      <c r="BQ7" s="416"/>
      <c r="BR7" s="416"/>
      <c r="BS7" s="416"/>
      <c r="BT7" s="416"/>
      <c r="BU7" s="417"/>
      <c r="BV7" s="415">
        <v>56489</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2541584</v>
      </c>
      <c r="CU7" s="416"/>
      <c r="CV7" s="416"/>
      <c r="CW7" s="416"/>
      <c r="CX7" s="416"/>
      <c r="CY7" s="416"/>
      <c r="CZ7" s="416"/>
      <c r="DA7" s="417"/>
      <c r="DB7" s="415">
        <v>2537484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417973</v>
      </c>
      <c r="BO8" s="416"/>
      <c r="BP8" s="416"/>
      <c r="BQ8" s="416"/>
      <c r="BR8" s="416"/>
      <c r="BS8" s="416"/>
      <c r="BT8" s="416"/>
      <c r="BU8" s="417"/>
      <c r="BV8" s="415">
        <v>573361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0.76</v>
      </c>
      <c r="CU8" s="456"/>
      <c r="CV8" s="456"/>
      <c r="CW8" s="456"/>
      <c r="CX8" s="456"/>
      <c r="CY8" s="456"/>
      <c r="CZ8" s="456"/>
      <c r="DA8" s="457"/>
      <c r="DB8" s="455">
        <v>0.81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-155388</v>
      </c>
      <c r="BO9" s="416"/>
      <c r="BP9" s="416"/>
      <c r="BQ9" s="416"/>
      <c r="BR9" s="416"/>
      <c r="BS9" s="416"/>
      <c r="BT9" s="416"/>
      <c r="BU9" s="417"/>
      <c r="BV9" s="415">
        <v>114940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3.7</v>
      </c>
      <c r="CU9" s="413"/>
      <c r="CV9" s="413"/>
      <c r="CW9" s="413"/>
      <c r="CX9" s="413"/>
      <c r="CY9" s="413"/>
      <c r="CZ9" s="413"/>
      <c r="DA9" s="414"/>
      <c r="DB9" s="412">
        <v>0.5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6932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97</v>
      </c>
      <c r="AV10" s="448"/>
      <c r="AW10" s="448"/>
      <c r="AX10" s="448"/>
      <c r="AY10" s="449" t="s">
        <v>102</v>
      </c>
      <c r="AZ10" s="450"/>
      <c r="BA10" s="450"/>
      <c r="BB10" s="450"/>
      <c r="BC10" s="450"/>
      <c r="BD10" s="450"/>
      <c r="BE10" s="450"/>
      <c r="BF10" s="450"/>
      <c r="BG10" s="450"/>
      <c r="BH10" s="450"/>
      <c r="BI10" s="450"/>
      <c r="BJ10" s="450"/>
      <c r="BK10" s="450"/>
      <c r="BL10" s="450"/>
      <c r="BM10" s="451"/>
      <c r="BN10" s="415">
        <v>291450</v>
      </c>
      <c r="BO10" s="416"/>
      <c r="BP10" s="416"/>
      <c r="BQ10" s="416"/>
      <c r="BR10" s="416"/>
      <c r="BS10" s="416"/>
      <c r="BT10" s="416"/>
      <c r="BU10" s="417"/>
      <c r="BV10" s="415">
        <v>241856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75</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6240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6213</v>
      </c>
      <c r="S13" s="497"/>
      <c r="T13" s="497"/>
      <c r="U13" s="497"/>
      <c r="V13" s="498"/>
      <c r="W13" s="431" t="s">
        <v>120</v>
      </c>
      <c r="X13" s="432"/>
      <c r="Y13" s="432"/>
      <c r="Z13" s="432"/>
      <c r="AA13" s="432"/>
      <c r="AB13" s="422"/>
      <c r="AC13" s="466">
        <v>263</v>
      </c>
      <c r="AD13" s="467"/>
      <c r="AE13" s="467"/>
      <c r="AF13" s="467"/>
      <c r="AG13" s="506"/>
      <c r="AH13" s="466">
        <v>331</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136062</v>
      </c>
      <c r="BO13" s="416"/>
      <c r="BP13" s="416"/>
      <c r="BQ13" s="416"/>
      <c r="BR13" s="416"/>
      <c r="BS13" s="416"/>
      <c r="BT13" s="416"/>
      <c r="BU13" s="417"/>
      <c r="BV13" s="415">
        <v>356796</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12.6</v>
      </c>
      <c r="CU13" s="413"/>
      <c r="CV13" s="413"/>
      <c r="CW13" s="413"/>
      <c r="CX13" s="413"/>
      <c r="CY13" s="413"/>
      <c r="CZ13" s="413"/>
      <c r="DA13" s="414"/>
      <c r="DB13" s="412">
        <v>14.8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6354</v>
      </c>
      <c r="S14" s="497"/>
      <c r="T14" s="497"/>
      <c r="U14" s="497"/>
      <c r="V14" s="498"/>
      <c r="W14" s="405"/>
      <c r="X14" s="406"/>
      <c r="Y14" s="406"/>
      <c r="Z14" s="406"/>
      <c r="AA14" s="406"/>
      <c r="AB14" s="395"/>
      <c r="AC14" s="499">
        <v>7.9</v>
      </c>
      <c r="AD14" s="500"/>
      <c r="AE14" s="500"/>
      <c r="AF14" s="500"/>
      <c r="AG14" s="501"/>
      <c r="AH14" s="499">
        <v>9.6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6326</v>
      </c>
      <c r="S15" s="497"/>
      <c r="T15" s="497"/>
      <c r="U15" s="497"/>
      <c r="V15" s="498"/>
      <c r="W15" s="431" t="s">
        <v>126</v>
      </c>
      <c r="X15" s="432"/>
      <c r="Y15" s="432"/>
      <c r="Z15" s="432"/>
      <c r="AA15" s="432"/>
      <c r="AB15" s="422"/>
      <c r="AC15" s="466">
        <v>912</v>
      </c>
      <c r="AD15" s="467"/>
      <c r="AE15" s="467"/>
      <c r="AF15" s="467"/>
      <c r="AG15" s="506"/>
      <c r="AH15" s="466">
        <v>935</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1248304</v>
      </c>
      <c r="BO15" s="379"/>
      <c r="BP15" s="379"/>
      <c r="BQ15" s="379"/>
      <c r="BR15" s="379"/>
      <c r="BS15" s="379"/>
      <c r="BT15" s="379"/>
      <c r="BU15" s="380"/>
      <c r="BV15" s="378">
        <v>1424151</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27.3</v>
      </c>
      <c r="AD16" s="500"/>
      <c r="AE16" s="500"/>
      <c r="AF16" s="500"/>
      <c r="AG16" s="501"/>
      <c r="AH16" s="499">
        <v>27.1</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1803345</v>
      </c>
      <c r="BO16" s="416"/>
      <c r="BP16" s="416"/>
      <c r="BQ16" s="416"/>
      <c r="BR16" s="416"/>
      <c r="BS16" s="416"/>
      <c r="BT16" s="416"/>
      <c r="BU16" s="417"/>
      <c r="BV16" s="415">
        <v>1802137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2170</v>
      </c>
      <c r="AD17" s="467"/>
      <c r="AE17" s="467"/>
      <c r="AF17" s="467"/>
      <c r="AG17" s="506"/>
      <c r="AH17" s="466">
        <v>2172</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1624617</v>
      </c>
      <c r="BO17" s="416"/>
      <c r="BP17" s="416"/>
      <c r="BQ17" s="416"/>
      <c r="BR17" s="416"/>
      <c r="BS17" s="416"/>
      <c r="BT17" s="416"/>
      <c r="BU17" s="417"/>
      <c r="BV17" s="415">
        <v>1869490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51.42</v>
      </c>
      <c r="M18" s="528"/>
      <c r="N18" s="528"/>
      <c r="O18" s="528"/>
      <c r="P18" s="528"/>
      <c r="Q18" s="528"/>
      <c r="R18" s="529"/>
      <c r="S18" s="529"/>
      <c r="T18" s="529"/>
      <c r="U18" s="529"/>
      <c r="V18" s="530"/>
      <c r="W18" s="433"/>
      <c r="X18" s="434"/>
      <c r="Y18" s="434"/>
      <c r="Z18" s="434"/>
      <c r="AA18" s="434"/>
      <c r="AB18" s="425"/>
      <c r="AC18" s="531">
        <v>64.900000000000006</v>
      </c>
      <c r="AD18" s="532"/>
      <c r="AE18" s="532"/>
      <c r="AF18" s="532"/>
      <c r="AG18" s="533"/>
      <c r="AH18" s="531">
        <v>63</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1357371</v>
      </c>
      <c r="BO18" s="416"/>
      <c r="BP18" s="416"/>
      <c r="BQ18" s="416"/>
      <c r="BR18" s="416"/>
      <c r="BS18" s="416"/>
      <c r="BT18" s="416"/>
      <c r="BU18" s="417"/>
      <c r="BV18" s="415">
        <v>1407002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6121276</v>
      </c>
      <c r="BO19" s="416"/>
      <c r="BP19" s="416"/>
      <c r="BQ19" s="416"/>
      <c r="BR19" s="416"/>
      <c r="BS19" s="416"/>
      <c r="BT19" s="416"/>
      <c r="BU19" s="417"/>
      <c r="BV19" s="415">
        <v>45455533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2654958</v>
      </c>
      <c r="BO23" s="416"/>
      <c r="BP23" s="416"/>
      <c r="BQ23" s="416"/>
      <c r="BR23" s="416"/>
      <c r="BS23" s="416"/>
      <c r="BT23" s="416"/>
      <c r="BU23" s="417"/>
      <c r="BV23" s="415">
        <v>2855158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7660</v>
      </c>
      <c r="R24" s="467"/>
      <c r="S24" s="467"/>
      <c r="T24" s="467"/>
      <c r="U24" s="467"/>
      <c r="V24" s="506"/>
      <c r="W24" s="561"/>
      <c r="X24" s="549"/>
      <c r="Y24" s="550"/>
      <c r="Z24" s="465" t="s">
        <v>149</v>
      </c>
      <c r="AA24" s="445"/>
      <c r="AB24" s="445"/>
      <c r="AC24" s="445"/>
      <c r="AD24" s="445"/>
      <c r="AE24" s="445"/>
      <c r="AF24" s="445"/>
      <c r="AG24" s="446"/>
      <c r="AH24" s="466">
        <v>84</v>
      </c>
      <c r="AI24" s="467"/>
      <c r="AJ24" s="467"/>
      <c r="AK24" s="467"/>
      <c r="AL24" s="506"/>
      <c r="AM24" s="466">
        <v>258468</v>
      </c>
      <c r="AN24" s="467"/>
      <c r="AO24" s="467"/>
      <c r="AP24" s="467"/>
      <c r="AQ24" s="467"/>
      <c r="AR24" s="506"/>
      <c r="AS24" s="466">
        <v>3077</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2623341</v>
      </c>
      <c r="BO24" s="416"/>
      <c r="BP24" s="416"/>
      <c r="BQ24" s="416"/>
      <c r="BR24" s="416"/>
      <c r="BS24" s="416"/>
      <c r="BT24" s="416"/>
      <c r="BU24" s="417"/>
      <c r="BV24" s="415">
        <v>2812675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6010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3013573</v>
      </c>
      <c r="BO25" s="379"/>
      <c r="BP25" s="379"/>
      <c r="BQ25" s="379"/>
      <c r="BR25" s="379"/>
      <c r="BS25" s="379"/>
      <c r="BT25" s="379"/>
      <c r="BU25" s="380"/>
      <c r="BV25" s="378">
        <v>283311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5550</v>
      </c>
      <c r="R26" s="467"/>
      <c r="S26" s="467"/>
      <c r="T26" s="467"/>
      <c r="U26" s="467"/>
      <c r="V26" s="506"/>
      <c r="W26" s="561"/>
      <c r="X26" s="549"/>
      <c r="Y26" s="550"/>
      <c r="Z26" s="465" t="s">
        <v>155</v>
      </c>
      <c r="AA26" s="571"/>
      <c r="AB26" s="571"/>
      <c r="AC26" s="571"/>
      <c r="AD26" s="571"/>
      <c r="AE26" s="571"/>
      <c r="AF26" s="571"/>
      <c r="AG26" s="572"/>
      <c r="AH26" s="466">
        <v>1</v>
      </c>
      <c r="AI26" s="467"/>
      <c r="AJ26" s="467"/>
      <c r="AK26" s="467"/>
      <c r="AL26" s="506"/>
      <c r="AM26" s="466" t="s">
        <v>156</v>
      </c>
      <c r="AN26" s="467"/>
      <c r="AO26" s="467"/>
      <c r="AP26" s="467"/>
      <c r="AQ26" s="467"/>
      <c r="AR26" s="506"/>
      <c r="AS26" s="466" t="s">
        <v>156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2890</v>
      </c>
      <c r="R27" s="467"/>
      <c r="S27" s="467"/>
      <c r="T27" s="467"/>
      <c r="U27" s="467"/>
      <c r="V27" s="506"/>
      <c r="W27" s="561"/>
      <c r="X27" s="549"/>
      <c r="Y27" s="550"/>
      <c r="Z27" s="465" t="s">
        <v>159</v>
      </c>
      <c r="AA27" s="445"/>
      <c r="AB27" s="445"/>
      <c r="AC27" s="445"/>
      <c r="AD27" s="445"/>
      <c r="AE27" s="445"/>
      <c r="AF27" s="445"/>
      <c r="AG27" s="446"/>
      <c r="AH27" s="466">
        <v>4</v>
      </c>
      <c r="AI27" s="467"/>
      <c r="AJ27" s="467"/>
      <c r="AK27" s="467"/>
      <c r="AL27" s="506"/>
      <c r="AM27" s="466">
        <v>12772</v>
      </c>
      <c r="AN27" s="467"/>
      <c r="AO27" s="467"/>
      <c r="AP27" s="467"/>
      <c r="AQ27" s="467"/>
      <c r="AR27" s="506"/>
      <c r="AS27" s="466">
        <v>3193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220700</v>
      </c>
      <c r="BO27" s="585"/>
      <c r="BP27" s="585"/>
      <c r="BQ27" s="585"/>
      <c r="BR27" s="585"/>
      <c r="BS27" s="585"/>
      <c r="BT27" s="585"/>
      <c r="BU27" s="586"/>
      <c r="BV27" s="584">
        <v>220700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2480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3510950</v>
      </c>
      <c r="BO28" s="379"/>
      <c r="BP28" s="379"/>
      <c r="BQ28" s="379"/>
      <c r="BR28" s="379"/>
      <c r="BS28" s="379"/>
      <c r="BT28" s="379"/>
      <c r="BU28" s="380"/>
      <c r="BV28" s="378">
        <v>3219500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6</v>
      </c>
      <c r="M29" s="467"/>
      <c r="N29" s="467"/>
      <c r="O29" s="467"/>
      <c r="P29" s="506"/>
      <c r="Q29" s="466">
        <v>2320</v>
      </c>
      <c r="R29" s="467"/>
      <c r="S29" s="467"/>
      <c r="T29" s="467"/>
      <c r="U29" s="467"/>
      <c r="V29" s="506"/>
      <c r="W29" s="562"/>
      <c r="X29" s="563"/>
      <c r="Y29" s="564"/>
      <c r="Z29" s="465" t="s">
        <v>166</v>
      </c>
      <c r="AA29" s="445"/>
      <c r="AB29" s="445"/>
      <c r="AC29" s="445"/>
      <c r="AD29" s="445"/>
      <c r="AE29" s="445"/>
      <c r="AF29" s="445"/>
      <c r="AG29" s="446"/>
      <c r="AH29" s="466">
        <v>88</v>
      </c>
      <c r="AI29" s="467"/>
      <c r="AJ29" s="467"/>
      <c r="AK29" s="467"/>
      <c r="AL29" s="506"/>
      <c r="AM29" s="466">
        <v>271240</v>
      </c>
      <c r="AN29" s="467"/>
      <c r="AO29" s="467"/>
      <c r="AP29" s="467"/>
      <c r="AQ29" s="467"/>
      <c r="AR29" s="506"/>
      <c r="AS29" s="466">
        <v>3082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667</v>
      </c>
      <c r="BO29" s="416"/>
      <c r="BP29" s="416"/>
      <c r="BQ29" s="416"/>
      <c r="BR29" s="416"/>
      <c r="BS29" s="416"/>
      <c r="BT29" s="416"/>
      <c r="BU29" s="417"/>
      <c r="BV29" s="415">
        <v>667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51107270</v>
      </c>
      <c r="BO30" s="585"/>
      <c r="BP30" s="585"/>
      <c r="BQ30" s="585"/>
      <c r="BR30" s="585"/>
      <c r="BS30" s="585"/>
      <c r="BT30" s="585"/>
      <c r="BU30" s="586"/>
      <c r="BV30" s="584">
        <v>48613534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福島県市町村総合事務組合  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公有林整備事業特別会計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介護保険特別会計（保険事業勘定）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IF('各会計、関係団体の財政状況及び健全化判断比率'!B32="","",'各会計、関係団体の財政状況及び健全化判断比率'!B32)</f>
        <v>工業団地造成事業特別会計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福島県市町村総合事務組合  消防補償等特別会計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福島県市町村総合事務組合  消防賞じゅつ金特別会計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福島県市町村総合事務組合  非常勤職員公務災害補償特別会計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福島県市町村総合事務組合  自治会館管理特別会計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福島県後期高齢者広域連合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福島県後期高齢者医療広域連合  後期高齢者医療特別会計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双葉地方広域市町村圏組合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双葉地方広域市町村圏組合  下水道特別会計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双葉地方水道企業団  水道事業会計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I37" sqref="I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81" t="s">
        <v>516</v>
      </c>
      <c r="D34" s="1181"/>
      <c r="E34" s="1182"/>
      <c r="F34" s="32">
        <v>17.16</v>
      </c>
      <c r="G34" s="33">
        <v>14.1</v>
      </c>
      <c r="H34" s="33">
        <v>18.09</v>
      </c>
      <c r="I34" s="33">
        <v>22.59</v>
      </c>
      <c r="J34" s="34">
        <v>16.440000000000001</v>
      </c>
      <c r="K34" s="22"/>
      <c r="L34" s="22"/>
      <c r="M34" s="22"/>
      <c r="N34" s="22"/>
      <c r="O34" s="22"/>
      <c r="P34" s="22"/>
    </row>
    <row r="35" spans="1:16" ht="39" customHeight="1">
      <c r="A35" s="22"/>
      <c r="B35" s="35"/>
      <c r="C35" s="1175" t="s">
        <v>517</v>
      </c>
      <c r="D35" s="1176"/>
      <c r="E35" s="1177"/>
      <c r="F35" s="36">
        <v>6.03</v>
      </c>
      <c r="G35" s="37">
        <v>2.87</v>
      </c>
      <c r="H35" s="37">
        <v>5.54</v>
      </c>
      <c r="I35" s="37">
        <v>3.92</v>
      </c>
      <c r="J35" s="38">
        <v>4.82</v>
      </c>
      <c r="K35" s="22"/>
      <c r="L35" s="22"/>
      <c r="M35" s="22"/>
      <c r="N35" s="22"/>
      <c r="O35" s="22"/>
      <c r="P35" s="22"/>
    </row>
    <row r="36" spans="1:16" ht="39" customHeight="1">
      <c r="A36" s="22"/>
      <c r="B36" s="35"/>
      <c r="C36" s="1175" t="s">
        <v>518</v>
      </c>
      <c r="D36" s="1176"/>
      <c r="E36" s="1177"/>
      <c r="F36" s="36">
        <v>3.01</v>
      </c>
      <c r="G36" s="37">
        <v>7.94</v>
      </c>
      <c r="H36" s="37">
        <v>8.4</v>
      </c>
      <c r="I36" s="37">
        <v>4.3899999999999997</v>
      </c>
      <c r="J36" s="38">
        <v>2.7</v>
      </c>
      <c r="K36" s="22"/>
      <c r="L36" s="22"/>
      <c r="M36" s="22"/>
      <c r="N36" s="22"/>
      <c r="O36" s="22"/>
      <c r="P36" s="22"/>
    </row>
    <row r="37" spans="1:16" ht="39" customHeight="1">
      <c r="A37" s="22"/>
      <c r="B37" s="35"/>
      <c r="C37" s="1175" t="s">
        <v>519</v>
      </c>
      <c r="D37" s="1176"/>
      <c r="E37" s="1177"/>
      <c r="F37" s="36">
        <v>2.13</v>
      </c>
      <c r="G37" s="37">
        <v>1.92</v>
      </c>
      <c r="H37" s="37">
        <v>1.72</v>
      </c>
      <c r="I37" s="37">
        <v>1.55</v>
      </c>
      <c r="J37" s="38">
        <v>1.55</v>
      </c>
      <c r="K37" s="22"/>
      <c r="L37" s="22"/>
      <c r="M37" s="22"/>
      <c r="N37" s="22"/>
      <c r="O37" s="22"/>
      <c r="P37" s="22"/>
    </row>
    <row r="38" spans="1:16" ht="39" customHeight="1">
      <c r="A38" s="22"/>
      <c r="B38" s="35"/>
      <c r="C38" s="1175" t="s">
        <v>520</v>
      </c>
      <c r="D38" s="1176"/>
      <c r="E38" s="1177"/>
      <c r="F38" s="36">
        <v>0.1</v>
      </c>
      <c r="G38" s="37">
        <v>0.01</v>
      </c>
      <c r="H38" s="37">
        <v>0.01</v>
      </c>
      <c r="I38" s="37">
        <v>0</v>
      </c>
      <c r="J38" s="38">
        <v>0.73</v>
      </c>
      <c r="K38" s="22"/>
      <c r="L38" s="22"/>
      <c r="M38" s="22"/>
      <c r="N38" s="22"/>
      <c r="O38" s="22"/>
      <c r="P38" s="22"/>
    </row>
    <row r="39" spans="1:16" ht="39" customHeight="1">
      <c r="A39" s="22"/>
      <c r="B39" s="35"/>
      <c r="C39" s="1175" t="s">
        <v>521</v>
      </c>
      <c r="D39" s="1176"/>
      <c r="E39" s="1177"/>
      <c r="F39" s="36">
        <v>0.02</v>
      </c>
      <c r="G39" s="37">
        <v>0</v>
      </c>
      <c r="H39" s="37">
        <v>0.03</v>
      </c>
      <c r="I39" s="37">
        <v>0.03</v>
      </c>
      <c r="J39" s="38">
        <v>0.36</v>
      </c>
      <c r="K39" s="22"/>
      <c r="L39" s="22"/>
      <c r="M39" s="22"/>
      <c r="N39" s="22"/>
      <c r="O39" s="22"/>
      <c r="P39" s="22"/>
    </row>
    <row r="40" spans="1:16" ht="39" customHeight="1">
      <c r="A40" s="22"/>
      <c r="B40" s="35"/>
      <c r="C40" s="1175" t="s">
        <v>522</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523</v>
      </c>
      <c r="D42" s="1176"/>
      <c r="E42" s="1177"/>
      <c r="F42" s="36" t="s">
        <v>471</v>
      </c>
      <c r="G42" s="37" t="s">
        <v>471</v>
      </c>
      <c r="H42" s="37" t="s">
        <v>471</v>
      </c>
      <c r="I42" s="37" t="s">
        <v>471</v>
      </c>
      <c r="J42" s="38" t="s">
        <v>471</v>
      </c>
      <c r="K42" s="22"/>
      <c r="L42" s="22"/>
      <c r="M42" s="22"/>
      <c r="N42" s="22"/>
      <c r="O42" s="22"/>
      <c r="P42" s="22"/>
    </row>
    <row r="43" spans="1:16" ht="39" customHeight="1" thickBot="1">
      <c r="A43" s="22"/>
      <c r="B43" s="40"/>
      <c r="C43" s="1178" t="s">
        <v>524</v>
      </c>
      <c r="D43" s="1179"/>
      <c r="E43" s="1180"/>
      <c r="F43" s="41" t="s">
        <v>471</v>
      </c>
      <c r="G43" s="42" t="s">
        <v>471</v>
      </c>
      <c r="H43" s="42" t="s">
        <v>471</v>
      </c>
      <c r="I43" s="42" t="s">
        <v>471</v>
      </c>
      <c r="J43" s="43" t="s">
        <v>471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91" t="s">
        <v>10</v>
      </c>
      <c r="C45" s="1192"/>
      <c r="D45" s="58"/>
      <c r="E45" s="1197" t="s">
        <v>11</v>
      </c>
      <c r="F45" s="1197"/>
      <c r="G45" s="1197"/>
      <c r="H45" s="1197"/>
      <c r="I45" s="1197"/>
      <c r="J45" s="1198"/>
      <c r="K45" s="59">
        <v>395</v>
      </c>
      <c r="L45" s="60">
        <v>391</v>
      </c>
      <c r="M45" s="60">
        <v>345</v>
      </c>
      <c r="N45" s="60">
        <v>243</v>
      </c>
      <c r="O45" s="61">
        <v>232</v>
      </c>
      <c r="P45" s="48"/>
      <c r="Q45" s="48"/>
      <c r="R45" s="48"/>
      <c r="S45" s="48"/>
      <c r="T45" s="48"/>
      <c r="U45" s="48"/>
    </row>
    <row r="46" spans="1:21" ht="30.75" customHeight="1">
      <c r="A46" s="48"/>
      <c r="B46" s="1193"/>
      <c r="C46" s="1194"/>
      <c r="D46" s="62"/>
      <c r="E46" s="1185" t="s">
        <v>12</v>
      </c>
      <c r="F46" s="1185"/>
      <c r="G46" s="1185"/>
      <c r="H46" s="1185"/>
      <c r="I46" s="1185"/>
      <c r="J46" s="1186"/>
      <c r="K46" s="63" t="s">
        <v>471</v>
      </c>
      <c r="L46" s="64" t="s">
        <v>471</v>
      </c>
      <c r="M46" s="64" t="s">
        <v>471</v>
      </c>
      <c r="N46" s="64" t="s">
        <v>471</v>
      </c>
      <c r="O46" s="65" t="s">
        <v>471</v>
      </c>
      <c r="P46" s="48"/>
      <c r="Q46" s="48"/>
      <c r="R46" s="48"/>
      <c r="S46" s="48"/>
      <c r="T46" s="48"/>
      <c r="U46" s="48"/>
    </row>
    <row r="47" spans="1:21" ht="30.75" customHeight="1">
      <c r="A47" s="48"/>
      <c r="B47" s="1193"/>
      <c r="C47" s="1194"/>
      <c r="D47" s="62"/>
      <c r="E47" s="1185" t="s">
        <v>13</v>
      </c>
      <c r="F47" s="1185"/>
      <c r="G47" s="1185"/>
      <c r="H47" s="1185"/>
      <c r="I47" s="1185"/>
      <c r="J47" s="1186"/>
      <c r="K47" s="63" t="s">
        <v>471</v>
      </c>
      <c r="L47" s="64" t="s">
        <v>471</v>
      </c>
      <c r="M47" s="64" t="s">
        <v>471</v>
      </c>
      <c r="N47" s="64" t="s">
        <v>471</v>
      </c>
      <c r="O47" s="65" t="s">
        <v>471</v>
      </c>
      <c r="P47" s="48"/>
      <c r="Q47" s="48"/>
      <c r="R47" s="48"/>
      <c r="S47" s="48"/>
      <c r="T47" s="48"/>
      <c r="U47" s="48"/>
    </row>
    <row r="48" spans="1:21" ht="30.75" customHeight="1">
      <c r="A48" s="48"/>
      <c r="B48" s="1193"/>
      <c r="C48" s="1194"/>
      <c r="D48" s="62"/>
      <c r="E48" s="1185" t="s">
        <v>14</v>
      </c>
      <c r="F48" s="1185"/>
      <c r="G48" s="1185"/>
      <c r="H48" s="1185"/>
      <c r="I48" s="1185"/>
      <c r="J48" s="1186"/>
      <c r="K48" s="63">
        <v>323</v>
      </c>
      <c r="L48" s="64">
        <v>327</v>
      </c>
      <c r="M48" s="64">
        <v>321</v>
      </c>
      <c r="N48" s="64">
        <v>303</v>
      </c>
      <c r="O48" s="65">
        <v>291</v>
      </c>
      <c r="P48" s="48"/>
      <c r="Q48" s="48"/>
      <c r="R48" s="48"/>
      <c r="S48" s="48"/>
      <c r="T48" s="48"/>
      <c r="U48" s="48"/>
    </row>
    <row r="49" spans="1:21" ht="30.75" customHeight="1">
      <c r="A49" s="48"/>
      <c r="B49" s="1193"/>
      <c r="C49" s="1194"/>
      <c r="D49" s="62"/>
      <c r="E49" s="1185" t="s">
        <v>15</v>
      </c>
      <c r="F49" s="1185"/>
      <c r="G49" s="1185"/>
      <c r="H49" s="1185"/>
      <c r="I49" s="1185"/>
      <c r="J49" s="1186"/>
      <c r="K49" s="63">
        <v>45</v>
      </c>
      <c r="L49" s="64">
        <v>40</v>
      </c>
      <c r="M49" s="64">
        <v>32</v>
      </c>
      <c r="N49" s="64">
        <v>32</v>
      </c>
      <c r="O49" s="65">
        <v>32</v>
      </c>
      <c r="P49" s="48"/>
      <c r="Q49" s="48"/>
      <c r="R49" s="48"/>
      <c r="S49" s="48"/>
      <c r="T49" s="48"/>
      <c r="U49" s="48"/>
    </row>
    <row r="50" spans="1:21" ht="30.75" customHeight="1">
      <c r="A50" s="48"/>
      <c r="B50" s="1193"/>
      <c r="C50" s="1194"/>
      <c r="D50" s="62"/>
      <c r="E50" s="1185" t="s">
        <v>16</v>
      </c>
      <c r="F50" s="1185"/>
      <c r="G50" s="1185"/>
      <c r="H50" s="1185"/>
      <c r="I50" s="1185"/>
      <c r="J50" s="1186"/>
      <c r="K50" s="63">
        <v>73</v>
      </c>
      <c r="L50" s="64">
        <v>57</v>
      </c>
      <c r="M50" s="64">
        <v>60</v>
      </c>
      <c r="N50" s="64">
        <v>13</v>
      </c>
      <c r="O50" s="65">
        <v>13</v>
      </c>
      <c r="P50" s="48"/>
      <c r="Q50" s="48"/>
      <c r="R50" s="48"/>
      <c r="S50" s="48"/>
      <c r="T50" s="48"/>
      <c r="U50" s="48"/>
    </row>
    <row r="51" spans="1:21" ht="30.75" customHeight="1">
      <c r="A51" s="48"/>
      <c r="B51" s="1195"/>
      <c r="C51" s="1196"/>
      <c r="D51" s="66"/>
      <c r="E51" s="1185" t="s">
        <v>17</v>
      </c>
      <c r="F51" s="1185"/>
      <c r="G51" s="1185"/>
      <c r="H51" s="1185"/>
      <c r="I51" s="1185"/>
      <c r="J51" s="1186"/>
      <c r="K51" s="63" t="s">
        <v>471</v>
      </c>
      <c r="L51" s="64">
        <v>0</v>
      </c>
      <c r="M51" s="64" t="s">
        <v>471</v>
      </c>
      <c r="N51" s="64" t="s">
        <v>471</v>
      </c>
      <c r="O51" s="65" t="s">
        <v>471</v>
      </c>
      <c r="P51" s="48"/>
      <c r="Q51" s="48"/>
      <c r="R51" s="48"/>
      <c r="S51" s="48"/>
      <c r="T51" s="48"/>
      <c r="U51" s="48"/>
    </row>
    <row r="52" spans="1:21" ht="30.75" customHeight="1">
      <c r="A52" s="48"/>
      <c r="B52" s="1183" t="s">
        <v>18</v>
      </c>
      <c r="C52" s="1184"/>
      <c r="D52" s="66"/>
      <c r="E52" s="1185" t="s">
        <v>19</v>
      </c>
      <c r="F52" s="1185"/>
      <c r="G52" s="1185"/>
      <c r="H52" s="1185"/>
      <c r="I52" s="1185"/>
      <c r="J52" s="1186"/>
      <c r="K52" s="63">
        <v>434</v>
      </c>
      <c r="L52" s="64">
        <v>434</v>
      </c>
      <c r="M52" s="64">
        <v>416</v>
      </c>
      <c r="N52" s="64">
        <v>342</v>
      </c>
      <c r="O52" s="65">
        <v>329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402</v>
      </c>
      <c r="L53" s="69">
        <v>381</v>
      </c>
      <c r="M53" s="69">
        <v>342</v>
      </c>
      <c r="N53" s="69">
        <v>249</v>
      </c>
      <c r="O53" s="70">
        <v>239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199" t="s">
        <v>23</v>
      </c>
      <c r="C41" s="1200"/>
      <c r="D41" s="81"/>
      <c r="E41" s="1205" t="s">
        <v>24</v>
      </c>
      <c r="F41" s="1205"/>
      <c r="G41" s="1205"/>
      <c r="H41" s="1206"/>
      <c r="I41" s="82">
        <v>3169</v>
      </c>
      <c r="J41" s="83">
        <v>3000</v>
      </c>
      <c r="K41" s="83">
        <v>2779</v>
      </c>
      <c r="L41" s="83">
        <v>2855</v>
      </c>
      <c r="M41" s="84">
        <v>2655</v>
      </c>
    </row>
    <row r="42" spans="2:13" ht="27.75" customHeight="1">
      <c r="B42" s="1201"/>
      <c r="C42" s="1202"/>
      <c r="D42" s="85"/>
      <c r="E42" s="1207" t="s">
        <v>25</v>
      </c>
      <c r="F42" s="1207"/>
      <c r="G42" s="1207"/>
      <c r="H42" s="1208"/>
      <c r="I42" s="86">
        <v>217</v>
      </c>
      <c r="J42" s="87">
        <v>165</v>
      </c>
      <c r="K42" s="87">
        <v>107</v>
      </c>
      <c r="L42" s="87">
        <v>96</v>
      </c>
      <c r="M42" s="88">
        <v>84</v>
      </c>
    </row>
    <row r="43" spans="2:13" ht="27.75" customHeight="1">
      <c r="B43" s="1201"/>
      <c r="C43" s="1202"/>
      <c r="D43" s="85"/>
      <c r="E43" s="1207" t="s">
        <v>26</v>
      </c>
      <c r="F43" s="1207"/>
      <c r="G43" s="1207"/>
      <c r="H43" s="1208"/>
      <c r="I43" s="86">
        <v>2325</v>
      </c>
      <c r="J43" s="87">
        <v>2198</v>
      </c>
      <c r="K43" s="87">
        <v>1750</v>
      </c>
      <c r="L43" s="87">
        <v>1544</v>
      </c>
      <c r="M43" s="88">
        <v>1333</v>
      </c>
    </row>
    <row r="44" spans="2:13" ht="27.75" customHeight="1">
      <c r="B44" s="1201"/>
      <c r="C44" s="1202"/>
      <c r="D44" s="85"/>
      <c r="E44" s="1207" t="s">
        <v>27</v>
      </c>
      <c r="F44" s="1207"/>
      <c r="G44" s="1207"/>
      <c r="H44" s="1208"/>
      <c r="I44" s="86">
        <v>128</v>
      </c>
      <c r="J44" s="87">
        <v>111</v>
      </c>
      <c r="K44" s="87">
        <v>102</v>
      </c>
      <c r="L44" s="87">
        <v>86</v>
      </c>
      <c r="M44" s="88">
        <v>76</v>
      </c>
    </row>
    <row r="45" spans="2:13" ht="27.75" customHeight="1">
      <c r="B45" s="1201"/>
      <c r="C45" s="1202"/>
      <c r="D45" s="85"/>
      <c r="E45" s="1207" t="s">
        <v>28</v>
      </c>
      <c r="F45" s="1207"/>
      <c r="G45" s="1207"/>
      <c r="H45" s="1208"/>
      <c r="I45" s="86" t="s">
        <v>471</v>
      </c>
      <c r="J45" s="87" t="s">
        <v>471</v>
      </c>
      <c r="K45" s="87" t="s">
        <v>471</v>
      </c>
      <c r="L45" s="87" t="s">
        <v>471</v>
      </c>
      <c r="M45" s="88" t="s">
        <v>471</v>
      </c>
    </row>
    <row r="46" spans="2:13" ht="27.75" customHeight="1">
      <c r="B46" s="1201"/>
      <c r="C46" s="1202"/>
      <c r="D46" s="85"/>
      <c r="E46" s="1207" t="s">
        <v>29</v>
      </c>
      <c r="F46" s="1207"/>
      <c r="G46" s="1207"/>
      <c r="H46" s="1208"/>
      <c r="I46" s="86" t="s">
        <v>471</v>
      </c>
      <c r="J46" s="87" t="s">
        <v>471</v>
      </c>
      <c r="K46" s="87" t="s">
        <v>471</v>
      </c>
      <c r="L46" s="87" t="s">
        <v>471</v>
      </c>
      <c r="M46" s="88" t="s">
        <v>471</v>
      </c>
    </row>
    <row r="47" spans="2:13" ht="27.75" customHeight="1">
      <c r="B47" s="1201"/>
      <c r="C47" s="1202"/>
      <c r="D47" s="85"/>
      <c r="E47" s="1207" t="s">
        <v>30</v>
      </c>
      <c r="F47" s="1207"/>
      <c r="G47" s="1207"/>
      <c r="H47" s="1208"/>
      <c r="I47" s="86" t="s">
        <v>471</v>
      </c>
      <c r="J47" s="87" t="s">
        <v>471</v>
      </c>
      <c r="K47" s="87" t="s">
        <v>471</v>
      </c>
      <c r="L47" s="87" t="s">
        <v>471</v>
      </c>
      <c r="M47" s="88" t="s">
        <v>471</v>
      </c>
    </row>
    <row r="48" spans="2:13" ht="27.75" customHeight="1">
      <c r="B48" s="1203"/>
      <c r="C48" s="1204"/>
      <c r="D48" s="85"/>
      <c r="E48" s="1207" t="s">
        <v>31</v>
      </c>
      <c r="F48" s="1207"/>
      <c r="G48" s="1207"/>
      <c r="H48" s="1208"/>
      <c r="I48" s="86" t="s">
        <v>471</v>
      </c>
      <c r="J48" s="87" t="s">
        <v>471</v>
      </c>
      <c r="K48" s="87" t="s">
        <v>471</v>
      </c>
      <c r="L48" s="87" t="s">
        <v>471</v>
      </c>
      <c r="M48" s="88" t="s">
        <v>471</v>
      </c>
    </row>
    <row r="49" spans="2:13" ht="27.75" customHeight="1">
      <c r="B49" s="1209" t="s">
        <v>32</v>
      </c>
      <c r="C49" s="1210"/>
      <c r="D49" s="89"/>
      <c r="E49" s="1207" t="s">
        <v>33</v>
      </c>
      <c r="F49" s="1207"/>
      <c r="G49" s="1207"/>
      <c r="H49" s="1208"/>
      <c r="I49" s="86">
        <v>3680</v>
      </c>
      <c r="J49" s="87">
        <v>4059</v>
      </c>
      <c r="K49" s="87">
        <v>4741</v>
      </c>
      <c r="L49" s="87">
        <v>5519</v>
      </c>
      <c r="M49" s="88">
        <v>6698</v>
      </c>
    </row>
    <row r="50" spans="2:13" ht="27.75" customHeight="1">
      <c r="B50" s="1201"/>
      <c r="C50" s="1202"/>
      <c r="D50" s="85"/>
      <c r="E50" s="1207" t="s">
        <v>34</v>
      </c>
      <c r="F50" s="1207"/>
      <c r="G50" s="1207"/>
      <c r="H50" s="1208"/>
      <c r="I50" s="86">
        <v>25</v>
      </c>
      <c r="J50" s="87">
        <v>8</v>
      </c>
      <c r="K50" s="87">
        <v>1</v>
      </c>
      <c r="L50" s="87">
        <v>2</v>
      </c>
      <c r="M50" s="88">
        <v>1</v>
      </c>
    </row>
    <row r="51" spans="2:13" ht="27.75" customHeight="1">
      <c r="B51" s="1203"/>
      <c r="C51" s="1204"/>
      <c r="D51" s="85"/>
      <c r="E51" s="1207" t="s">
        <v>35</v>
      </c>
      <c r="F51" s="1207"/>
      <c r="G51" s="1207"/>
      <c r="H51" s="1208"/>
      <c r="I51" s="86">
        <v>3406</v>
      </c>
      <c r="J51" s="87">
        <v>3313</v>
      </c>
      <c r="K51" s="87">
        <v>3308</v>
      </c>
      <c r="L51" s="87">
        <v>3309</v>
      </c>
      <c r="M51" s="88">
        <v>3392</v>
      </c>
    </row>
    <row r="52" spans="2:13" ht="27.75" customHeight="1" thickBot="1">
      <c r="B52" s="1211" t="s">
        <v>20</v>
      </c>
      <c r="C52" s="1212"/>
      <c r="D52" s="90"/>
      <c r="E52" s="1213" t="s">
        <v>36</v>
      </c>
      <c r="F52" s="1213"/>
      <c r="G52" s="1213"/>
      <c r="H52" s="1214"/>
      <c r="I52" s="91">
        <v>-1271</v>
      </c>
      <c r="J52" s="92">
        <v>-1907</v>
      </c>
      <c r="K52" s="92">
        <v>-3312</v>
      </c>
      <c r="L52" s="92">
        <v>-4249</v>
      </c>
      <c r="M52" s="93">
        <v>-5942</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537</v>
      </c>
      <c r="C41" s="246"/>
      <c r="D41" s="246"/>
      <c r="E41" s="246"/>
      <c r="F41" s="246"/>
      <c r="G41" s="246"/>
      <c r="H41" s="246"/>
      <c r="I41" s="246"/>
      <c r="J41" s="246"/>
      <c r="K41" s="246"/>
      <c r="L41" s="246"/>
      <c r="M41" s="246"/>
      <c r="N41" s="246"/>
      <c r="O41" s="246"/>
      <c r="P41" s="247"/>
    </row>
    <row r="42" spans="2:17">
      <c r="B42" s="248"/>
      <c r="C42" s="244"/>
      <c r="D42" s="244"/>
      <c r="E42" s="244"/>
      <c r="F42" s="244"/>
      <c r="G42" s="351" t="s">
        <v>538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539</v>
      </c>
    </row>
    <row r="50" spans="1:17">
      <c r="B50" s="248"/>
      <c r="C50" s="244"/>
      <c r="D50" s="244"/>
      <c r="E50" s="244"/>
      <c r="F50" s="244"/>
      <c r="G50" s="1224"/>
      <c r="H50" s="1225"/>
      <c r="I50" s="1225"/>
      <c r="J50" s="1226"/>
      <c r="K50" s="354" t="s">
        <v>511</v>
      </c>
      <c r="L50" s="354" t="s">
        <v>512</v>
      </c>
      <c r="M50" s="354" t="s">
        <v>513</v>
      </c>
      <c r="N50" s="354" t="s">
        <v>514</v>
      </c>
      <c r="O50" s="354" t="s">
        <v>515</v>
      </c>
    </row>
    <row r="51" spans="1:17">
      <c r="B51" s="248"/>
      <c r="C51" s="244"/>
      <c r="D51" s="244"/>
      <c r="E51" s="244"/>
      <c r="F51" s="244"/>
      <c r="G51" s="1227" t="s">
        <v>540</v>
      </c>
      <c r="H51" s="1228"/>
      <c r="I51" s="1233" t="s">
        <v>541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542</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543</v>
      </c>
      <c r="H55" s="1239"/>
      <c r="I55" s="1237" t="s">
        <v>541</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542</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544</v>
      </c>
      <c r="C63" s="244"/>
      <c r="D63" s="244"/>
      <c r="E63" s="244"/>
      <c r="F63" s="244"/>
      <c r="G63" s="244"/>
      <c r="H63" s="244"/>
      <c r="I63" s="244"/>
      <c r="J63" s="244"/>
      <c r="K63" s="244"/>
      <c r="L63" s="244"/>
      <c r="M63" s="244"/>
      <c r="N63" s="244"/>
      <c r="O63" s="244"/>
    </row>
    <row r="64" spans="1:17">
      <c r="B64" s="248"/>
      <c r="C64" s="244"/>
      <c r="D64" s="244"/>
      <c r="E64" s="244"/>
      <c r="F64" s="244"/>
      <c r="G64" s="351" t="s">
        <v>538</v>
      </c>
      <c r="I64" s="352"/>
      <c r="J64" s="352"/>
      <c r="K64" s="352"/>
      <c r="L64" s="244"/>
      <c r="M64" s="244"/>
      <c r="N64" s="244"/>
      <c r="O64" s="244"/>
    </row>
    <row r="65" spans="2:30">
      <c r="B65" s="248"/>
      <c r="C65" s="244"/>
      <c r="D65" s="244"/>
      <c r="E65" s="244"/>
      <c r="F65" s="244"/>
      <c r="G65" s="1247" t="s">
        <v>545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546</v>
      </c>
      <c r="I71" s="368"/>
      <c r="J71" s="364"/>
      <c r="K71" s="364"/>
      <c r="L71" s="365"/>
      <c r="M71" s="364"/>
      <c r="N71" s="365"/>
      <c r="O71" s="366"/>
    </row>
    <row r="72" spans="2:30">
      <c r="B72" s="248"/>
      <c r="C72" s="244"/>
      <c r="D72" s="244"/>
      <c r="E72" s="244"/>
      <c r="F72" s="244"/>
      <c r="G72" s="1224"/>
      <c r="H72" s="1225"/>
      <c r="I72" s="1225"/>
      <c r="J72" s="1226"/>
      <c r="K72" s="354" t="s">
        <v>511</v>
      </c>
      <c r="L72" s="354" t="s">
        <v>512</v>
      </c>
      <c r="M72" s="354" t="s">
        <v>513</v>
      </c>
      <c r="N72" s="354" t="s">
        <v>514</v>
      </c>
      <c r="O72" s="354" t="s">
        <v>515</v>
      </c>
    </row>
    <row r="73" spans="2:30">
      <c r="B73" s="248"/>
      <c r="C73" s="244"/>
      <c r="D73" s="244"/>
      <c r="E73" s="244"/>
      <c r="F73" s="244"/>
      <c r="G73" s="1227" t="s">
        <v>540</v>
      </c>
      <c r="H73" s="1228"/>
      <c r="I73" s="1233" t="s">
        <v>541</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547</v>
      </c>
      <c r="J75" s="1237"/>
      <c r="K75" s="1249">
        <v>20.9</v>
      </c>
      <c r="L75" s="1249">
        <v>18.899999999999999</v>
      </c>
      <c r="M75" s="1249">
        <v>17.100000000000001</v>
      </c>
      <c r="N75" s="1249">
        <v>14.8</v>
      </c>
      <c r="O75" s="1249">
        <v>12.6</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543</v>
      </c>
      <c r="H77" s="1239"/>
      <c r="I77" s="1237" t="s">
        <v>541</v>
      </c>
      <c r="J77" s="1237"/>
      <c r="K77" s="1248">
        <v>38.6</v>
      </c>
      <c r="L77" s="1248">
        <v>28.4</v>
      </c>
      <c r="M77" s="1236">
        <v>20.5</v>
      </c>
      <c r="N77" s="1236">
        <v>17.899999999999999</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547</v>
      </c>
      <c r="J79" s="1246"/>
      <c r="K79" s="1251">
        <v>12.6</v>
      </c>
      <c r="L79" s="1251">
        <v>11.4</v>
      </c>
      <c r="M79" s="1251">
        <v>10.5</v>
      </c>
      <c r="N79" s="1251">
        <v>9.5</v>
      </c>
      <c r="O79" s="1251">
        <v>6.4</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510</v>
      </c>
      <c r="G2" s="111"/>
      <c r="H2" s="112"/>
    </row>
    <row r="3" spans="1:8">
      <c r="A3" s="108" t="s">
        <v>503</v>
      </c>
      <c r="B3" s="113"/>
      <c r="C3" s="114"/>
      <c r="D3" s="115">
        <v>25786</v>
      </c>
      <c r="E3" s="116"/>
      <c r="F3" s="117">
        <v>92021</v>
      </c>
      <c r="G3" s="118"/>
      <c r="H3" s="119"/>
    </row>
    <row r="4" spans="1:8">
      <c r="A4" s="120"/>
      <c r="B4" s="121"/>
      <c r="C4" s="122"/>
      <c r="D4" s="123">
        <v>24608</v>
      </c>
      <c r="E4" s="124"/>
      <c r="F4" s="125">
        <v>52579</v>
      </c>
      <c r="G4" s="126"/>
      <c r="H4" s="127"/>
    </row>
    <row r="5" spans="1:8">
      <c r="A5" s="108" t="s">
        <v>505</v>
      </c>
      <c r="B5" s="113"/>
      <c r="C5" s="114"/>
      <c r="D5" s="115">
        <v>16839</v>
      </c>
      <c r="E5" s="116"/>
      <c r="F5" s="117">
        <v>94828</v>
      </c>
      <c r="G5" s="118"/>
      <c r="H5" s="119"/>
    </row>
    <row r="6" spans="1:8">
      <c r="A6" s="120"/>
      <c r="B6" s="121"/>
      <c r="C6" s="122"/>
      <c r="D6" s="123">
        <v>4635</v>
      </c>
      <c r="E6" s="124"/>
      <c r="F6" s="125">
        <v>55133</v>
      </c>
      <c r="G6" s="126"/>
      <c r="H6" s="127"/>
    </row>
    <row r="7" spans="1:8">
      <c r="A7" s="108" t="s">
        <v>506</v>
      </c>
      <c r="B7" s="113"/>
      <c r="C7" s="114"/>
      <c r="D7" s="115">
        <v>11785</v>
      </c>
      <c r="E7" s="116"/>
      <c r="F7" s="117">
        <v>119674</v>
      </c>
      <c r="G7" s="118"/>
      <c r="H7" s="119"/>
    </row>
    <row r="8" spans="1:8">
      <c r="A8" s="120"/>
      <c r="B8" s="121"/>
      <c r="C8" s="122"/>
      <c r="D8" s="123">
        <v>11785</v>
      </c>
      <c r="E8" s="124"/>
      <c r="F8" s="125">
        <v>57803</v>
      </c>
      <c r="G8" s="126"/>
      <c r="H8" s="127"/>
    </row>
    <row r="9" spans="1:8">
      <c r="A9" s="108" t="s">
        <v>507</v>
      </c>
      <c r="B9" s="113"/>
      <c r="C9" s="114"/>
      <c r="D9" s="115">
        <v>5386</v>
      </c>
      <c r="E9" s="116"/>
      <c r="F9" s="117">
        <v>119685</v>
      </c>
      <c r="G9" s="118"/>
      <c r="H9" s="119"/>
    </row>
    <row r="10" spans="1:8">
      <c r="A10" s="120"/>
      <c r="B10" s="121"/>
      <c r="C10" s="122"/>
      <c r="D10" s="123">
        <v>2213</v>
      </c>
      <c r="E10" s="124"/>
      <c r="F10" s="125">
        <v>68464</v>
      </c>
      <c r="G10" s="126"/>
      <c r="H10" s="127"/>
    </row>
    <row r="11" spans="1:8">
      <c r="A11" s="108" t="s">
        <v>508</v>
      </c>
      <c r="B11" s="113"/>
      <c r="C11" s="114"/>
      <c r="D11" s="115">
        <v>9077</v>
      </c>
      <c r="E11" s="116"/>
      <c r="F11" s="117">
        <v>287914</v>
      </c>
      <c r="G11" s="118"/>
      <c r="H11" s="119"/>
    </row>
    <row r="12" spans="1:8">
      <c r="A12" s="120"/>
      <c r="B12" s="121"/>
      <c r="C12" s="128"/>
      <c r="D12" s="123">
        <v>5747</v>
      </c>
      <c r="E12" s="124"/>
      <c r="F12" s="125">
        <v>146531</v>
      </c>
      <c r="G12" s="126"/>
      <c r="H12" s="127"/>
    </row>
    <row r="13" spans="1:8">
      <c r="A13" s="108"/>
      <c r="B13" s="113"/>
      <c r="C13" s="129"/>
      <c r="D13" s="130">
        <v>13775</v>
      </c>
      <c r="E13" s="131"/>
      <c r="F13" s="132">
        <v>142824</v>
      </c>
      <c r="G13" s="133"/>
      <c r="H13" s="119"/>
    </row>
    <row r="14" spans="1:8">
      <c r="A14" s="120"/>
      <c r="B14" s="121"/>
      <c r="C14" s="122"/>
      <c r="D14" s="123">
        <v>9798</v>
      </c>
      <c r="E14" s="124"/>
      <c r="F14" s="125">
        <v>76102</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17.16</v>
      </c>
      <c r="C19" s="134">
        <f>ROUND(VALUE(SUBSTITUTE(実質収支比率等に係る経年分析!G$48,"▲","-")),2)</f>
        <v>14.1</v>
      </c>
      <c r="D19" s="134">
        <f>ROUND(VALUE(SUBSTITUTE(実質収支比率等に係る経年分析!H$48,"▲","-")),2)</f>
        <v>18.100000000000001</v>
      </c>
      <c r="E19" s="134">
        <f>ROUND(VALUE(SUBSTITUTE(実質収支比率等に係る経年分析!I$48,"▲","-")),2)</f>
        <v>22.6</v>
      </c>
      <c r="F19" s="134">
        <f>ROUND(VALUE(SUBSTITUTE(実質収支比率等に係る経年分析!J$48,"▲","-")),2)</f>
        <v>16.45</v>
      </c>
    </row>
    <row r="20" spans="1:11">
      <c r="A20" s="134" t="s">
        <v>41</v>
      </c>
      <c r="B20" s="134">
        <f>ROUND(VALUE(SUBSTITUTE(実質収支比率等に係る経年分析!F$47,"▲","-")),2)</f>
        <v>85.4</v>
      </c>
      <c r="C20" s="134">
        <f>ROUND(VALUE(SUBSTITUTE(実質収支比率等に係る経年分析!G$47,"▲","-")),2)</f>
        <v>91.98</v>
      </c>
      <c r="D20" s="134">
        <f>ROUND(VALUE(SUBSTITUTE(実質収支比率等に係る経年分析!H$47,"▲","-")),2)</f>
        <v>117.55</v>
      </c>
      <c r="E20" s="134">
        <f>ROUND(VALUE(SUBSTITUTE(実質収支比率等に係る経年分析!I$47,"▲","-")),2)</f>
        <v>126.88</v>
      </c>
      <c r="F20" s="134">
        <f>ROUND(VALUE(SUBSTITUTE(実質収支比率等に係る経年分析!J$47,"▲","-")),2)</f>
        <v>138.13999999999999</v>
      </c>
    </row>
    <row r="21" spans="1:11">
      <c r="A21" s="134" t="s">
        <v>42</v>
      </c>
      <c r="B21" s="134">
        <f>IF(ISNUMBER(VALUE(SUBSTITUTE(実質収支比率等に係る経年分析!F$49,"▲","-"))),ROUND(VALUE(SUBSTITUTE(実質収支比率等に係る経年分析!F$49,"▲","-")),2),NA())</f>
        <v>80.7</v>
      </c>
      <c r="C21" s="134">
        <f>IF(ISNUMBER(VALUE(SUBSTITUTE(実質収支比率等に係る経年分析!G$49,"▲","-"))),ROUND(VALUE(SUBSTITUTE(実質収支比率等に係る経年分析!G$49,"▲","-")),2),NA())</f>
        <v>3.02</v>
      </c>
      <c r="D21" s="134">
        <f>IF(ISNUMBER(VALUE(SUBSTITUTE(実質収支比率等に係る経年分析!H$49,"▲","-"))),ROUND(VALUE(SUBSTITUTE(実質収支比率等に係る経年分析!H$49,"▲","-")),2),NA())</f>
        <v>37.79</v>
      </c>
      <c r="E21" s="134">
        <f>IF(ISNUMBER(VALUE(SUBSTITUTE(実質収支比率等に係る経年分析!I$49,"▲","-"))),ROUND(VALUE(SUBSTITUTE(実質収支比率等に係る経年分析!I$49,"▲","-")),2),NA())</f>
        <v>14.06</v>
      </c>
      <c r="F21" s="134">
        <f>IF(ISNUMBER(VALUE(SUBSTITUTE(実質収支比率等に係る経年分析!J$49,"▲","-"))),ROUND(VALUE(SUBSTITUTE(実質収支比率等に係る経年分析!J$49,"▲","-")),2),NA())</f>
        <v>5.35</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公有林整備事業特別会計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0.73</v>
      </c>
    </row>
    <row r="33" spans="1:16">
      <c r="A33" s="135" t="str">
        <f>IF(連結実質赤字比率に係る赤字・黒字の構成分析!C$37="",NA(),連結実質赤字比率に係る赤字・黒字の構成分析!C$37)</f>
        <v>工業団地造成事業特別会計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1.55</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4.3899999999999997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v>
      </c>
    </row>
    <row r="35" spans="1:16">
      <c r="A35" s="135" t="str">
        <f>IF(連結実質赤字比率に係る赤字・黒字の構成分析!C$35="",NA(),連結実質赤字比率に係る赤字・黒字の構成分析!C$35)</f>
        <v>介護保険特別会計（保険事業勘定）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16.440000000000001</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434</v>
      </c>
      <c r="E42" s="136"/>
      <c r="F42" s="136"/>
      <c r="G42" s="136">
        <f>'実質公債費比率（分子）の構造'!L$52</f>
        <v>434</v>
      </c>
      <c r="H42" s="136"/>
      <c r="I42" s="136"/>
      <c r="J42" s="136">
        <f>'実質公債費比率（分子）の構造'!M$52</f>
        <v>416</v>
      </c>
      <c r="K42" s="136"/>
      <c r="L42" s="136"/>
      <c r="M42" s="136">
        <f>'実質公債費比率（分子）の構造'!N$52</f>
        <v>342</v>
      </c>
      <c r="N42" s="136"/>
      <c r="O42" s="136"/>
      <c r="P42" s="136">
        <f>'実質公債費比率（分子）の構造'!O$52</f>
        <v>329</v>
      </c>
    </row>
    <row r="43" spans="1:16">
      <c r="A43" s="136" t="s">
        <v>50</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73</v>
      </c>
      <c r="C44" s="136"/>
      <c r="D44" s="136"/>
      <c r="E44" s="136">
        <f>'実質公債費比率（分子）の構造'!L$50</f>
        <v>57</v>
      </c>
      <c r="F44" s="136"/>
      <c r="G44" s="136"/>
      <c r="H44" s="136">
        <f>'実質公債費比率（分子）の構造'!M$50</f>
        <v>60</v>
      </c>
      <c r="I44" s="136"/>
      <c r="J44" s="136"/>
      <c r="K44" s="136">
        <f>'実質公債費比率（分子）の構造'!N$50</f>
        <v>13</v>
      </c>
      <c r="L44" s="136"/>
      <c r="M44" s="136"/>
      <c r="N44" s="136">
        <f>'実質公債費比率（分子）の構造'!O$50</f>
        <v>13</v>
      </c>
      <c r="O44" s="136"/>
      <c r="P44" s="136"/>
    </row>
    <row r="45" spans="1:16">
      <c r="A45" s="136" t="s">
        <v>52</v>
      </c>
      <c r="B45" s="136">
        <f>'実質公債費比率（分子）の構造'!K$49</f>
        <v>45</v>
      </c>
      <c r="C45" s="136"/>
      <c r="D45" s="136"/>
      <c r="E45" s="136">
        <f>'実質公債費比率（分子）の構造'!L$49</f>
        <v>40</v>
      </c>
      <c r="F45" s="136"/>
      <c r="G45" s="136"/>
      <c r="H45" s="136">
        <f>'実質公債費比率（分子）の構造'!M$49</f>
        <v>32</v>
      </c>
      <c r="I45" s="136"/>
      <c r="J45" s="136"/>
      <c r="K45" s="136">
        <f>'実質公債費比率（分子）の構造'!N$49</f>
        <v>32</v>
      </c>
      <c r="L45" s="136"/>
      <c r="M45" s="136"/>
      <c r="N45" s="136">
        <f>'実質公債費比率（分子）の構造'!O$49</f>
        <v>32</v>
      </c>
      <c r="O45" s="136"/>
      <c r="P45" s="136"/>
    </row>
    <row r="46" spans="1:16">
      <c r="A46" s="136" t="s">
        <v>53</v>
      </c>
      <c r="B46" s="136">
        <f>'実質公債費比率（分子）の構造'!K$48</f>
        <v>323</v>
      </c>
      <c r="C46" s="136"/>
      <c r="D46" s="136"/>
      <c r="E46" s="136">
        <f>'実質公債費比率（分子）の構造'!L$48</f>
        <v>327</v>
      </c>
      <c r="F46" s="136"/>
      <c r="G46" s="136"/>
      <c r="H46" s="136">
        <f>'実質公債費比率（分子）の構造'!M$48</f>
        <v>321</v>
      </c>
      <c r="I46" s="136"/>
      <c r="J46" s="136"/>
      <c r="K46" s="136">
        <f>'実質公債費比率（分子）の構造'!N$48</f>
        <v>303</v>
      </c>
      <c r="L46" s="136"/>
      <c r="M46" s="136"/>
      <c r="N46" s="136">
        <f>'実質公債費比率（分子）の構造'!O$48</f>
        <v>291</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395</v>
      </c>
      <c r="C49" s="136"/>
      <c r="D49" s="136"/>
      <c r="E49" s="136">
        <f>'実質公債費比率（分子）の構造'!L$45</f>
        <v>391</v>
      </c>
      <c r="F49" s="136"/>
      <c r="G49" s="136"/>
      <c r="H49" s="136">
        <f>'実質公債費比率（分子）の構造'!M$45</f>
        <v>345</v>
      </c>
      <c r="I49" s="136"/>
      <c r="J49" s="136"/>
      <c r="K49" s="136">
        <f>'実質公債費比率（分子）の構造'!N$45</f>
        <v>243</v>
      </c>
      <c r="L49" s="136"/>
      <c r="M49" s="136"/>
      <c r="N49" s="136">
        <f>'実質公債費比率（分子）の構造'!O$45</f>
        <v>232</v>
      </c>
      <c r="O49" s="136"/>
      <c r="P49" s="136"/>
    </row>
    <row r="50" spans="1:16">
      <c r="A50" s="136" t="s">
        <v>56</v>
      </c>
      <c r="B50" s="136" t="e">
        <f>NA()</f>
        <v>#N/A</v>
      </c>
      <c r="C50" s="136">
        <f>IF(ISNUMBER('実質公債費比率（分子）の構造'!K$53),'実質公債費比率（分子）の構造'!K$53,NA())</f>
        <v>402</v>
      </c>
      <c r="D50" s="136" t="e">
        <f>NA()</f>
        <v>#N/A</v>
      </c>
      <c r="E50" s="136" t="e">
        <f>NA()</f>
        <v>#N/A</v>
      </c>
      <c r="F50" s="136">
        <f>IF(ISNUMBER('実質公債費比率（分子）の構造'!L$53),'実質公債費比率（分子）の構造'!L$53,NA())</f>
        <v>381</v>
      </c>
      <c r="G50" s="136" t="e">
        <f>NA()</f>
        <v>#N/A</v>
      </c>
      <c r="H50" s="136" t="e">
        <f>NA()</f>
        <v>#N/A</v>
      </c>
      <c r="I50" s="136">
        <f>IF(ISNUMBER('実質公債費比率（分子）の構造'!M$53),'実質公債費比率（分子）の構造'!M$53,NA())</f>
        <v>342</v>
      </c>
      <c r="J50" s="136" t="e">
        <f>NA()</f>
        <v>#N/A</v>
      </c>
      <c r="K50" s="136" t="e">
        <f>NA()</f>
        <v>#N/A</v>
      </c>
      <c r="L50" s="136">
        <f>IF(ISNUMBER('実質公債費比率（分子）の構造'!N$53),'実質公債費比率（分子）の構造'!N$53,NA())</f>
        <v>249</v>
      </c>
      <c r="M50" s="136" t="e">
        <f>NA()</f>
        <v>#N/A</v>
      </c>
      <c r="N50" s="136" t="e">
        <f>NA()</f>
        <v>#N/A</v>
      </c>
      <c r="O50" s="136">
        <f>IF(ISNUMBER('実質公債費比率（分子）の構造'!O$53),'実質公債費比率（分子）の構造'!O$53,NA())</f>
        <v>239</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3406</v>
      </c>
      <c r="E56" s="135"/>
      <c r="F56" s="135"/>
      <c r="G56" s="135">
        <f>'将来負担比率（分子）の構造'!J$51</f>
        <v>3313</v>
      </c>
      <c r="H56" s="135"/>
      <c r="I56" s="135"/>
      <c r="J56" s="135">
        <f>'将来負担比率（分子）の構造'!K$51</f>
        <v>3308</v>
      </c>
      <c r="K56" s="135"/>
      <c r="L56" s="135"/>
      <c r="M56" s="135">
        <f>'将来負担比率（分子）の構造'!L$51</f>
        <v>3309</v>
      </c>
      <c r="N56" s="135"/>
      <c r="O56" s="135"/>
      <c r="P56" s="135">
        <f>'将来負担比率（分子）の構造'!M$51</f>
        <v>3392</v>
      </c>
    </row>
    <row r="57" spans="1:16">
      <c r="A57" s="135" t="s">
        <v>34</v>
      </c>
      <c r="B57" s="135"/>
      <c r="C57" s="135"/>
      <c r="D57" s="135">
        <f>'将来負担比率（分子）の構造'!I$50</f>
        <v>25</v>
      </c>
      <c r="E57" s="135"/>
      <c r="F57" s="135"/>
      <c r="G57" s="135">
        <f>'将来負担比率（分子）の構造'!J$50</f>
        <v>8</v>
      </c>
      <c r="H57" s="135"/>
      <c r="I57" s="135"/>
      <c r="J57" s="135">
        <f>'将来負担比率（分子）の構造'!K$50</f>
        <v>1</v>
      </c>
      <c r="K57" s="135"/>
      <c r="L57" s="135"/>
      <c r="M57" s="135">
        <f>'将来負担比率（分子）の構造'!L$50</f>
        <v>2</v>
      </c>
      <c r="N57" s="135"/>
      <c r="O57" s="135"/>
      <c r="P57" s="135">
        <f>'将来負担比率（分子）の構造'!M$50</f>
        <v>1</v>
      </c>
    </row>
    <row r="58" spans="1:16">
      <c r="A58" s="135" t="s">
        <v>33</v>
      </c>
      <c r="B58" s="135"/>
      <c r="C58" s="135"/>
      <c r="D58" s="135">
        <f>'将来負担比率（分子）の構造'!I$49</f>
        <v>3680</v>
      </c>
      <c r="E58" s="135"/>
      <c r="F58" s="135"/>
      <c r="G58" s="135">
        <f>'将来負担比率（分子）の構造'!J$49</f>
        <v>4059</v>
      </c>
      <c r="H58" s="135"/>
      <c r="I58" s="135"/>
      <c r="J58" s="135">
        <f>'将来負担比率（分子）の構造'!K$49</f>
        <v>4741</v>
      </c>
      <c r="K58" s="135"/>
      <c r="L58" s="135"/>
      <c r="M58" s="135">
        <f>'将来負担比率（分子）の構造'!L$49</f>
        <v>5519</v>
      </c>
      <c r="N58" s="135"/>
      <c r="O58" s="135"/>
      <c r="P58" s="135">
        <f>'将来負担比率（分子）の構造'!M$49</f>
        <v>6698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t="str">
        <f>'将来負担比率（分子）の構造'!I$45</f>
        <v>-</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27</v>
      </c>
      <c r="B63" s="135">
        <f>'将来負担比率（分子）の構造'!I$44</f>
        <v>128</v>
      </c>
      <c r="C63" s="135"/>
      <c r="D63" s="135"/>
      <c r="E63" s="135">
        <f>'将来負担比率（分子）の構造'!J$44</f>
        <v>111</v>
      </c>
      <c r="F63" s="135"/>
      <c r="G63" s="135"/>
      <c r="H63" s="135">
        <f>'将来負担比率（分子）の構造'!K$44</f>
        <v>102</v>
      </c>
      <c r="I63" s="135"/>
      <c r="J63" s="135"/>
      <c r="K63" s="135">
        <f>'将来負担比率（分子）の構造'!L$44</f>
        <v>86</v>
      </c>
      <c r="L63" s="135"/>
      <c r="M63" s="135"/>
      <c r="N63" s="135">
        <f>'将来負担比率（分子）の構造'!M$44</f>
        <v>76</v>
      </c>
      <c r="O63" s="135"/>
      <c r="P63" s="135"/>
    </row>
    <row r="64" spans="1:16">
      <c r="A64" s="135" t="s">
        <v>26</v>
      </c>
      <c r="B64" s="135">
        <f>'将来負担比率（分子）の構造'!I$43</f>
        <v>2325</v>
      </c>
      <c r="C64" s="135"/>
      <c r="D64" s="135"/>
      <c r="E64" s="135">
        <f>'将来負担比率（分子）の構造'!J$43</f>
        <v>2198</v>
      </c>
      <c r="F64" s="135"/>
      <c r="G64" s="135"/>
      <c r="H64" s="135">
        <f>'将来負担比率（分子）の構造'!K$43</f>
        <v>1750</v>
      </c>
      <c r="I64" s="135"/>
      <c r="J64" s="135"/>
      <c r="K64" s="135">
        <f>'将来負担比率（分子）の構造'!L$43</f>
        <v>1544</v>
      </c>
      <c r="L64" s="135"/>
      <c r="M64" s="135"/>
      <c r="N64" s="135">
        <f>'将来負担比率（分子）の構造'!M$43</f>
        <v>1333</v>
      </c>
      <c r="O64" s="135"/>
      <c r="P64" s="135"/>
    </row>
    <row r="65" spans="1:16">
      <c r="A65" s="135" t="s">
        <v>25</v>
      </c>
      <c r="B65" s="135">
        <f>'将来負担比率（分子）の構造'!I$42</f>
        <v>217</v>
      </c>
      <c r="C65" s="135"/>
      <c r="D65" s="135"/>
      <c r="E65" s="135">
        <f>'将来負担比率（分子）の構造'!J$42</f>
        <v>165</v>
      </c>
      <c r="F65" s="135"/>
      <c r="G65" s="135"/>
      <c r="H65" s="135">
        <f>'将来負担比率（分子）の構造'!K$42</f>
        <v>107</v>
      </c>
      <c r="I65" s="135"/>
      <c r="J65" s="135"/>
      <c r="K65" s="135">
        <f>'将来負担比率（分子）の構造'!L$42</f>
        <v>96</v>
      </c>
      <c r="L65" s="135"/>
      <c r="M65" s="135"/>
      <c r="N65" s="135">
        <f>'将来負担比率（分子）の構造'!M$42</f>
        <v>84</v>
      </c>
      <c r="O65" s="135"/>
      <c r="P65" s="135"/>
    </row>
    <row r="66" spans="1:16">
      <c r="A66" s="135" t="s">
        <v>24</v>
      </c>
      <c r="B66" s="135">
        <f>'将来負担比率（分子）の構造'!I$41</f>
        <v>3169</v>
      </c>
      <c r="C66" s="135"/>
      <c r="D66" s="135"/>
      <c r="E66" s="135">
        <f>'将来負担比率（分子）の構造'!J$41</f>
        <v>3000</v>
      </c>
      <c r="F66" s="135"/>
      <c r="G66" s="135"/>
      <c r="H66" s="135">
        <f>'将来負担比率（分子）の構造'!K$41</f>
        <v>2779</v>
      </c>
      <c r="I66" s="135"/>
      <c r="J66" s="135"/>
      <c r="K66" s="135">
        <f>'将来負担比率（分子）の構造'!L$41</f>
        <v>2855</v>
      </c>
      <c r="L66" s="135"/>
      <c r="M66" s="135"/>
      <c r="N66" s="135">
        <f>'将来負担比率（分子）の構造'!M$41</f>
        <v>2655</v>
      </c>
      <c r="O66" s="135"/>
      <c r="P66" s="135"/>
    </row>
    <row r="67" spans="1:16">
      <c r="A67" s="135" t="s">
        <v>60</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election activeCell="B32" sqref="B32:Q3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1084030</v>
      </c>
      <c r="S5" s="613"/>
      <c r="T5" s="613"/>
      <c r="U5" s="613"/>
      <c r="V5" s="613"/>
      <c r="W5" s="613"/>
      <c r="X5" s="613"/>
      <c r="Y5" s="614"/>
      <c r="Z5" s="615">
        <v>13.1</v>
      </c>
      <c r="AA5" s="615"/>
      <c r="AB5" s="615"/>
      <c r="AC5" s="615"/>
      <c r="AD5" s="616">
        <v>1084030</v>
      </c>
      <c r="AE5" s="616"/>
      <c r="AF5" s="616"/>
      <c r="AG5" s="616"/>
      <c r="AH5" s="616"/>
      <c r="AI5" s="616"/>
      <c r="AJ5" s="616"/>
      <c r="AK5" s="616"/>
      <c r="AL5" s="617">
        <v>59.6</v>
      </c>
      <c r="AM5" s="618"/>
      <c r="AN5" s="618"/>
      <c r="AO5" s="619"/>
      <c r="AP5" s="609" t="s">
        <v>205</v>
      </c>
      <c r="AQ5" s="610"/>
      <c r="AR5" s="610"/>
      <c r="AS5" s="610"/>
      <c r="AT5" s="610"/>
      <c r="AU5" s="610"/>
      <c r="AV5" s="610"/>
      <c r="AW5" s="610"/>
      <c r="AX5" s="610"/>
      <c r="AY5" s="610"/>
      <c r="AZ5" s="610"/>
      <c r="BA5" s="610"/>
      <c r="BB5" s="610"/>
      <c r="BC5" s="610"/>
      <c r="BD5" s="610"/>
      <c r="BE5" s="610"/>
      <c r="BF5" s="611"/>
      <c r="BG5" s="623">
        <v>1084030</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45549</v>
      </c>
      <c r="S6" s="624"/>
      <c r="T6" s="624"/>
      <c r="U6" s="624"/>
      <c r="V6" s="624"/>
      <c r="W6" s="624"/>
      <c r="X6" s="624"/>
      <c r="Y6" s="625"/>
      <c r="Z6" s="626">
        <v>0.6</v>
      </c>
      <c r="AA6" s="626"/>
      <c r="AB6" s="626"/>
      <c r="AC6" s="626"/>
      <c r="AD6" s="627">
        <v>45549</v>
      </c>
      <c r="AE6" s="627"/>
      <c r="AF6" s="627"/>
      <c r="AG6" s="627"/>
      <c r="AH6" s="627"/>
      <c r="AI6" s="627"/>
      <c r="AJ6" s="627"/>
      <c r="AK6" s="627"/>
      <c r="AL6" s="628">
        <v>2.5</v>
      </c>
      <c r="AM6" s="629"/>
      <c r="AN6" s="629"/>
      <c r="AO6" s="630"/>
      <c r="AP6" s="620" t="s">
        <v>211</v>
      </c>
      <c r="AQ6" s="621"/>
      <c r="AR6" s="621"/>
      <c r="AS6" s="621"/>
      <c r="AT6" s="621"/>
      <c r="AU6" s="621"/>
      <c r="AV6" s="621"/>
      <c r="AW6" s="621"/>
      <c r="AX6" s="621"/>
      <c r="AY6" s="621"/>
      <c r="AZ6" s="621"/>
      <c r="BA6" s="621"/>
      <c r="BB6" s="621"/>
      <c r="BC6" s="621"/>
      <c r="BD6" s="621"/>
      <c r="BE6" s="621"/>
      <c r="BF6" s="622"/>
      <c r="BG6" s="623">
        <v>1084030</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63146</v>
      </c>
      <c r="CS6" s="624"/>
      <c r="CT6" s="624"/>
      <c r="CU6" s="624"/>
      <c r="CV6" s="624"/>
      <c r="CW6" s="624"/>
      <c r="CX6" s="624"/>
      <c r="CY6" s="625"/>
      <c r="CZ6" s="626">
        <v>0.8</v>
      </c>
      <c r="DA6" s="626"/>
      <c r="DB6" s="626"/>
      <c r="DC6" s="626"/>
      <c r="DD6" s="632" t="s">
        <v>206</v>
      </c>
      <c r="DE6" s="624"/>
      <c r="DF6" s="624"/>
      <c r="DG6" s="624"/>
      <c r="DH6" s="624"/>
      <c r="DI6" s="624"/>
      <c r="DJ6" s="624"/>
      <c r="DK6" s="624"/>
      <c r="DL6" s="624"/>
      <c r="DM6" s="624"/>
      <c r="DN6" s="624"/>
      <c r="DO6" s="624"/>
      <c r="DP6" s="625"/>
      <c r="DQ6" s="632">
        <v>47223</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499</v>
      </c>
      <c r="S7" s="624"/>
      <c r="T7" s="624"/>
      <c r="U7" s="624"/>
      <c r="V7" s="624"/>
      <c r="W7" s="624"/>
      <c r="X7" s="624"/>
      <c r="Y7" s="625"/>
      <c r="Z7" s="626">
        <v>0</v>
      </c>
      <c r="AA7" s="626"/>
      <c r="AB7" s="626"/>
      <c r="AC7" s="626"/>
      <c r="AD7" s="627">
        <v>499</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229076</v>
      </c>
      <c r="BH7" s="624"/>
      <c r="BI7" s="624"/>
      <c r="BJ7" s="624"/>
      <c r="BK7" s="624"/>
      <c r="BL7" s="624"/>
      <c r="BM7" s="624"/>
      <c r="BN7" s="625"/>
      <c r="BO7" s="626">
        <v>21.1</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4705105</v>
      </c>
      <c r="CS7" s="624"/>
      <c r="CT7" s="624"/>
      <c r="CU7" s="624"/>
      <c r="CV7" s="624"/>
      <c r="CW7" s="624"/>
      <c r="CX7" s="624"/>
      <c r="CY7" s="625"/>
      <c r="CZ7" s="626">
        <v>60.7</v>
      </c>
      <c r="DA7" s="626"/>
      <c r="DB7" s="626"/>
      <c r="DC7" s="626"/>
      <c r="DD7" s="632">
        <v>54348</v>
      </c>
      <c r="DE7" s="624"/>
      <c r="DF7" s="624"/>
      <c r="DG7" s="624"/>
      <c r="DH7" s="624"/>
      <c r="DI7" s="624"/>
      <c r="DJ7" s="624"/>
      <c r="DK7" s="624"/>
      <c r="DL7" s="624"/>
      <c r="DM7" s="624"/>
      <c r="DN7" s="624"/>
      <c r="DO7" s="624"/>
      <c r="DP7" s="625"/>
      <c r="DQ7" s="632">
        <v>4071810</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1200</v>
      </c>
      <c r="S8" s="624"/>
      <c r="T8" s="624"/>
      <c r="U8" s="624"/>
      <c r="V8" s="624"/>
      <c r="W8" s="624"/>
      <c r="X8" s="624"/>
      <c r="Y8" s="625"/>
      <c r="Z8" s="626">
        <v>0</v>
      </c>
      <c r="AA8" s="626"/>
      <c r="AB8" s="626"/>
      <c r="AC8" s="626"/>
      <c r="AD8" s="627">
        <v>1200</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5918</v>
      </c>
      <c r="BH8" s="624"/>
      <c r="BI8" s="624"/>
      <c r="BJ8" s="624"/>
      <c r="BK8" s="624"/>
      <c r="BL8" s="624"/>
      <c r="BM8" s="624"/>
      <c r="BN8" s="625"/>
      <c r="BO8" s="626">
        <v>0.5</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1382099</v>
      </c>
      <c r="CS8" s="624"/>
      <c r="CT8" s="624"/>
      <c r="CU8" s="624"/>
      <c r="CV8" s="624"/>
      <c r="CW8" s="624"/>
      <c r="CX8" s="624"/>
      <c r="CY8" s="625"/>
      <c r="CZ8" s="626">
        <v>17.8</v>
      </c>
      <c r="DA8" s="626"/>
      <c r="DB8" s="626"/>
      <c r="DC8" s="626"/>
      <c r="DD8" s="632">
        <v>22</v>
      </c>
      <c r="DE8" s="624"/>
      <c r="DF8" s="624"/>
      <c r="DG8" s="624"/>
      <c r="DH8" s="624"/>
      <c r="DI8" s="624"/>
      <c r="DJ8" s="624"/>
      <c r="DK8" s="624"/>
      <c r="DL8" s="624"/>
      <c r="DM8" s="624"/>
      <c r="DN8" s="624"/>
      <c r="DO8" s="624"/>
      <c r="DP8" s="625"/>
      <c r="DQ8" s="632">
        <v>575017</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952</v>
      </c>
      <c r="S9" s="624"/>
      <c r="T9" s="624"/>
      <c r="U9" s="624"/>
      <c r="V9" s="624"/>
      <c r="W9" s="624"/>
      <c r="X9" s="624"/>
      <c r="Y9" s="625"/>
      <c r="Z9" s="626">
        <v>0</v>
      </c>
      <c r="AA9" s="626"/>
      <c r="AB9" s="626"/>
      <c r="AC9" s="626"/>
      <c r="AD9" s="627">
        <v>952</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142124</v>
      </c>
      <c r="BH9" s="624"/>
      <c r="BI9" s="624"/>
      <c r="BJ9" s="624"/>
      <c r="BK9" s="624"/>
      <c r="BL9" s="624"/>
      <c r="BM9" s="624"/>
      <c r="BN9" s="625"/>
      <c r="BO9" s="626">
        <v>13.1</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277763</v>
      </c>
      <c r="CS9" s="624"/>
      <c r="CT9" s="624"/>
      <c r="CU9" s="624"/>
      <c r="CV9" s="624"/>
      <c r="CW9" s="624"/>
      <c r="CX9" s="624"/>
      <c r="CY9" s="625"/>
      <c r="CZ9" s="626">
        <v>3.6</v>
      </c>
      <c r="DA9" s="626"/>
      <c r="DB9" s="626"/>
      <c r="DC9" s="626"/>
      <c r="DD9" s="632" t="s">
        <v>108</v>
      </c>
      <c r="DE9" s="624"/>
      <c r="DF9" s="624"/>
      <c r="DG9" s="624"/>
      <c r="DH9" s="624"/>
      <c r="DI9" s="624"/>
      <c r="DJ9" s="624"/>
      <c r="DK9" s="624"/>
      <c r="DL9" s="624"/>
      <c r="DM9" s="624"/>
      <c r="DN9" s="624"/>
      <c r="DO9" s="624"/>
      <c r="DP9" s="625"/>
      <c r="DQ9" s="632">
        <v>83117</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120306</v>
      </c>
      <c r="S10" s="624"/>
      <c r="T10" s="624"/>
      <c r="U10" s="624"/>
      <c r="V10" s="624"/>
      <c r="W10" s="624"/>
      <c r="X10" s="624"/>
      <c r="Y10" s="625"/>
      <c r="Z10" s="626">
        <v>1.5</v>
      </c>
      <c r="AA10" s="626"/>
      <c r="AB10" s="626"/>
      <c r="AC10" s="626"/>
      <c r="AD10" s="627">
        <v>120306</v>
      </c>
      <c r="AE10" s="627"/>
      <c r="AF10" s="627"/>
      <c r="AG10" s="627"/>
      <c r="AH10" s="627"/>
      <c r="AI10" s="627"/>
      <c r="AJ10" s="627"/>
      <c r="AK10" s="627"/>
      <c r="AL10" s="628">
        <v>6.6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15524</v>
      </c>
      <c r="BH10" s="624"/>
      <c r="BI10" s="624"/>
      <c r="BJ10" s="624"/>
      <c r="BK10" s="624"/>
      <c r="BL10" s="624"/>
      <c r="BM10" s="624"/>
      <c r="BN10" s="625"/>
      <c r="BO10" s="626">
        <v>1.4</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50431</v>
      </c>
      <c r="CS10" s="624"/>
      <c r="CT10" s="624"/>
      <c r="CU10" s="624"/>
      <c r="CV10" s="624"/>
      <c r="CW10" s="624"/>
      <c r="CX10" s="624"/>
      <c r="CY10" s="625"/>
      <c r="CZ10" s="626">
        <v>0.7</v>
      </c>
      <c r="DA10" s="626"/>
      <c r="DB10" s="626"/>
      <c r="DC10" s="626"/>
      <c r="DD10" s="632" t="s">
        <v>108</v>
      </c>
      <c r="DE10" s="624"/>
      <c r="DF10" s="624"/>
      <c r="DG10" s="624"/>
      <c r="DH10" s="624"/>
      <c r="DI10" s="624"/>
      <c r="DJ10" s="624"/>
      <c r="DK10" s="624"/>
      <c r="DL10" s="624"/>
      <c r="DM10" s="624"/>
      <c r="DN10" s="624"/>
      <c r="DO10" s="624"/>
      <c r="DP10" s="625"/>
      <c r="DQ10" s="632">
        <v>488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65510</v>
      </c>
      <c r="BH11" s="624"/>
      <c r="BI11" s="624"/>
      <c r="BJ11" s="624"/>
      <c r="BK11" s="624"/>
      <c r="BL11" s="624"/>
      <c r="BM11" s="624"/>
      <c r="BN11" s="625"/>
      <c r="BO11" s="626">
        <v>6</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31577</v>
      </c>
      <c r="CS11" s="624"/>
      <c r="CT11" s="624"/>
      <c r="CU11" s="624"/>
      <c r="CV11" s="624"/>
      <c r="CW11" s="624"/>
      <c r="CX11" s="624"/>
      <c r="CY11" s="625"/>
      <c r="CZ11" s="626">
        <v>0.4</v>
      </c>
      <c r="DA11" s="626"/>
      <c r="DB11" s="626"/>
      <c r="DC11" s="626"/>
      <c r="DD11" s="632" t="s">
        <v>108</v>
      </c>
      <c r="DE11" s="624"/>
      <c r="DF11" s="624"/>
      <c r="DG11" s="624"/>
      <c r="DH11" s="624"/>
      <c r="DI11" s="624"/>
      <c r="DJ11" s="624"/>
      <c r="DK11" s="624"/>
      <c r="DL11" s="624"/>
      <c r="DM11" s="624"/>
      <c r="DN11" s="624"/>
      <c r="DO11" s="624"/>
      <c r="DP11" s="625"/>
      <c r="DQ11" s="632">
        <v>22736</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848009</v>
      </c>
      <c r="BH12" s="624"/>
      <c r="BI12" s="624"/>
      <c r="BJ12" s="624"/>
      <c r="BK12" s="624"/>
      <c r="BL12" s="624"/>
      <c r="BM12" s="624"/>
      <c r="BN12" s="625"/>
      <c r="BO12" s="626">
        <v>78.2</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104683</v>
      </c>
      <c r="CS12" s="624"/>
      <c r="CT12" s="624"/>
      <c r="CU12" s="624"/>
      <c r="CV12" s="624"/>
      <c r="CW12" s="624"/>
      <c r="CX12" s="624"/>
      <c r="CY12" s="625"/>
      <c r="CZ12" s="626">
        <v>1.3</v>
      </c>
      <c r="DA12" s="626"/>
      <c r="DB12" s="626"/>
      <c r="DC12" s="626"/>
      <c r="DD12" s="632" t="s">
        <v>108</v>
      </c>
      <c r="DE12" s="624"/>
      <c r="DF12" s="624"/>
      <c r="DG12" s="624"/>
      <c r="DH12" s="624"/>
      <c r="DI12" s="624"/>
      <c r="DJ12" s="624"/>
      <c r="DK12" s="624"/>
      <c r="DL12" s="624"/>
      <c r="DM12" s="624"/>
      <c r="DN12" s="624"/>
      <c r="DO12" s="624"/>
      <c r="DP12" s="625"/>
      <c r="DQ12" s="632">
        <v>82610</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8302</v>
      </c>
      <c r="S13" s="624"/>
      <c r="T13" s="624"/>
      <c r="U13" s="624"/>
      <c r="V13" s="624"/>
      <c r="W13" s="624"/>
      <c r="X13" s="624"/>
      <c r="Y13" s="625"/>
      <c r="Z13" s="626">
        <v>0.1</v>
      </c>
      <c r="AA13" s="626"/>
      <c r="AB13" s="626"/>
      <c r="AC13" s="626"/>
      <c r="AD13" s="627">
        <v>8302</v>
      </c>
      <c r="AE13" s="627"/>
      <c r="AF13" s="627"/>
      <c r="AG13" s="627"/>
      <c r="AH13" s="627"/>
      <c r="AI13" s="627"/>
      <c r="AJ13" s="627"/>
      <c r="AK13" s="627"/>
      <c r="AL13" s="628">
        <v>0.5</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847381</v>
      </c>
      <c r="BH13" s="624"/>
      <c r="BI13" s="624"/>
      <c r="BJ13" s="624"/>
      <c r="BK13" s="624"/>
      <c r="BL13" s="624"/>
      <c r="BM13" s="624"/>
      <c r="BN13" s="625"/>
      <c r="BO13" s="626">
        <v>78.2</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364869</v>
      </c>
      <c r="CS13" s="624"/>
      <c r="CT13" s="624"/>
      <c r="CU13" s="624"/>
      <c r="CV13" s="624"/>
      <c r="CW13" s="624"/>
      <c r="CX13" s="624"/>
      <c r="CY13" s="625"/>
      <c r="CZ13" s="626">
        <v>4.7</v>
      </c>
      <c r="DA13" s="626"/>
      <c r="DB13" s="626"/>
      <c r="DC13" s="626"/>
      <c r="DD13" s="632" t="s">
        <v>108</v>
      </c>
      <c r="DE13" s="624"/>
      <c r="DF13" s="624"/>
      <c r="DG13" s="624"/>
      <c r="DH13" s="624"/>
      <c r="DI13" s="624"/>
      <c r="DJ13" s="624"/>
      <c r="DK13" s="624"/>
      <c r="DL13" s="624"/>
      <c r="DM13" s="624"/>
      <c r="DN13" s="624"/>
      <c r="DO13" s="624"/>
      <c r="DP13" s="625"/>
      <c r="DQ13" s="632">
        <v>299308</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6945</v>
      </c>
      <c r="BH14" s="624"/>
      <c r="BI14" s="624"/>
      <c r="BJ14" s="624"/>
      <c r="BK14" s="624"/>
      <c r="BL14" s="624"/>
      <c r="BM14" s="624"/>
      <c r="BN14" s="625"/>
      <c r="BO14" s="626">
        <v>0.6</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159101</v>
      </c>
      <c r="CS14" s="624"/>
      <c r="CT14" s="624"/>
      <c r="CU14" s="624"/>
      <c r="CV14" s="624"/>
      <c r="CW14" s="624"/>
      <c r="CX14" s="624"/>
      <c r="CY14" s="625"/>
      <c r="CZ14" s="626">
        <v>2.1</v>
      </c>
      <c r="DA14" s="626"/>
      <c r="DB14" s="626"/>
      <c r="DC14" s="626"/>
      <c r="DD14" s="632" t="s">
        <v>108</v>
      </c>
      <c r="DE14" s="624"/>
      <c r="DF14" s="624"/>
      <c r="DG14" s="624"/>
      <c r="DH14" s="624"/>
      <c r="DI14" s="624"/>
      <c r="DJ14" s="624"/>
      <c r="DK14" s="624"/>
      <c r="DL14" s="624"/>
      <c r="DM14" s="624"/>
      <c r="DN14" s="624"/>
      <c r="DO14" s="624"/>
      <c r="DP14" s="625"/>
      <c r="DQ14" s="632">
        <v>69812</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831</v>
      </c>
      <c r="S15" s="624"/>
      <c r="T15" s="624"/>
      <c r="U15" s="624"/>
      <c r="V15" s="624"/>
      <c r="W15" s="624"/>
      <c r="X15" s="624"/>
      <c r="Y15" s="625"/>
      <c r="Z15" s="626">
        <v>0</v>
      </c>
      <c r="AA15" s="626"/>
      <c r="AB15" s="626"/>
      <c r="AC15" s="626"/>
      <c r="AD15" s="627">
        <v>831</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t="s">
        <v>108</v>
      </c>
      <c r="BH15" s="624"/>
      <c r="BI15" s="624"/>
      <c r="BJ15" s="624"/>
      <c r="BK15" s="624"/>
      <c r="BL15" s="624"/>
      <c r="BM15" s="624"/>
      <c r="BN15" s="625"/>
      <c r="BO15" s="626" t="s">
        <v>108</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228206</v>
      </c>
      <c r="CS15" s="624"/>
      <c r="CT15" s="624"/>
      <c r="CU15" s="624"/>
      <c r="CV15" s="624"/>
      <c r="CW15" s="624"/>
      <c r="CX15" s="624"/>
      <c r="CY15" s="625"/>
      <c r="CZ15" s="626">
        <v>2.9</v>
      </c>
      <c r="DA15" s="626"/>
      <c r="DB15" s="626"/>
      <c r="DC15" s="626"/>
      <c r="DD15" s="632">
        <v>2268</v>
      </c>
      <c r="DE15" s="624"/>
      <c r="DF15" s="624"/>
      <c r="DG15" s="624"/>
      <c r="DH15" s="624"/>
      <c r="DI15" s="624"/>
      <c r="DJ15" s="624"/>
      <c r="DK15" s="624"/>
      <c r="DL15" s="624"/>
      <c r="DM15" s="624"/>
      <c r="DN15" s="624"/>
      <c r="DO15" s="624"/>
      <c r="DP15" s="625"/>
      <c r="DQ15" s="632">
        <v>83114</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1465324</v>
      </c>
      <c r="S16" s="624"/>
      <c r="T16" s="624"/>
      <c r="U16" s="624"/>
      <c r="V16" s="624"/>
      <c r="W16" s="624"/>
      <c r="X16" s="624"/>
      <c r="Y16" s="625"/>
      <c r="Z16" s="626">
        <v>17.8</v>
      </c>
      <c r="AA16" s="626"/>
      <c r="AB16" s="626"/>
      <c r="AC16" s="626"/>
      <c r="AD16" s="627">
        <v>555041</v>
      </c>
      <c r="AE16" s="627"/>
      <c r="AF16" s="627"/>
      <c r="AG16" s="627"/>
      <c r="AH16" s="627"/>
      <c r="AI16" s="627"/>
      <c r="AJ16" s="627"/>
      <c r="AK16" s="627"/>
      <c r="AL16" s="628">
        <v>30.5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157847</v>
      </c>
      <c r="CS16" s="624"/>
      <c r="CT16" s="624"/>
      <c r="CU16" s="624"/>
      <c r="CV16" s="624"/>
      <c r="CW16" s="624"/>
      <c r="CX16" s="624"/>
      <c r="CY16" s="625"/>
      <c r="CZ16" s="626">
        <v>2</v>
      </c>
      <c r="DA16" s="626"/>
      <c r="DB16" s="626"/>
      <c r="DC16" s="626"/>
      <c r="DD16" s="632" t="s">
        <v>108</v>
      </c>
      <c r="DE16" s="624"/>
      <c r="DF16" s="624"/>
      <c r="DG16" s="624"/>
      <c r="DH16" s="624"/>
      <c r="DI16" s="624"/>
      <c r="DJ16" s="624"/>
      <c r="DK16" s="624"/>
      <c r="DL16" s="624"/>
      <c r="DM16" s="624"/>
      <c r="DN16" s="624"/>
      <c r="DO16" s="624"/>
      <c r="DP16" s="625"/>
      <c r="DQ16" s="632">
        <v>59333</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555041</v>
      </c>
      <c r="S17" s="624"/>
      <c r="T17" s="624"/>
      <c r="U17" s="624"/>
      <c r="V17" s="624"/>
      <c r="W17" s="624"/>
      <c r="X17" s="624"/>
      <c r="Y17" s="625"/>
      <c r="Z17" s="626">
        <v>6.7</v>
      </c>
      <c r="AA17" s="626"/>
      <c r="AB17" s="626"/>
      <c r="AC17" s="626"/>
      <c r="AD17" s="627">
        <v>555041</v>
      </c>
      <c r="AE17" s="627"/>
      <c r="AF17" s="627"/>
      <c r="AG17" s="627"/>
      <c r="AH17" s="627"/>
      <c r="AI17" s="627"/>
      <c r="AJ17" s="627"/>
      <c r="AK17" s="627"/>
      <c r="AL17" s="628">
        <v>30.5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232175</v>
      </c>
      <c r="CS17" s="624"/>
      <c r="CT17" s="624"/>
      <c r="CU17" s="624"/>
      <c r="CV17" s="624"/>
      <c r="CW17" s="624"/>
      <c r="CX17" s="624"/>
      <c r="CY17" s="625"/>
      <c r="CZ17" s="626">
        <v>3</v>
      </c>
      <c r="DA17" s="626"/>
      <c r="DB17" s="626"/>
      <c r="DC17" s="626"/>
      <c r="DD17" s="632" t="s">
        <v>108</v>
      </c>
      <c r="DE17" s="624"/>
      <c r="DF17" s="624"/>
      <c r="DG17" s="624"/>
      <c r="DH17" s="624"/>
      <c r="DI17" s="624"/>
      <c r="DJ17" s="624"/>
      <c r="DK17" s="624"/>
      <c r="DL17" s="624"/>
      <c r="DM17" s="624"/>
      <c r="DN17" s="624"/>
      <c r="DO17" s="624"/>
      <c r="DP17" s="625"/>
      <c r="DQ17" s="632">
        <v>229333</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68034</v>
      </c>
      <c r="S18" s="624"/>
      <c r="T18" s="624"/>
      <c r="U18" s="624"/>
      <c r="V18" s="624"/>
      <c r="W18" s="624"/>
      <c r="X18" s="624"/>
      <c r="Y18" s="625"/>
      <c r="Z18" s="626">
        <v>0.8</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842249</v>
      </c>
      <c r="S19" s="624"/>
      <c r="T19" s="624"/>
      <c r="U19" s="624"/>
      <c r="V19" s="624"/>
      <c r="W19" s="624"/>
      <c r="X19" s="624"/>
      <c r="Y19" s="625"/>
      <c r="Z19" s="626">
        <v>10.199999999999999</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2726993</v>
      </c>
      <c r="S20" s="624"/>
      <c r="T20" s="624"/>
      <c r="U20" s="624"/>
      <c r="V20" s="624"/>
      <c r="W20" s="624"/>
      <c r="X20" s="624"/>
      <c r="Y20" s="625"/>
      <c r="Z20" s="626">
        <v>33</v>
      </c>
      <c r="AA20" s="626"/>
      <c r="AB20" s="626"/>
      <c r="AC20" s="626"/>
      <c r="AD20" s="627">
        <v>1816710</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7757002</v>
      </c>
      <c r="CS20" s="624"/>
      <c r="CT20" s="624"/>
      <c r="CU20" s="624"/>
      <c r="CV20" s="624"/>
      <c r="CW20" s="624"/>
      <c r="CX20" s="624"/>
      <c r="CY20" s="625"/>
      <c r="CZ20" s="626">
        <v>100</v>
      </c>
      <c r="DA20" s="626"/>
      <c r="DB20" s="626"/>
      <c r="DC20" s="626"/>
      <c r="DD20" s="632">
        <v>56638</v>
      </c>
      <c r="DE20" s="624"/>
      <c r="DF20" s="624"/>
      <c r="DG20" s="624"/>
      <c r="DH20" s="624"/>
      <c r="DI20" s="624"/>
      <c r="DJ20" s="624"/>
      <c r="DK20" s="624"/>
      <c r="DL20" s="624"/>
      <c r="DM20" s="624"/>
      <c r="DN20" s="624"/>
      <c r="DO20" s="624"/>
      <c r="DP20" s="625"/>
      <c r="DQ20" s="632">
        <v>5623901</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500</v>
      </c>
      <c r="S21" s="624"/>
      <c r="T21" s="624"/>
      <c r="U21" s="624"/>
      <c r="V21" s="624"/>
      <c r="W21" s="624"/>
      <c r="X21" s="624"/>
      <c r="Y21" s="625"/>
      <c r="Z21" s="626">
        <v>0</v>
      </c>
      <c r="AA21" s="626"/>
      <c r="AB21" s="626"/>
      <c r="AC21" s="626"/>
      <c r="AD21" s="627">
        <v>500</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145</v>
      </c>
      <c r="S22" s="624"/>
      <c r="T22" s="624"/>
      <c r="U22" s="624"/>
      <c r="V22" s="624"/>
      <c r="W22" s="624"/>
      <c r="X22" s="624"/>
      <c r="Y22" s="625"/>
      <c r="Z22" s="626">
        <v>0</v>
      </c>
      <c r="AA22" s="626"/>
      <c r="AB22" s="626"/>
      <c r="AC22" s="626"/>
      <c r="AD22" s="627">
        <v>144</v>
      </c>
      <c r="AE22" s="627"/>
      <c r="AF22" s="627"/>
      <c r="AG22" s="627"/>
      <c r="AH22" s="627"/>
      <c r="AI22" s="627"/>
      <c r="AJ22" s="627"/>
      <c r="AK22" s="627"/>
      <c r="AL22" s="628">
        <v>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3153</v>
      </c>
      <c r="S23" s="624"/>
      <c r="T23" s="624"/>
      <c r="U23" s="624"/>
      <c r="V23" s="624"/>
      <c r="W23" s="624"/>
      <c r="X23" s="624"/>
      <c r="Y23" s="625"/>
      <c r="Z23" s="626">
        <v>0</v>
      </c>
      <c r="AA23" s="626"/>
      <c r="AB23" s="626"/>
      <c r="AC23" s="626"/>
      <c r="AD23" s="627">
        <v>275</v>
      </c>
      <c r="AE23" s="627"/>
      <c r="AF23" s="627"/>
      <c r="AG23" s="627"/>
      <c r="AH23" s="627"/>
      <c r="AI23" s="627"/>
      <c r="AJ23" s="627"/>
      <c r="AK23" s="627"/>
      <c r="AL23" s="628">
        <v>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1094</v>
      </c>
      <c r="S24" s="624"/>
      <c r="T24" s="624"/>
      <c r="U24" s="624"/>
      <c r="V24" s="624"/>
      <c r="W24" s="624"/>
      <c r="X24" s="624"/>
      <c r="Y24" s="625"/>
      <c r="Z24" s="626">
        <v>0</v>
      </c>
      <c r="AA24" s="626"/>
      <c r="AB24" s="626"/>
      <c r="AC24" s="626"/>
      <c r="AD24" s="627">
        <v>5</v>
      </c>
      <c r="AE24" s="627"/>
      <c r="AF24" s="627"/>
      <c r="AG24" s="627"/>
      <c r="AH24" s="627"/>
      <c r="AI24" s="627"/>
      <c r="AJ24" s="627"/>
      <c r="AK24" s="627"/>
      <c r="AL24" s="628">
        <v>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1371523</v>
      </c>
      <c r="CS24" s="613"/>
      <c r="CT24" s="613"/>
      <c r="CU24" s="613"/>
      <c r="CV24" s="613"/>
      <c r="CW24" s="613"/>
      <c r="CX24" s="613"/>
      <c r="CY24" s="614"/>
      <c r="CZ24" s="650">
        <v>17.7</v>
      </c>
      <c r="DA24" s="651"/>
      <c r="DB24" s="651"/>
      <c r="DC24" s="652"/>
      <c r="DD24" s="649">
        <v>471187</v>
      </c>
      <c r="DE24" s="613"/>
      <c r="DF24" s="613"/>
      <c r="DG24" s="613"/>
      <c r="DH24" s="613"/>
      <c r="DI24" s="613"/>
      <c r="DJ24" s="613"/>
      <c r="DK24" s="614"/>
      <c r="DL24" s="649">
        <v>412913</v>
      </c>
      <c r="DM24" s="613"/>
      <c r="DN24" s="613"/>
      <c r="DO24" s="613"/>
      <c r="DP24" s="613"/>
      <c r="DQ24" s="613"/>
      <c r="DR24" s="613"/>
      <c r="DS24" s="613"/>
      <c r="DT24" s="613"/>
      <c r="DU24" s="613"/>
      <c r="DV24" s="614"/>
      <c r="DW24" s="617">
        <v>22.7</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808566</v>
      </c>
      <c r="S25" s="624"/>
      <c r="T25" s="624"/>
      <c r="U25" s="624"/>
      <c r="V25" s="624"/>
      <c r="W25" s="624"/>
      <c r="X25" s="624"/>
      <c r="Y25" s="625"/>
      <c r="Z25" s="626">
        <v>9.8000000000000007</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795475</v>
      </c>
      <c r="CS25" s="655"/>
      <c r="CT25" s="655"/>
      <c r="CU25" s="655"/>
      <c r="CV25" s="655"/>
      <c r="CW25" s="655"/>
      <c r="CX25" s="655"/>
      <c r="CY25" s="656"/>
      <c r="CZ25" s="657">
        <v>10.3</v>
      </c>
      <c r="DA25" s="658"/>
      <c r="DB25" s="658"/>
      <c r="DC25" s="659"/>
      <c r="DD25" s="632">
        <v>114630</v>
      </c>
      <c r="DE25" s="655"/>
      <c r="DF25" s="655"/>
      <c r="DG25" s="655"/>
      <c r="DH25" s="655"/>
      <c r="DI25" s="655"/>
      <c r="DJ25" s="655"/>
      <c r="DK25" s="656"/>
      <c r="DL25" s="632">
        <v>111868</v>
      </c>
      <c r="DM25" s="655"/>
      <c r="DN25" s="655"/>
      <c r="DO25" s="655"/>
      <c r="DP25" s="655"/>
      <c r="DQ25" s="655"/>
      <c r="DR25" s="655"/>
      <c r="DS25" s="655"/>
      <c r="DT25" s="655"/>
      <c r="DU25" s="655"/>
      <c r="DV25" s="656"/>
      <c r="DW25" s="628">
        <v>6.1</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510923</v>
      </c>
      <c r="CS26" s="624"/>
      <c r="CT26" s="624"/>
      <c r="CU26" s="624"/>
      <c r="CV26" s="624"/>
      <c r="CW26" s="624"/>
      <c r="CX26" s="624"/>
      <c r="CY26" s="625"/>
      <c r="CZ26" s="657">
        <v>6.6</v>
      </c>
      <c r="DA26" s="658"/>
      <c r="DB26" s="658"/>
      <c r="DC26" s="659"/>
      <c r="DD26" s="632">
        <v>30877</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2989469</v>
      </c>
      <c r="S27" s="624"/>
      <c r="T27" s="624"/>
      <c r="U27" s="624"/>
      <c r="V27" s="624"/>
      <c r="W27" s="624"/>
      <c r="X27" s="624"/>
      <c r="Y27" s="625"/>
      <c r="Z27" s="626">
        <v>36.200000000000003</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1084030</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343873</v>
      </c>
      <c r="CS27" s="655"/>
      <c r="CT27" s="655"/>
      <c r="CU27" s="655"/>
      <c r="CV27" s="655"/>
      <c r="CW27" s="655"/>
      <c r="CX27" s="655"/>
      <c r="CY27" s="656"/>
      <c r="CZ27" s="657">
        <v>4.4000000000000004</v>
      </c>
      <c r="DA27" s="658"/>
      <c r="DB27" s="658"/>
      <c r="DC27" s="659"/>
      <c r="DD27" s="632">
        <v>127224</v>
      </c>
      <c r="DE27" s="655"/>
      <c r="DF27" s="655"/>
      <c r="DG27" s="655"/>
      <c r="DH27" s="655"/>
      <c r="DI27" s="655"/>
      <c r="DJ27" s="655"/>
      <c r="DK27" s="656"/>
      <c r="DL27" s="632">
        <v>71712</v>
      </c>
      <c r="DM27" s="655"/>
      <c r="DN27" s="655"/>
      <c r="DO27" s="655"/>
      <c r="DP27" s="655"/>
      <c r="DQ27" s="655"/>
      <c r="DR27" s="655"/>
      <c r="DS27" s="655"/>
      <c r="DT27" s="655"/>
      <c r="DU27" s="655"/>
      <c r="DV27" s="656"/>
      <c r="DW27" s="628">
        <v>3.9</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36883</v>
      </c>
      <c r="S28" s="624"/>
      <c r="T28" s="624"/>
      <c r="U28" s="624"/>
      <c r="V28" s="624"/>
      <c r="W28" s="624"/>
      <c r="X28" s="624"/>
      <c r="Y28" s="625"/>
      <c r="Z28" s="626">
        <v>0.4</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232175</v>
      </c>
      <c r="CS28" s="624"/>
      <c r="CT28" s="624"/>
      <c r="CU28" s="624"/>
      <c r="CV28" s="624"/>
      <c r="CW28" s="624"/>
      <c r="CX28" s="624"/>
      <c r="CY28" s="625"/>
      <c r="CZ28" s="657">
        <v>3</v>
      </c>
      <c r="DA28" s="658"/>
      <c r="DB28" s="658"/>
      <c r="DC28" s="659"/>
      <c r="DD28" s="632">
        <v>229333</v>
      </c>
      <c r="DE28" s="624"/>
      <c r="DF28" s="624"/>
      <c r="DG28" s="624"/>
      <c r="DH28" s="624"/>
      <c r="DI28" s="624"/>
      <c r="DJ28" s="624"/>
      <c r="DK28" s="625"/>
      <c r="DL28" s="632">
        <v>229333</v>
      </c>
      <c r="DM28" s="624"/>
      <c r="DN28" s="624"/>
      <c r="DO28" s="624"/>
      <c r="DP28" s="624"/>
      <c r="DQ28" s="624"/>
      <c r="DR28" s="624"/>
      <c r="DS28" s="624"/>
      <c r="DT28" s="624"/>
      <c r="DU28" s="624"/>
      <c r="DV28" s="625"/>
      <c r="DW28" s="628">
        <v>12.6</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21445</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232175</v>
      </c>
      <c r="CS29" s="655"/>
      <c r="CT29" s="655"/>
      <c r="CU29" s="655"/>
      <c r="CV29" s="655"/>
      <c r="CW29" s="655"/>
      <c r="CX29" s="655"/>
      <c r="CY29" s="656"/>
      <c r="CZ29" s="657">
        <v>3</v>
      </c>
      <c r="DA29" s="658"/>
      <c r="DB29" s="658"/>
      <c r="DC29" s="659"/>
      <c r="DD29" s="632">
        <v>229333</v>
      </c>
      <c r="DE29" s="655"/>
      <c r="DF29" s="655"/>
      <c r="DG29" s="655"/>
      <c r="DH29" s="655"/>
      <c r="DI29" s="655"/>
      <c r="DJ29" s="655"/>
      <c r="DK29" s="656"/>
      <c r="DL29" s="632">
        <v>229333</v>
      </c>
      <c r="DM29" s="655"/>
      <c r="DN29" s="655"/>
      <c r="DO29" s="655"/>
      <c r="DP29" s="655"/>
      <c r="DQ29" s="655"/>
      <c r="DR29" s="655"/>
      <c r="DS29" s="655"/>
      <c r="DT29" s="655"/>
      <c r="DU29" s="655"/>
      <c r="DV29" s="656"/>
      <c r="DW29" s="628">
        <v>12.6</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996758</v>
      </c>
      <c r="S30" s="624"/>
      <c r="T30" s="624"/>
      <c r="U30" s="624"/>
      <c r="V30" s="624"/>
      <c r="W30" s="624"/>
      <c r="X30" s="624"/>
      <c r="Y30" s="625"/>
      <c r="Z30" s="626">
        <v>12.1</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99.7</v>
      </c>
      <c r="BH30" s="682"/>
      <c r="BI30" s="682"/>
      <c r="BJ30" s="682"/>
      <c r="BK30" s="682"/>
      <c r="BL30" s="682"/>
      <c r="BM30" s="618">
        <v>98.4</v>
      </c>
      <c r="BN30" s="682"/>
      <c r="BO30" s="682"/>
      <c r="BP30" s="682"/>
      <c r="BQ30" s="683"/>
      <c r="BR30" s="681">
        <v>100</v>
      </c>
      <c r="BS30" s="682"/>
      <c r="BT30" s="682"/>
      <c r="BU30" s="682"/>
      <c r="BV30" s="682"/>
      <c r="BW30" s="682"/>
      <c r="BX30" s="618">
        <v>98.5</v>
      </c>
      <c r="BY30" s="682"/>
      <c r="BZ30" s="682"/>
      <c r="CA30" s="682"/>
      <c r="CB30" s="683"/>
      <c r="CD30" s="686"/>
      <c r="CE30" s="687"/>
      <c r="CF30" s="637" t="s">
        <v>289</v>
      </c>
      <c r="CG30" s="638"/>
      <c r="CH30" s="638"/>
      <c r="CI30" s="638"/>
      <c r="CJ30" s="638"/>
      <c r="CK30" s="638"/>
      <c r="CL30" s="638"/>
      <c r="CM30" s="638"/>
      <c r="CN30" s="638"/>
      <c r="CO30" s="638"/>
      <c r="CP30" s="638"/>
      <c r="CQ30" s="639"/>
      <c r="CR30" s="623">
        <v>200200</v>
      </c>
      <c r="CS30" s="624"/>
      <c r="CT30" s="624"/>
      <c r="CU30" s="624"/>
      <c r="CV30" s="624"/>
      <c r="CW30" s="624"/>
      <c r="CX30" s="624"/>
      <c r="CY30" s="625"/>
      <c r="CZ30" s="657">
        <v>2.6</v>
      </c>
      <c r="DA30" s="658"/>
      <c r="DB30" s="658"/>
      <c r="DC30" s="659"/>
      <c r="DD30" s="632">
        <v>197358</v>
      </c>
      <c r="DE30" s="624"/>
      <c r="DF30" s="624"/>
      <c r="DG30" s="624"/>
      <c r="DH30" s="624"/>
      <c r="DI30" s="624"/>
      <c r="DJ30" s="624"/>
      <c r="DK30" s="625"/>
      <c r="DL30" s="632">
        <v>197358</v>
      </c>
      <c r="DM30" s="624"/>
      <c r="DN30" s="624"/>
      <c r="DO30" s="624"/>
      <c r="DP30" s="624"/>
      <c r="DQ30" s="624"/>
      <c r="DR30" s="624"/>
      <c r="DS30" s="624"/>
      <c r="DT30" s="624"/>
      <c r="DU30" s="624"/>
      <c r="DV30" s="625"/>
      <c r="DW30" s="628">
        <v>10.8</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629850</v>
      </c>
      <c r="S31" s="624"/>
      <c r="T31" s="624"/>
      <c r="U31" s="624"/>
      <c r="V31" s="624"/>
      <c r="W31" s="624"/>
      <c r="X31" s="624"/>
      <c r="Y31" s="625"/>
      <c r="Z31" s="626">
        <v>7.6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98.7</v>
      </c>
      <c r="BH31" s="655"/>
      <c r="BI31" s="655"/>
      <c r="BJ31" s="655"/>
      <c r="BK31" s="655"/>
      <c r="BL31" s="655"/>
      <c r="BM31" s="629">
        <v>97.4</v>
      </c>
      <c r="BN31" s="679"/>
      <c r="BO31" s="679"/>
      <c r="BP31" s="679"/>
      <c r="BQ31" s="680"/>
      <c r="BR31" s="678">
        <v>99.8</v>
      </c>
      <c r="BS31" s="655"/>
      <c r="BT31" s="655"/>
      <c r="BU31" s="655"/>
      <c r="BV31" s="655"/>
      <c r="BW31" s="655"/>
      <c r="BX31" s="629">
        <v>95.2</v>
      </c>
      <c r="BY31" s="679"/>
      <c r="BZ31" s="679"/>
      <c r="CA31" s="679"/>
      <c r="CB31" s="680"/>
      <c r="CD31" s="686"/>
      <c r="CE31" s="687"/>
      <c r="CF31" s="637" t="s">
        <v>293</v>
      </c>
      <c r="CG31" s="638"/>
      <c r="CH31" s="638"/>
      <c r="CI31" s="638"/>
      <c r="CJ31" s="638"/>
      <c r="CK31" s="638"/>
      <c r="CL31" s="638"/>
      <c r="CM31" s="638"/>
      <c r="CN31" s="638"/>
      <c r="CO31" s="638"/>
      <c r="CP31" s="638"/>
      <c r="CQ31" s="639"/>
      <c r="CR31" s="623">
        <v>31975</v>
      </c>
      <c r="CS31" s="655"/>
      <c r="CT31" s="655"/>
      <c r="CU31" s="655"/>
      <c r="CV31" s="655"/>
      <c r="CW31" s="655"/>
      <c r="CX31" s="655"/>
      <c r="CY31" s="656"/>
      <c r="CZ31" s="657">
        <v>0.4</v>
      </c>
      <c r="DA31" s="658"/>
      <c r="DB31" s="658"/>
      <c r="DC31" s="659"/>
      <c r="DD31" s="632">
        <v>31975</v>
      </c>
      <c r="DE31" s="655"/>
      <c r="DF31" s="655"/>
      <c r="DG31" s="655"/>
      <c r="DH31" s="655"/>
      <c r="DI31" s="655"/>
      <c r="DJ31" s="655"/>
      <c r="DK31" s="656"/>
      <c r="DL31" s="632">
        <v>31975</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39521</v>
      </c>
      <c r="S32" s="624"/>
      <c r="T32" s="624"/>
      <c r="U32" s="624"/>
      <c r="V32" s="624"/>
      <c r="W32" s="624"/>
      <c r="X32" s="624"/>
      <c r="Y32" s="625"/>
      <c r="Z32" s="626">
        <v>0.5</v>
      </c>
      <c r="AA32" s="626"/>
      <c r="AB32" s="626"/>
      <c r="AC32" s="626"/>
      <c r="AD32" s="627">
        <v>1971</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100</v>
      </c>
      <c r="BH32" s="691"/>
      <c r="BI32" s="691"/>
      <c r="BJ32" s="691"/>
      <c r="BK32" s="691"/>
      <c r="BL32" s="691"/>
      <c r="BM32" s="692">
        <v>99.2</v>
      </c>
      <c r="BN32" s="691"/>
      <c r="BO32" s="691"/>
      <c r="BP32" s="691"/>
      <c r="BQ32" s="693"/>
      <c r="BR32" s="690">
        <v>100</v>
      </c>
      <c r="BS32" s="691"/>
      <c r="BT32" s="691"/>
      <c r="BU32" s="691"/>
      <c r="BV32" s="691"/>
      <c r="BW32" s="691"/>
      <c r="BX32" s="692">
        <v>99.2</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t="s">
        <v>108</v>
      </c>
      <c r="S33" s="624"/>
      <c r="T33" s="624"/>
      <c r="U33" s="624"/>
      <c r="V33" s="624"/>
      <c r="W33" s="624"/>
      <c r="X33" s="624"/>
      <c r="Y33" s="625"/>
      <c r="Z33" s="626" t="s">
        <v>108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6170994</v>
      </c>
      <c r="CS33" s="655"/>
      <c r="CT33" s="655"/>
      <c r="CU33" s="655"/>
      <c r="CV33" s="655"/>
      <c r="CW33" s="655"/>
      <c r="CX33" s="655"/>
      <c r="CY33" s="656"/>
      <c r="CZ33" s="657">
        <v>79.599999999999994</v>
      </c>
      <c r="DA33" s="658"/>
      <c r="DB33" s="658"/>
      <c r="DC33" s="659"/>
      <c r="DD33" s="632">
        <v>5044886</v>
      </c>
      <c r="DE33" s="655"/>
      <c r="DF33" s="655"/>
      <c r="DG33" s="655"/>
      <c r="DH33" s="655"/>
      <c r="DI33" s="655"/>
      <c r="DJ33" s="655"/>
      <c r="DK33" s="656"/>
      <c r="DL33" s="632">
        <v>944458</v>
      </c>
      <c r="DM33" s="655"/>
      <c r="DN33" s="655"/>
      <c r="DO33" s="655"/>
      <c r="DP33" s="655"/>
      <c r="DQ33" s="655"/>
      <c r="DR33" s="655"/>
      <c r="DS33" s="655"/>
      <c r="DT33" s="655"/>
      <c r="DU33" s="655"/>
      <c r="DV33" s="656"/>
      <c r="DW33" s="628">
        <v>51.9</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1228760</v>
      </c>
      <c r="CS34" s="624"/>
      <c r="CT34" s="624"/>
      <c r="CU34" s="624"/>
      <c r="CV34" s="624"/>
      <c r="CW34" s="624"/>
      <c r="CX34" s="624"/>
      <c r="CY34" s="625"/>
      <c r="CZ34" s="657">
        <v>15.8</v>
      </c>
      <c r="DA34" s="658"/>
      <c r="DB34" s="658"/>
      <c r="DC34" s="659"/>
      <c r="DD34" s="632">
        <v>454287</v>
      </c>
      <c r="DE34" s="624"/>
      <c r="DF34" s="624"/>
      <c r="DG34" s="624"/>
      <c r="DH34" s="624"/>
      <c r="DI34" s="624"/>
      <c r="DJ34" s="624"/>
      <c r="DK34" s="625"/>
      <c r="DL34" s="632">
        <v>275250</v>
      </c>
      <c r="DM34" s="624"/>
      <c r="DN34" s="624"/>
      <c r="DO34" s="624"/>
      <c r="DP34" s="624"/>
      <c r="DQ34" s="624"/>
      <c r="DR34" s="624"/>
      <c r="DS34" s="624"/>
      <c r="DT34" s="624"/>
      <c r="DU34" s="624"/>
      <c r="DV34" s="625"/>
      <c r="DW34" s="628">
        <v>15.1</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651751</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68756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2062</v>
      </c>
      <c r="CS35" s="655"/>
      <c r="CT35" s="655"/>
      <c r="CU35" s="655"/>
      <c r="CV35" s="655"/>
      <c r="CW35" s="655"/>
      <c r="CX35" s="655"/>
      <c r="CY35" s="656"/>
      <c r="CZ35" s="657">
        <v>0</v>
      </c>
      <c r="DA35" s="658"/>
      <c r="DB35" s="658"/>
      <c r="DC35" s="659"/>
      <c r="DD35" s="632">
        <v>2062</v>
      </c>
      <c r="DE35" s="655"/>
      <c r="DF35" s="655"/>
      <c r="DG35" s="655"/>
      <c r="DH35" s="655"/>
      <c r="DI35" s="655"/>
      <c r="DJ35" s="655"/>
      <c r="DK35" s="656"/>
      <c r="DL35" s="632" t="s">
        <v>108</v>
      </c>
      <c r="DM35" s="655"/>
      <c r="DN35" s="655"/>
      <c r="DO35" s="655"/>
      <c r="DP35" s="655"/>
      <c r="DQ35" s="655"/>
      <c r="DR35" s="655"/>
      <c r="DS35" s="655"/>
      <c r="DT35" s="655"/>
      <c r="DU35" s="655"/>
      <c r="DV35" s="656"/>
      <c r="DW35" s="628" t="s">
        <v>108</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8254377</v>
      </c>
      <c r="S36" s="696"/>
      <c r="T36" s="696"/>
      <c r="U36" s="696"/>
      <c r="V36" s="696"/>
      <c r="W36" s="696"/>
      <c r="X36" s="696"/>
      <c r="Y36" s="697"/>
      <c r="Z36" s="698">
        <v>100</v>
      </c>
      <c r="AA36" s="698"/>
      <c r="AB36" s="698"/>
      <c r="AC36" s="698"/>
      <c r="AD36" s="699">
        <v>1819605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304701</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-9939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519697</v>
      </c>
      <c r="CS36" s="624"/>
      <c r="CT36" s="624"/>
      <c r="CU36" s="624"/>
      <c r="CV36" s="624"/>
      <c r="CW36" s="624"/>
      <c r="CX36" s="624"/>
      <c r="CY36" s="625"/>
      <c r="CZ36" s="657">
        <v>6.7</v>
      </c>
      <c r="DA36" s="658"/>
      <c r="DB36" s="658"/>
      <c r="DC36" s="659"/>
      <c r="DD36" s="632">
        <v>297251</v>
      </c>
      <c r="DE36" s="624"/>
      <c r="DF36" s="624"/>
      <c r="DG36" s="624"/>
      <c r="DH36" s="624"/>
      <c r="DI36" s="624"/>
      <c r="DJ36" s="624"/>
      <c r="DK36" s="625"/>
      <c r="DL36" s="632">
        <v>154288</v>
      </c>
      <c r="DM36" s="624"/>
      <c r="DN36" s="624"/>
      <c r="DO36" s="624"/>
      <c r="DP36" s="624"/>
      <c r="DQ36" s="624"/>
      <c r="DR36" s="624"/>
      <c r="DS36" s="624"/>
      <c r="DT36" s="624"/>
      <c r="DU36" s="624"/>
      <c r="DV36" s="625"/>
      <c r="DW36" s="628">
        <v>8.5</v>
      </c>
      <c r="DX36" s="653"/>
      <c r="DY36" s="653"/>
      <c r="DZ36" s="653"/>
      <c r="EA36" s="653"/>
      <c r="EB36" s="653"/>
      <c r="EC36" s="654"/>
    </row>
    <row r="37" spans="2:133" ht="11.25" customHeight="1">
      <c r="AQ37" s="702" t="s">
        <v>311</v>
      </c>
      <c r="AR37" s="703"/>
      <c r="AS37" s="703"/>
      <c r="AT37" s="703"/>
      <c r="AU37" s="703"/>
      <c r="AV37" s="703"/>
      <c r="AW37" s="703"/>
      <c r="AX37" s="703"/>
      <c r="AY37" s="704"/>
      <c r="AZ37" s="623">
        <v>29802</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1270</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160169</v>
      </c>
      <c r="CS37" s="655"/>
      <c r="CT37" s="655"/>
      <c r="CU37" s="655"/>
      <c r="CV37" s="655"/>
      <c r="CW37" s="655"/>
      <c r="CX37" s="655"/>
      <c r="CY37" s="656"/>
      <c r="CZ37" s="657">
        <v>2.1</v>
      </c>
      <c r="DA37" s="658"/>
      <c r="DB37" s="658"/>
      <c r="DC37" s="659"/>
      <c r="DD37" s="632">
        <v>110111</v>
      </c>
      <c r="DE37" s="655"/>
      <c r="DF37" s="655"/>
      <c r="DG37" s="655"/>
      <c r="DH37" s="655"/>
      <c r="DI37" s="655"/>
      <c r="DJ37" s="655"/>
      <c r="DK37" s="656"/>
      <c r="DL37" s="632">
        <v>83682</v>
      </c>
      <c r="DM37" s="655"/>
      <c r="DN37" s="655"/>
      <c r="DO37" s="655"/>
      <c r="DP37" s="655"/>
      <c r="DQ37" s="655"/>
      <c r="DR37" s="655"/>
      <c r="DS37" s="655"/>
      <c r="DT37" s="655"/>
      <c r="DU37" s="655"/>
      <c r="DV37" s="656"/>
      <c r="DW37" s="628">
        <v>4.5999999999999996</v>
      </c>
      <c r="DX37" s="653"/>
      <c r="DY37" s="653"/>
      <c r="DZ37" s="653"/>
      <c r="EA37" s="653"/>
      <c r="EB37" s="653"/>
      <c r="EC37" s="654"/>
    </row>
    <row r="38" spans="2:133" ht="11.25" customHeight="1">
      <c r="AQ38" s="702" t="s">
        <v>314</v>
      </c>
      <c r="AR38" s="703"/>
      <c r="AS38" s="703"/>
      <c r="AT38" s="703"/>
      <c r="AU38" s="703"/>
      <c r="AV38" s="703"/>
      <c r="AW38" s="703"/>
      <c r="AX38" s="703"/>
      <c r="AY38" s="704"/>
      <c r="AZ38" s="623">
        <v>579</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2454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621370</v>
      </c>
      <c r="CS38" s="624"/>
      <c r="CT38" s="624"/>
      <c r="CU38" s="624"/>
      <c r="CV38" s="624"/>
      <c r="CW38" s="624"/>
      <c r="CX38" s="624"/>
      <c r="CY38" s="625"/>
      <c r="CZ38" s="657">
        <v>8</v>
      </c>
      <c r="DA38" s="658"/>
      <c r="DB38" s="658"/>
      <c r="DC38" s="659"/>
      <c r="DD38" s="632">
        <v>550496</v>
      </c>
      <c r="DE38" s="624"/>
      <c r="DF38" s="624"/>
      <c r="DG38" s="624"/>
      <c r="DH38" s="624"/>
      <c r="DI38" s="624"/>
      <c r="DJ38" s="624"/>
      <c r="DK38" s="625"/>
      <c r="DL38" s="632">
        <v>514920</v>
      </c>
      <c r="DM38" s="624"/>
      <c r="DN38" s="624"/>
      <c r="DO38" s="624"/>
      <c r="DP38" s="624"/>
      <c r="DQ38" s="624"/>
      <c r="DR38" s="624"/>
      <c r="DS38" s="624"/>
      <c r="DT38" s="624"/>
      <c r="DU38" s="624"/>
      <c r="DV38" s="625"/>
      <c r="DW38" s="628">
        <v>28.3</v>
      </c>
      <c r="DX38" s="653"/>
      <c r="DY38" s="653"/>
      <c r="DZ38" s="653"/>
      <c r="EA38" s="653"/>
      <c r="EB38" s="653"/>
      <c r="EC38" s="654"/>
    </row>
    <row r="39" spans="2:133" ht="11.25" customHeight="1">
      <c r="AQ39" s="702" t="s">
        <v>317</v>
      </c>
      <c r="AR39" s="703"/>
      <c r="AS39" s="703"/>
      <c r="AT39" s="703"/>
      <c r="AU39" s="703"/>
      <c r="AV39" s="703"/>
      <c r="AW39" s="703"/>
      <c r="AX39" s="703"/>
      <c r="AY39" s="704"/>
      <c r="AZ39" s="623" t="s">
        <v>318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t="s">
        <v>318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3779105</v>
      </c>
      <c r="CS39" s="655"/>
      <c r="CT39" s="655"/>
      <c r="CU39" s="655"/>
      <c r="CV39" s="655"/>
      <c r="CW39" s="655"/>
      <c r="CX39" s="655"/>
      <c r="CY39" s="656"/>
      <c r="CZ39" s="657">
        <v>48.7</v>
      </c>
      <c r="DA39" s="658"/>
      <c r="DB39" s="658"/>
      <c r="DC39" s="659"/>
      <c r="DD39" s="632">
        <v>3720790</v>
      </c>
      <c r="DE39" s="655"/>
      <c r="DF39" s="655"/>
      <c r="DG39" s="655"/>
      <c r="DH39" s="655"/>
      <c r="DI39" s="655"/>
      <c r="DJ39" s="655"/>
      <c r="DK39" s="656"/>
      <c r="DL39" s="632" t="s">
        <v>318</v>
      </c>
      <c r="DM39" s="655"/>
      <c r="DN39" s="655"/>
      <c r="DO39" s="655"/>
      <c r="DP39" s="655"/>
      <c r="DQ39" s="655"/>
      <c r="DR39" s="655"/>
      <c r="DS39" s="655"/>
      <c r="DT39" s="655"/>
      <c r="DU39" s="655"/>
      <c r="DV39" s="656"/>
      <c r="DW39" s="628" t="s">
        <v>318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83723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318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20000</v>
      </c>
      <c r="CS40" s="624"/>
      <c r="CT40" s="624"/>
      <c r="CU40" s="624"/>
      <c r="CV40" s="624"/>
      <c r="CW40" s="624"/>
      <c r="CX40" s="624"/>
      <c r="CY40" s="625"/>
      <c r="CZ40" s="657">
        <v>0.3</v>
      </c>
      <c r="DA40" s="658"/>
      <c r="DB40" s="658"/>
      <c r="DC40" s="659"/>
      <c r="DD40" s="632">
        <v>20000</v>
      </c>
      <c r="DE40" s="624"/>
      <c r="DF40" s="624"/>
      <c r="DG40" s="624"/>
      <c r="DH40" s="624"/>
      <c r="DI40" s="624"/>
      <c r="DJ40" s="624"/>
      <c r="DK40" s="625"/>
      <c r="DL40" s="632" t="s">
        <v>318</v>
      </c>
      <c r="DM40" s="624"/>
      <c r="DN40" s="624"/>
      <c r="DO40" s="624"/>
      <c r="DP40" s="624"/>
      <c r="DQ40" s="624"/>
      <c r="DR40" s="624"/>
      <c r="DS40" s="624"/>
      <c r="DT40" s="624"/>
      <c r="DU40" s="624"/>
      <c r="DV40" s="625"/>
      <c r="DW40" s="628" t="s">
        <v>318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232946</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406</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328</v>
      </c>
      <c r="CS41" s="655"/>
      <c r="CT41" s="655"/>
      <c r="CU41" s="655"/>
      <c r="CV41" s="655"/>
      <c r="CW41" s="655"/>
      <c r="CX41" s="655"/>
      <c r="CY41" s="656"/>
      <c r="CZ41" s="657" t="s">
        <v>328</v>
      </c>
      <c r="DA41" s="658"/>
      <c r="DB41" s="658"/>
      <c r="DC41" s="659"/>
      <c r="DD41" s="632" t="s">
        <v>328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214485</v>
      </c>
      <c r="CS42" s="624"/>
      <c r="CT42" s="624"/>
      <c r="CU42" s="624"/>
      <c r="CV42" s="624"/>
      <c r="CW42" s="624"/>
      <c r="CX42" s="624"/>
      <c r="CY42" s="625"/>
      <c r="CZ42" s="657">
        <v>2.8</v>
      </c>
      <c r="DA42" s="706"/>
      <c r="DB42" s="706"/>
      <c r="DC42" s="707"/>
      <c r="DD42" s="632">
        <v>107828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t="s">
        <v>108</v>
      </c>
      <c r="CS43" s="655"/>
      <c r="CT43" s="655"/>
      <c r="CU43" s="655"/>
      <c r="CV43" s="655"/>
      <c r="CW43" s="655"/>
      <c r="CX43" s="655"/>
      <c r="CY43" s="656"/>
      <c r="CZ43" s="657" t="s">
        <v>108</v>
      </c>
      <c r="DA43" s="658"/>
      <c r="DB43" s="658"/>
      <c r="DC43" s="659"/>
      <c r="DD43" s="632" t="s">
        <v>108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284</v>
      </c>
      <c r="CE44" s="730"/>
      <c r="CF44" s="620" t="s">
        <v>334</v>
      </c>
      <c r="CG44" s="621"/>
      <c r="CH44" s="621"/>
      <c r="CI44" s="621"/>
      <c r="CJ44" s="621"/>
      <c r="CK44" s="621"/>
      <c r="CL44" s="621"/>
      <c r="CM44" s="621"/>
      <c r="CN44" s="621"/>
      <c r="CO44" s="621"/>
      <c r="CP44" s="621"/>
      <c r="CQ44" s="622"/>
      <c r="CR44" s="623">
        <v>56638</v>
      </c>
      <c r="CS44" s="624"/>
      <c r="CT44" s="624"/>
      <c r="CU44" s="624"/>
      <c r="CV44" s="624"/>
      <c r="CW44" s="624"/>
      <c r="CX44" s="624"/>
      <c r="CY44" s="625"/>
      <c r="CZ44" s="657">
        <v>0.7</v>
      </c>
      <c r="DA44" s="706"/>
      <c r="DB44" s="706"/>
      <c r="DC44" s="707"/>
      <c r="DD44" s="632">
        <v>48495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20776</v>
      </c>
      <c r="CS45" s="655"/>
      <c r="CT45" s="655"/>
      <c r="CU45" s="655"/>
      <c r="CV45" s="655"/>
      <c r="CW45" s="655"/>
      <c r="CX45" s="655"/>
      <c r="CY45" s="656"/>
      <c r="CZ45" s="657">
        <v>0.3</v>
      </c>
      <c r="DA45" s="658"/>
      <c r="DB45" s="658"/>
      <c r="DC45" s="659"/>
      <c r="DD45" s="632">
        <v>12633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35862</v>
      </c>
      <c r="CS46" s="624"/>
      <c r="CT46" s="624"/>
      <c r="CU46" s="624"/>
      <c r="CV46" s="624"/>
      <c r="CW46" s="624"/>
      <c r="CX46" s="624"/>
      <c r="CY46" s="625"/>
      <c r="CZ46" s="657">
        <v>0.5</v>
      </c>
      <c r="DA46" s="706"/>
      <c r="DB46" s="706"/>
      <c r="DC46" s="707"/>
      <c r="DD46" s="632">
        <v>35862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157847</v>
      </c>
      <c r="CS47" s="655"/>
      <c r="CT47" s="655"/>
      <c r="CU47" s="655"/>
      <c r="CV47" s="655"/>
      <c r="CW47" s="655"/>
      <c r="CX47" s="655"/>
      <c r="CY47" s="656"/>
      <c r="CZ47" s="657">
        <v>2</v>
      </c>
      <c r="DA47" s="658"/>
      <c r="DB47" s="658"/>
      <c r="DC47" s="659"/>
      <c r="DD47" s="632">
        <v>59333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108</v>
      </c>
      <c r="CS48" s="624"/>
      <c r="CT48" s="624"/>
      <c r="CU48" s="624"/>
      <c r="CV48" s="624"/>
      <c r="CW48" s="624"/>
      <c r="CX48" s="624"/>
      <c r="CY48" s="625"/>
      <c r="CZ48" s="657" t="s">
        <v>108</v>
      </c>
      <c r="DA48" s="706"/>
      <c r="DB48" s="706"/>
      <c r="DC48" s="707"/>
      <c r="DD48" s="632" t="s">
        <v>108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7757002</v>
      </c>
      <c r="CS49" s="691"/>
      <c r="CT49" s="691"/>
      <c r="CU49" s="691"/>
      <c r="CV49" s="691"/>
      <c r="CW49" s="691"/>
      <c r="CX49" s="691"/>
      <c r="CY49" s="718"/>
      <c r="CZ49" s="719">
        <v>100</v>
      </c>
      <c r="DA49" s="720"/>
      <c r="DB49" s="720"/>
      <c r="DC49" s="721"/>
      <c r="DD49" s="722">
        <v>5623901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8254</v>
      </c>
      <c r="R7" s="753"/>
      <c r="S7" s="753"/>
      <c r="T7" s="753"/>
      <c r="U7" s="753"/>
      <c r="V7" s="753">
        <v>7757</v>
      </c>
      <c r="W7" s="753"/>
      <c r="X7" s="753"/>
      <c r="Y7" s="753"/>
      <c r="Z7" s="753"/>
      <c r="AA7" s="753">
        <v>497</v>
      </c>
      <c r="AB7" s="753"/>
      <c r="AC7" s="753"/>
      <c r="AD7" s="753"/>
      <c r="AE7" s="754"/>
      <c r="AF7" s="755">
        <v>418</v>
      </c>
      <c r="AG7" s="756"/>
      <c r="AH7" s="756"/>
      <c r="AI7" s="756"/>
      <c r="AJ7" s="757"/>
      <c r="AK7" s="792">
        <v>3</v>
      </c>
      <c r="AL7" s="793"/>
      <c r="AM7" s="793"/>
      <c r="AN7" s="793"/>
      <c r="AO7" s="793"/>
      <c r="AP7" s="793">
        <v>2634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5</v>
      </c>
      <c r="R8" s="777"/>
      <c r="S8" s="777"/>
      <c r="T8" s="777"/>
      <c r="U8" s="777"/>
      <c r="V8" s="777">
        <v>5</v>
      </c>
      <c r="W8" s="777"/>
      <c r="X8" s="777"/>
      <c r="Y8" s="777"/>
      <c r="Z8" s="777"/>
      <c r="AA8" s="777">
        <v>0</v>
      </c>
      <c r="AB8" s="777"/>
      <c r="AC8" s="777"/>
      <c r="AD8" s="777"/>
      <c r="AE8" s="778"/>
      <c r="AF8" s="779" t="s">
        <v>108</v>
      </c>
      <c r="AG8" s="780"/>
      <c r="AH8" s="780"/>
      <c r="AI8" s="780"/>
      <c r="AJ8" s="781"/>
      <c r="AK8" s="782">
        <v>5</v>
      </c>
      <c r="AL8" s="783"/>
      <c r="AM8" s="783"/>
      <c r="AN8" s="783"/>
      <c r="AO8" s="783"/>
      <c r="AP8" s="783">
        <v>21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418</v>
      </c>
      <c r="AG23" s="812"/>
      <c r="AH23" s="812"/>
      <c r="AI23" s="812"/>
      <c r="AJ23" s="815"/>
      <c r="AK23" s="816"/>
      <c r="AL23" s="817"/>
      <c r="AM23" s="817"/>
      <c r="AN23" s="817"/>
      <c r="AO23" s="817"/>
      <c r="AP23" s="812"/>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1698</v>
      </c>
      <c r="R28" s="841"/>
      <c r="S28" s="841"/>
      <c r="T28" s="841"/>
      <c r="U28" s="841"/>
      <c r="V28" s="841">
        <v>1629</v>
      </c>
      <c r="W28" s="841"/>
      <c r="X28" s="841"/>
      <c r="Y28" s="841"/>
      <c r="Z28" s="841"/>
      <c r="AA28" s="841">
        <v>69</v>
      </c>
      <c r="AB28" s="841"/>
      <c r="AC28" s="841"/>
      <c r="AD28" s="841"/>
      <c r="AE28" s="842"/>
      <c r="AF28" s="843">
        <v>69</v>
      </c>
      <c r="AG28" s="841"/>
      <c r="AH28" s="841"/>
      <c r="AI28" s="841"/>
      <c r="AJ28" s="844"/>
      <c r="AK28" s="845">
        <v>51</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1072</v>
      </c>
      <c r="R29" s="777"/>
      <c r="S29" s="777"/>
      <c r="T29" s="777"/>
      <c r="U29" s="777"/>
      <c r="V29" s="777">
        <v>949</v>
      </c>
      <c r="W29" s="777"/>
      <c r="X29" s="777"/>
      <c r="Y29" s="777"/>
      <c r="Z29" s="777"/>
      <c r="AA29" s="777">
        <v>123</v>
      </c>
      <c r="AB29" s="777"/>
      <c r="AC29" s="777"/>
      <c r="AD29" s="777"/>
      <c r="AE29" s="778"/>
      <c r="AF29" s="779">
        <v>123</v>
      </c>
      <c r="AG29" s="780"/>
      <c r="AH29" s="780"/>
      <c r="AI29" s="780"/>
      <c r="AJ29" s="781"/>
      <c r="AK29" s="848">
        <v>124</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35</v>
      </c>
      <c r="R30" s="777"/>
      <c r="S30" s="777"/>
      <c r="T30" s="777"/>
      <c r="U30" s="777"/>
      <c r="V30" s="777">
        <v>26</v>
      </c>
      <c r="W30" s="777"/>
      <c r="X30" s="777"/>
      <c r="Y30" s="777"/>
      <c r="Z30" s="777"/>
      <c r="AA30" s="777">
        <v>9</v>
      </c>
      <c r="AB30" s="777"/>
      <c r="AC30" s="777"/>
      <c r="AD30" s="777"/>
      <c r="AE30" s="778"/>
      <c r="AF30" s="779">
        <v>9</v>
      </c>
      <c r="AG30" s="780"/>
      <c r="AH30" s="780"/>
      <c r="AI30" s="780"/>
      <c r="AJ30" s="781"/>
      <c r="AK30" s="848">
        <v>25</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324</v>
      </c>
      <c r="R31" s="777"/>
      <c r="S31" s="777"/>
      <c r="T31" s="777"/>
      <c r="U31" s="777"/>
      <c r="V31" s="777">
        <v>305</v>
      </c>
      <c r="W31" s="777"/>
      <c r="X31" s="777"/>
      <c r="Y31" s="777"/>
      <c r="Z31" s="777"/>
      <c r="AA31" s="777">
        <v>19</v>
      </c>
      <c r="AB31" s="777"/>
      <c r="AC31" s="777"/>
      <c r="AD31" s="777"/>
      <c r="AE31" s="778"/>
      <c r="AF31" s="779">
        <v>19</v>
      </c>
      <c r="AG31" s="780"/>
      <c r="AH31" s="780"/>
      <c r="AI31" s="780"/>
      <c r="AJ31" s="781"/>
      <c r="AK31" s="848">
        <v>305</v>
      </c>
      <c r="AL31" s="849"/>
      <c r="AM31" s="849"/>
      <c r="AN31" s="849"/>
      <c r="AO31" s="849"/>
      <c r="AP31" s="849">
        <v>1538</v>
      </c>
      <c r="AQ31" s="849"/>
      <c r="AR31" s="849"/>
      <c r="AS31" s="849"/>
      <c r="AT31" s="849"/>
      <c r="AU31" s="849"/>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2</v>
      </c>
      <c r="R32" s="777"/>
      <c r="S32" s="777"/>
      <c r="T32" s="777"/>
      <c r="U32" s="777"/>
      <c r="V32" s="777">
        <v>2</v>
      </c>
      <c r="W32" s="777"/>
      <c r="X32" s="777"/>
      <c r="Y32" s="777"/>
      <c r="Z32" s="777"/>
      <c r="AA32" s="777">
        <v>0</v>
      </c>
      <c r="AB32" s="777"/>
      <c r="AC32" s="777"/>
      <c r="AD32" s="777"/>
      <c r="AE32" s="778"/>
      <c r="AF32" s="779">
        <v>39</v>
      </c>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259</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387</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531</v>
      </c>
      <c r="C68" s="888"/>
      <c r="D68" s="888"/>
      <c r="E68" s="888"/>
      <c r="F68" s="888"/>
      <c r="G68" s="888"/>
      <c r="H68" s="888"/>
      <c r="I68" s="888"/>
      <c r="J68" s="888"/>
      <c r="K68" s="888"/>
      <c r="L68" s="888"/>
      <c r="M68" s="888"/>
      <c r="N68" s="888"/>
      <c r="O68" s="888"/>
      <c r="P68" s="889"/>
      <c r="Q68" s="890">
        <v>10258</v>
      </c>
      <c r="R68" s="884"/>
      <c r="S68" s="884"/>
      <c r="T68" s="884"/>
      <c r="U68" s="884"/>
      <c r="V68" s="884">
        <v>8973</v>
      </c>
      <c r="W68" s="884"/>
      <c r="X68" s="884"/>
      <c r="Y68" s="884"/>
      <c r="Z68" s="884"/>
      <c r="AA68" s="884">
        <v>1285</v>
      </c>
      <c r="AB68" s="884"/>
      <c r="AC68" s="884"/>
      <c r="AD68" s="884"/>
      <c r="AE68" s="884"/>
      <c r="AF68" s="884"/>
      <c r="AG68" s="884"/>
      <c r="AH68" s="884"/>
      <c r="AI68" s="884"/>
      <c r="AJ68" s="884"/>
      <c r="AK68" s="884">
        <v>16</v>
      </c>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532</v>
      </c>
      <c r="C69" s="892"/>
      <c r="D69" s="892"/>
      <c r="E69" s="892"/>
      <c r="F69" s="892"/>
      <c r="G69" s="892"/>
      <c r="H69" s="892"/>
      <c r="I69" s="892"/>
      <c r="J69" s="892"/>
      <c r="K69" s="892"/>
      <c r="L69" s="892"/>
      <c r="M69" s="892"/>
      <c r="N69" s="892"/>
      <c r="O69" s="892"/>
      <c r="P69" s="893"/>
      <c r="Q69" s="894">
        <v>1171</v>
      </c>
      <c r="R69" s="849"/>
      <c r="S69" s="849"/>
      <c r="T69" s="849"/>
      <c r="U69" s="849"/>
      <c r="V69" s="849">
        <v>1170</v>
      </c>
      <c r="W69" s="849"/>
      <c r="X69" s="849"/>
      <c r="Y69" s="849"/>
      <c r="Z69" s="849"/>
      <c r="AA69" s="849">
        <v>1</v>
      </c>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533</v>
      </c>
      <c r="C70" s="892"/>
      <c r="D70" s="892"/>
      <c r="E70" s="892"/>
      <c r="F70" s="892"/>
      <c r="G70" s="892"/>
      <c r="H70" s="892"/>
      <c r="I70" s="892"/>
      <c r="J70" s="892"/>
      <c r="K70" s="892"/>
      <c r="L70" s="892"/>
      <c r="M70" s="892"/>
      <c r="N70" s="892"/>
      <c r="O70" s="892"/>
      <c r="P70" s="893"/>
      <c r="Q70" s="894">
        <v>1</v>
      </c>
      <c r="R70" s="849"/>
      <c r="S70" s="849"/>
      <c r="T70" s="849"/>
      <c r="U70" s="849"/>
      <c r="V70" s="849"/>
      <c r="W70" s="849"/>
      <c r="X70" s="849"/>
      <c r="Y70" s="849"/>
      <c r="Z70" s="849"/>
      <c r="AA70" s="849">
        <v>1</v>
      </c>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534</v>
      </c>
      <c r="C71" s="892"/>
      <c r="D71" s="892"/>
      <c r="E71" s="892"/>
      <c r="F71" s="892"/>
      <c r="G71" s="892"/>
      <c r="H71" s="892"/>
      <c r="I71" s="892"/>
      <c r="J71" s="892"/>
      <c r="K71" s="892"/>
      <c r="L71" s="892"/>
      <c r="M71" s="892"/>
      <c r="N71" s="892"/>
      <c r="O71" s="892"/>
      <c r="P71" s="893"/>
      <c r="Q71" s="894">
        <v>47</v>
      </c>
      <c r="R71" s="849"/>
      <c r="S71" s="849"/>
      <c r="T71" s="849"/>
      <c r="U71" s="849"/>
      <c r="V71" s="849">
        <v>34</v>
      </c>
      <c r="W71" s="849"/>
      <c r="X71" s="849"/>
      <c r="Y71" s="849"/>
      <c r="Z71" s="849"/>
      <c r="AA71" s="849">
        <v>13</v>
      </c>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535</v>
      </c>
      <c r="C72" s="892"/>
      <c r="D72" s="892"/>
      <c r="E72" s="892"/>
      <c r="F72" s="892"/>
      <c r="G72" s="892"/>
      <c r="H72" s="892"/>
      <c r="I72" s="892"/>
      <c r="J72" s="892"/>
      <c r="K72" s="892"/>
      <c r="L72" s="892"/>
      <c r="M72" s="892"/>
      <c r="N72" s="892"/>
      <c r="O72" s="892"/>
      <c r="P72" s="893"/>
      <c r="Q72" s="894">
        <v>28</v>
      </c>
      <c r="R72" s="849"/>
      <c r="S72" s="849"/>
      <c r="T72" s="849"/>
      <c r="U72" s="849"/>
      <c r="V72" s="849">
        <v>22</v>
      </c>
      <c r="W72" s="849"/>
      <c r="X72" s="849"/>
      <c r="Y72" s="849"/>
      <c r="Z72" s="849"/>
      <c r="AA72" s="849">
        <v>6</v>
      </c>
      <c r="AB72" s="849"/>
      <c r="AC72" s="849"/>
      <c r="AD72" s="849"/>
      <c r="AE72" s="849"/>
      <c r="AF72" s="849"/>
      <c r="AG72" s="849"/>
      <c r="AH72" s="849"/>
      <c r="AI72" s="849"/>
      <c r="AJ72" s="849"/>
      <c r="AK72" s="849">
        <v>12</v>
      </c>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530</v>
      </c>
      <c r="C73" s="892"/>
      <c r="D73" s="892"/>
      <c r="E73" s="892"/>
      <c r="F73" s="892"/>
      <c r="G73" s="892"/>
      <c r="H73" s="892"/>
      <c r="I73" s="892"/>
      <c r="J73" s="892"/>
      <c r="K73" s="892"/>
      <c r="L73" s="892"/>
      <c r="M73" s="892"/>
      <c r="N73" s="892"/>
      <c r="O73" s="892"/>
      <c r="P73" s="893"/>
      <c r="Q73" s="894">
        <v>729</v>
      </c>
      <c r="R73" s="849"/>
      <c r="S73" s="849"/>
      <c r="T73" s="849"/>
      <c r="U73" s="849"/>
      <c r="V73" s="849">
        <v>688</v>
      </c>
      <c r="W73" s="849"/>
      <c r="X73" s="849"/>
      <c r="Y73" s="849"/>
      <c r="Z73" s="849"/>
      <c r="AA73" s="849">
        <v>41</v>
      </c>
      <c r="AB73" s="849"/>
      <c r="AC73" s="849"/>
      <c r="AD73" s="849"/>
      <c r="AE73" s="849"/>
      <c r="AF73" s="849">
        <v>41</v>
      </c>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529</v>
      </c>
      <c r="C74" s="892"/>
      <c r="D74" s="892"/>
      <c r="E74" s="892"/>
      <c r="F74" s="892"/>
      <c r="G74" s="892"/>
      <c r="H74" s="892"/>
      <c r="I74" s="892"/>
      <c r="J74" s="892"/>
      <c r="K74" s="892"/>
      <c r="L74" s="892"/>
      <c r="M74" s="892"/>
      <c r="N74" s="892"/>
      <c r="O74" s="892"/>
      <c r="P74" s="893"/>
      <c r="Q74" s="894">
        <v>250943</v>
      </c>
      <c r="R74" s="849"/>
      <c r="S74" s="849"/>
      <c r="T74" s="849"/>
      <c r="U74" s="849"/>
      <c r="V74" s="849">
        <v>239378</v>
      </c>
      <c r="W74" s="849"/>
      <c r="X74" s="849"/>
      <c r="Y74" s="849"/>
      <c r="Z74" s="849"/>
      <c r="AA74" s="849">
        <v>11565</v>
      </c>
      <c r="AB74" s="849"/>
      <c r="AC74" s="849"/>
      <c r="AD74" s="849"/>
      <c r="AE74" s="849"/>
      <c r="AF74" s="849">
        <v>11565</v>
      </c>
      <c r="AG74" s="849"/>
      <c r="AH74" s="849"/>
      <c r="AI74" s="849"/>
      <c r="AJ74" s="849"/>
      <c r="AK74" s="849">
        <v>726</v>
      </c>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525</v>
      </c>
      <c r="C75" s="892"/>
      <c r="D75" s="892"/>
      <c r="E75" s="892"/>
      <c r="F75" s="892"/>
      <c r="G75" s="892"/>
      <c r="H75" s="892"/>
      <c r="I75" s="892"/>
      <c r="J75" s="892"/>
      <c r="K75" s="892"/>
      <c r="L75" s="892"/>
      <c r="M75" s="892"/>
      <c r="N75" s="892"/>
      <c r="O75" s="892"/>
      <c r="P75" s="893"/>
      <c r="Q75" s="897">
        <v>6866</v>
      </c>
      <c r="R75" s="898"/>
      <c r="S75" s="898"/>
      <c r="T75" s="898"/>
      <c r="U75" s="848"/>
      <c r="V75" s="899">
        <v>6473</v>
      </c>
      <c r="W75" s="898"/>
      <c r="X75" s="898"/>
      <c r="Y75" s="898"/>
      <c r="Z75" s="848"/>
      <c r="AA75" s="899">
        <v>393</v>
      </c>
      <c r="AB75" s="898"/>
      <c r="AC75" s="898"/>
      <c r="AD75" s="898"/>
      <c r="AE75" s="848"/>
      <c r="AF75" s="899">
        <v>393</v>
      </c>
      <c r="AG75" s="898"/>
      <c r="AH75" s="898"/>
      <c r="AI75" s="898"/>
      <c r="AJ75" s="848"/>
      <c r="AK75" s="899"/>
      <c r="AL75" s="898"/>
      <c r="AM75" s="898"/>
      <c r="AN75" s="898"/>
      <c r="AO75" s="848"/>
      <c r="AP75" s="899">
        <v>986</v>
      </c>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526</v>
      </c>
      <c r="C76" s="892"/>
      <c r="D76" s="892"/>
      <c r="E76" s="892"/>
      <c r="F76" s="892"/>
      <c r="G76" s="892"/>
      <c r="H76" s="892"/>
      <c r="I76" s="892"/>
      <c r="J76" s="892"/>
      <c r="K76" s="892"/>
      <c r="L76" s="892"/>
      <c r="M76" s="892"/>
      <c r="N76" s="892"/>
      <c r="O76" s="892"/>
      <c r="P76" s="893"/>
      <c r="Q76" s="897">
        <v>30</v>
      </c>
      <c r="R76" s="898"/>
      <c r="S76" s="898"/>
      <c r="T76" s="898"/>
      <c r="U76" s="848"/>
      <c r="V76" s="899">
        <v>28</v>
      </c>
      <c r="W76" s="898"/>
      <c r="X76" s="898"/>
      <c r="Y76" s="898"/>
      <c r="Z76" s="848"/>
      <c r="AA76" s="899">
        <v>2</v>
      </c>
      <c r="AB76" s="898"/>
      <c r="AC76" s="898"/>
      <c r="AD76" s="898"/>
      <c r="AE76" s="848"/>
      <c r="AF76" s="899">
        <v>2</v>
      </c>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527</v>
      </c>
      <c r="C77" s="892"/>
      <c r="D77" s="892"/>
      <c r="E77" s="892"/>
      <c r="F77" s="892"/>
      <c r="G77" s="892"/>
      <c r="H77" s="892"/>
      <c r="I77" s="892"/>
      <c r="J77" s="892"/>
      <c r="K77" s="892"/>
      <c r="L77" s="892"/>
      <c r="M77" s="892"/>
      <c r="N77" s="892"/>
      <c r="O77" s="892"/>
      <c r="P77" s="893"/>
      <c r="Q77" s="897">
        <v>1313</v>
      </c>
      <c r="R77" s="898"/>
      <c r="S77" s="898"/>
      <c r="T77" s="898"/>
      <c r="U77" s="848"/>
      <c r="V77" s="899">
        <v>1395</v>
      </c>
      <c r="W77" s="898"/>
      <c r="X77" s="898"/>
      <c r="Y77" s="898"/>
      <c r="Z77" s="848"/>
      <c r="AA77" s="899">
        <v>-82</v>
      </c>
      <c r="AB77" s="898"/>
      <c r="AC77" s="898"/>
      <c r="AD77" s="898"/>
      <c r="AE77" s="848"/>
      <c r="AF77" s="899">
        <v>2085</v>
      </c>
      <c r="AG77" s="898"/>
      <c r="AH77" s="898"/>
      <c r="AI77" s="898"/>
      <c r="AJ77" s="848"/>
      <c r="AK77" s="899"/>
      <c r="AL77" s="898"/>
      <c r="AM77" s="898"/>
      <c r="AN77" s="898"/>
      <c r="AO77" s="848"/>
      <c r="AP77" s="899">
        <v>3236</v>
      </c>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528</v>
      </c>
      <c r="C78" s="892"/>
      <c r="D78" s="892"/>
      <c r="E78" s="892"/>
      <c r="F78" s="892"/>
      <c r="G78" s="892"/>
      <c r="H78" s="892"/>
      <c r="I78" s="892"/>
      <c r="J78" s="892"/>
      <c r="K78" s="892"/>
      <c r="L78" s="892"/>
      <c r="M78" s="892"/>
      <c r="N78" s="892"/>
      <c r="O78" s="892"/>
      <c r="P78" s="893"/>
      <c r="Q78" s="894">
        <v>678</v>
      </c>
      <c r="R78" s="849"/>
      <c r="S78" s="849"/>
      <c r="T78" s="849"/>
      <c r="U78" s="849"/>
      <c r="V78" s="849">
        <v>537</v>
      </c>
      <c r="W78" s="849"/>
      <c r="X78" s="849"/>
      <c r="Y78" s="849"/>
      <c r="Z78" s="849"/>
      <c r="AA78" s="849">
        <v>141</v>
      </c>
      <c r="AB78" s="849"/>
      <c r="AC78" s="849"/>
      <c r="AD78" s="849"/>
      <c r="AE78" s="849"/>
      <c r="AF78" s="849">
        <v>727</v>
      </c>
      <c r="AG78" s="849"/>
      <c r="AH78" s="849"/>
      <c r="AI78" s="849"/>
      <c r="AJ78" s="849"/>
      <c r="AK78" s="849"/>
      <c r="AL78" s="849"/>
      <c r="AM78" s="849"/>
      <c r="AN78" s="849"/>
      <c r="AO78" s="849"/>
      <c r="AP78" s="849">
        <v>3070</v>
      </c>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283</v>
      </c>
      <c r="AG109" s="913"/>
      <c r="AH109" s="913"/>
      <c r="AI109" s="913"/>
      <c r="AJ109" s="914"/>
      <c r="AK109" s="912" t="s">
        <v>282</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283</v>
      </c>
      <c r="BW109" s="913"/>
      <c r="BX109" s="913"/>
      <c r="BY109" s="913"/>
      <c r="BZ109" s="914"/>
      <c r="CA109" s="912" t="s">
        <v>282</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283</v>
      </c>
      <c r="DM109" s="913"/>
      <c r="DN109" s="913"/>
      <c r="DO109" s="913"/>
      <c r="DP109" s="914"/>
      <c r="DQ109" s="912" t="s">
        <v>282</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344709</v>
      </c>
      <c r="AB110" s="920"/>
      <c r="AC110" s="920"/>
      <c r="AD110" s="920"/>
      <c r="AE110" s="921"/>
      <c r="AF110" s="922">
        <v>243405</v>
      </c>
      <c r="AG110" s="920"/>
      <c r="AH110" s="920"/>
      <c r="AI110" s="920"/>
      <c r="AJ110" s="921"/>
      <c r="AK110" s="922">
        <v>232175</v>
      </c>
      <c r="AL110" s="920"/>
      <c r="AM110" s="920"/>
      <c r="AN110" s="920"/>
      <c r="AO110" s="921"/>
      <c r="AP110" s="923">
        <v>10.5</v>
      </c>
      <c r="AQ110" s="924"/>
      <c r="AR110" s="924"/>
      <c r="AS110" s="924"/>
      <c r="AT110" s="925"/>
      <c r="AU110" s="926" t="s">
        <v>58</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2779250</v>
      </c>
      <c r="BR110" s="957"/>
      <c r="BS110" s="957"/>
      <c r="BT110" s="957"/>
      <c r="BU110" s="957"/>
      <c r="BV110" s="957">
        <v>2855159</v>
      </c>
      <c r="BW110" s="957"/>
      <c r="BX110" s="957"/>
      <c r="BY110" s="957"/>
      <c r="BZ110" s="957"/>
      <c r="CA110" s="957">
        <v>2654959</v>
      </c>
      <c r="CB110" s="957"/>
      <c r="CC110" s="957"/>
      <c r="CD110" s="957"/>
      <c r="CE110" s="957"/>
      <c r="CF110" s="971">
        <v>119.8</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107234</v>
      </c>
      <c r="BR111" s="950"/>
      <c r="BS111" s="950"/>
      <c r="BT111" s="950"/>
      <c r="BU111" s="950"/>
      <c r="BV111" s="950">
        <v>95826</v>
      </c>
      <c r="BW111" s="950"/>
      <c r="BX111" s="950"/>
      <c r="BY111" s="950"/>
      <c r="BZ111" s="950"/>
      <c r="CA111" s="950">
        <v>84221</v>
      </c>
      <c r="CB111" s="950"/>
      <c r="CC111" s="950"/>
      <c r="CD111" s="950"/>
      <c r="CE111" s="950"/>
      <c r="CF111" s="944">
        <v>3.8</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1749912</v>
      </c>
      <c r="BR112" s="950"/>
      <c r="BS112" s="950"/>
      <c r="BT112" s="950"/>
      <c r="BU112" s="950"/>
      <c r="BV112" s="950">
        <v>1543517</v>
      </c>
      <c r="BW112" s="950"/>
      <c r="BX112" s="950"/>
      <c r="BY112" s="950"/>
      <c r="BZ112" s="950"/>
      <c r="CA112" s="950">
        <v>1333486</v>
      </c>
      <c r="CB112" s="950"/>
      <c r="CC112" s="950"/>
      <c r="CD112" s="950"/>
      <c r="CE112" s="950"/>
      <c r="CF112" s="944">
        <v>60.2</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107234</v>
      </c>
      <c r="DH112" s="950"/>
      <c r="DI112" s="950"/>
      <c r="DJ112" s="950"/>
      <c r="DK112" s="950"/>
      <c r="DL112" s="950">
        <v>95826</v>
      </c>
      <c r="DM112" s="950"/>
      <c r="DN112" s="950"/>
      <c r="DO112" s="950"/>
      <c r="DP112" s="950"/>
      <c r="DQ112" s="950">
        <v>84221</v>
      </c>
      <c r="DR112" s="950"/>
      <c r="DS112" s="950"/>
      <c r="DT112" s="950"/>
      <c r="DU112" s="950"/>
      <c r="DV112" s="951">
        <v>3.8</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320815</v>
      </c>
      <c r="AB113" s="964"/>
      <c r="AC113" s="964"/>
      <c r="AD113" s="964"/>
      <c r="AE113" s="965"/>
      <c r="AF113" s="966">
        <v>302829</v>
      </c>
      <c r="AG113" s="964"/>
      <c r="AH113" s="964"/>
      <c r="AI113" s="964"/>
      <c r="AJ113" s="965"/>
      <c r="AK113" s="966">
        <v>290631</v>
      </c>
      <c r="AL113" s="964"/>
      <c r="AM113" s="964"/>
      <c r="AN113" s="964"/>
      <c r="AO113" s="965"/>
      <c r="AP113" s="967">
        <v>13.1</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102051</v>
      </c>
      <c r="BR113" s="950"/>
      <c r="BS113" s="950"/>
      <c r="BT113" s="950"/>
      <c r="BU113" s="950"/>
      <c r="BV113" s="950">
        <v>86143</v>
      </c>
      <c r="BW113" s="950"/>
      <c r="BX113" s="950"/>
      <c r="BY113" s="950"/>
      <c r="BZ113" s="950"/>
      <c r="CA113" s="950">
        <v>75896</v>
      </c>
      <c r="CB113" s="950"/>
      <c r="CC113" s="950"/>
      <c r="CD113" s="950"/>
      <c r="CE113" s="950"/>
      <c r="CF113" s="944">
        <v>3.4</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31997</v>
      </c>
      <c r="AB114" s="989"/>
      <c r="AC114" s="989"/>
      <c r="AD114" s="989"/>
      <c r="AE114" s="990"/>
      <c r="AF114" s="991">
        <v>31832</v>
      </c>
      <c r="AG114" s="989"/>
      <c r="AH114" s="989"/>
      <c r="AI114" s="989"/>
      <c r="AJ114" s="990"/>
      <c r="AK114" s="991">
        <v>32414</v>
      </c>
      <c r="AL114" s="989"/>
      <c r="AM114" s="989"/>
      <c r="AN114" s="989"/>
      <c r="AO114" s="990"/>
      <c r="AP114" s="992">
        <v>1.5</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t="s">
        <v>108</v>
      </c>
      <c r="BR114" s="950"/>
      <c r="BS114" s="950"/>
      <c r="BT114" s="950"/>
      <c r="BU114" s="950"/>
      <c r="BV114" s="950" t="s">
        <v>108</v>
      </c>
      <c r="BW114" s="950"/>
      <c r="BX114" s="950"/>
      <c r="BY114" s="950"/>
      <c r="BZ114" s="950"/>
      <c r="CA114" s="950" t="s">
        <v>108</v>
      </c>
      <c r="CB114" s="950"/>
      <c r="CC114" s="950"/>
      <c r="CD114" s="950"/>
      <c r="CE114" s="950"/>
      <c r="CF114" s="944" t="s">
        <v>108</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60424</v>
      </c>
      <c r="AB115" s="964"/>
      <c r="AC115" s="964"/>
      <c r="AD115" s="964"/>
      <c r="AE115" s="965"/>
      <c r="AF115" s="966">
        <v>13204</v>
      </c>
      <c r="AG115" s="964"/>
      <c r="AH115" s="964"/>
      <c r="AI115" s="964"/>
      <c r="AJ115" s="965"/>
      <c r="AK115" s="966">
        <v>13204</v>
      </c>
      <c r="AL115" s="964"/>
      <c r="AM115" s="964"/>
      <c r="AN115" s="964"/>
      <c r="AO115" s="965"/>
      <c r="AP115" s="967">
        <v>0.6</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757945</v>
      </c>
      <c r="AB117" s="996"/>
      <c r="AC117" s="996"/>
      <c r="AD117" s="996"/>
      <c r="AE117" s="997"/>
      <c r="AF117" s="995">
        <v>591270</v>
      </c>
      <c r="AG117" s="996"/>
      <c r="AH117" s="996"/>
      <c r="AI117" s="996"/>
      <c r="AJ117" s="997"/>
      <c r="AK117" s="995">
        <v>568424</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283</v>
      </c>
      <c r="AG118" s="913"/>
      <c r="AH118" s="913"/>
      <c r="AI118" s="913"/>
      <c r="AJ118" s="914"/>
      <c r="AK118" s="912" t="s">
        <v>282</v>
      </c>
      <c r="AL118" s="913"/>
      <c r="AM118" s="913"/>
      <c r="AN118" s="913"/>
      <c r="AO118" s="914"/>
      <c r="AP118" s="1020" t="s">
        <v>398</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426</v>
      </c>
      <c r="BP118" s="1024"/>
      <c r="BQ118" s="1015">
        <v>4738447</v>
      </c>
      <c r="BR118" s="1016"/>
      <c r="BS118" s="1016"/>
      <c r="BT118" s="1016"/>
      <c r="BU118" s="1016"/>
      <c r="BV118" s="1016">
        <v>4580645</v>
      </c>
      <c r="BW118" s="1016"/>
      <c r="BX118" s="1016"/>
      <c r="BY118" s="1016"/>
      <c r="BZ118" s="1016"/>
      <c r="CA118" s="1016">
        <v>4148562</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4741250</v>
      </c>
      <c r="BR119" s="957"/>
      <c r="BS119" s="957"/>
      <c r="BT119" s="957"/>
      <c r="BU119" s="957"/>
      <c r="BV119" s="957">
        <v>5519013</v>
      </c>
      <c r="BW119" s="957"/>
      <c r="BX119" s="957"/>
      <c r="BY119" s="957"/>
      <c r="BZ119" s="957"/>
      <c r="CA119" s="957">
        <v>6697774</v>
      </c>
      <c r="CB119" s="957"/>
      <c r="CC119" s="957"/>
      <c r="CD119" s="957"/>
      <c r="CE119" s="957"/>
      <c r="CF119" s="971">
        <v>302.2</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1064</v>
      </c>
      <c r="BR120" s="950"/>
      <c r="BS120" s="950"/>
      <c r="BT120" s="950"/>
      <c r="BU120" s="950"/>
      <c r="BV120" s="950">
        <v>1759</v>
      </c>
      <c r="BW120" s="950"/>
      <c r="BX120" s="950"/>
      <c r="BY120" s="950"/>
      <c r="BZ120" s="950"/>
      <c r="CA120" s="950">
        <v>1074</v>
      </c>
      <c r="CB120" s="950"/>
      <c r="CC120" s="950"/>
      <c r="CD120" s="950"/>
      <c r="CE120" s="950"/>
      <c r="CF120" s="944">
        <v>0</v>
      </c>
      <c r="CG120" s="945"/>
      <c r="CH120" s="945"/>
      <c r="CI120" s="945"/>
      <c r="CJ120" s="945"/>
      <c r="CK120" s="1043" t="s">
        <v>432</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1749912</v>
      </c>
      <c r="DH120" s="957"/>
      <c r="DI120" s="957"/>
      <c r="DJ120" s="957"/>
      <c r="DK120" s="957"/>
      <c r="DL120" s="957">
        <v>1543517</v>
      </c>
      <c r="DM120" s="957"/>
      <c r="DN120" s="957"/>
      <c r="DO120" s="957"/>
      <c r="DP120" s="957"/>
      <c r="DQ120" s="957">
        <v>1333486</v>
      </c>
      <c r="DR120" s="957"/>
      <c r="DS120" s="957"/>
      <c r="DT120" s="957"/>
      <c r="DU120" s="957"/>
      <c r="DV120" s="958">
        <v>60.2</v>
      </c>
      <c r="DW120" s="958"/>
      <c r="DX120" s="958"/>
      <c r="DY120" s="958"/>
      <c r="DZ120" s="959"/>
    </row>
    <row r="121" spans="1:130" s="197" customFormat="1" ht="26.25" customHeight="1">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60424</v>
      </c>
      <c r="AB121" s="989"/>
      <c r="AC121" s="989"/>
      <c r="AD121" s="989"/>
      <c r="AE121" s="990"/>
      <c r="AF121" s="991">
        <v>13204</v>
      </c>
      <c r="AG121" s="989"/>
      <c r="AH121" s="989"/>
      <c r="AI121" s="989"/>
      <c r="AJ121" s="990"/>
      <c r="AK121" s="991">
        <v>13204</v>
      </c>
      <c r="AL121" s="989"/>
      <c r="AM121" s="989"/>
      <c r="AN121" s="989"/>
      <c r="AO121" s="990"/>
      <c r="AP121" s="992">
        <v>0.6</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3308397</v>
      </c>
      <c r="BR121" s="1016"/>
      <c r="BS121" s="1016"/>
      <c r="BT121" s="1016"/>
      <c r="BU121" s="1016"/>
      <c r="BV121" s="1016">
        <v>3308776</v>
      </c>
      <c r="BW121" s="1016"/>
      <c r="BX121" s="1016"/>
      <c r="BY121" s="1016"/>
      <c r="BZ121" s="1016"/>
      <c r="CA121" s="1016">
        <v>3391997</v>
      </c>
      <c r="CB121" s="1016"/>
      <c r="CC121" s="1016"/>
      <c r="CD121" s="1016"/>
      <c r="CE121" s="1016"/>
      <c r="CF121" s="1054">
        <v>153.1</v>
      </c>
      <c r="CG121" s="1055"/>
      <c r="CH121" s="1055"/>
      <c r="CI121" s="1055"/>
      <c r="CJ121" s="1055"/>
      <c r="CK121" s="1046"/>
      <c r="CL121" s="1047"/>
      <c r="CM121" s="1047"/>
      <c r="CN121" s="1047"/>
      <c r="CO121" s="1048"/>
      <c r="CP121" s="1037" t="s">
        <v>378</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435</v>
      </c>
      <c r="BP122" s="1024"/>
      <c r="BQ122" s="1064">
        <v>8050711</v>
      </c>
      <c r="BR122" s="1065"/>
      <c r="BS122" s="1065"/>
      <c r="BT122" s="1065"/>
      <c r="BU122" s="1065"/>
      <c r="BV122" s="1065">
        <v>8829548</v>
      </c>
      <c r="BW122" s="1065"/>
      <c r="BX122" s="1065"/>
      <c r="BY122" s="1065"/>
      <c r="BZ122" s="1065"/>
      <c r="CA122" s="1065">
        <v>10090845</v>
      </c>
      <c r="CB122" s="1065"/>
      <c r="CC122" s="1065"/>
      <c r="CD122" s="1065"/>
      <c r="CE122" s="1065"/>
      <c r="CF122" s="1017"/>
      <c r="CG122" s="1018"/>
      <c r="CH122" s="1018"/>
      <c r="CI122" s="1018"/>
      <c r="CJ122" s="1019"/>
      <c r="CK122" s="1046"/>
      <c r="CL122" s="1047"/>
      <c r="CM122" s="1047"/>
      <c r="CN122" s="1047"/>
      <c r="CO122" s="1048"/>
      <c r="CP122" s="1037" t="s">
        <v>379</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382</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t="s">
        <v>108</v>
      </c>
      <c r="DR123" s="989"/>
      <c r="DS123" s="989"/>
      <c r="DT123" s="989"/>
      <c r="DU123" s="990"/>
      <c r="DV123" s="992" t="s">
        <v>108</v>
      </c>
      <c r="DW123" s="993"/>
      <c r="DX123" s="993"/>
      <c r="DY123" s="993"/>
      <c r="DZ123" s="994"/>
    </row>
    <row r="124" spans="1:130" s="197" customFormat="1" ht="26.25" customHeight="1">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437</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438</v>
      </c>
      <c r="CL125" s="1044"/>
      <c r="CM125" s="1044"/>
      <c r="CN125" s="1044"/>
      <c r="CO125" s="1045"/>
      <c r="CP125" s="970" t="s">
        <v>439</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440</v>
      </c>
      <c r="AY126" s="1067"/>
      <c r="AZ126" s="1067"/>
      <c r="BA126" s="1067"/>
      <c r="BB126" s="1067"/>
      <c r="BC126" s="1067"/>
      <c r="BD126" s="1067"/>
      <c r="BE126" s="1068"/>
      <c r="BF126" s="1082" t="s">
        <v>441</v>
      </c>
      <c r="BG126" s="1067"/>
      <c r="BH126" s="1067"/>
      <c r="BI126" s="1067"/>
      <c r="BJ126" s="1067"/>
      <c r="BK126" s="1067"/>
      <c r="BL126" s="1068"/>
      <c r="BM126" s="1082" t="s">
        <v>442</v>
      </c>
      <c r="BN126" s="1067"/>
      <c r="BO126" s="1067"/>
      <c r="BP126" s="1067"/>
      <c r="BQ126" s="1067"/>
      <c r="BR126" s="1067"/>
      <c r="BS126" s="1068"/>
      <c r="BT126" s="1082" t="s">
        <v>443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444</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445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446</v>
      </c>
      <c r="AY127" s="917"/>
      <c r="AZ127" s="917"/>
      <c r="BA127" s="917"/>
      <c r="BB127" s="917"/>
      <c r="BC127" s="917"/>
      <c r="BD127" s="917"/>
      <c r="BE127" s="918"/>
      <c r="BF127" s="1071" t="s">
        <v>108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447</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448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449</v>
      </c>
      <c r="X128" s="1103"/>
      <c r="Y128" s="1103"/>
      <c r="Z128" s="1104"/>
      <c r="AA128" s="1119">
        <v>73878</v>
      </c>
      <c r="AB128" s="1120"/>
      <c r="AC128" s="1120"/>
      <c r="AD128" s="1120"/>
      <c r="AE128" s="1121"/>
      <c r="AF128" s="1122">
        <v>3283</v>
      </c>
      <c r="AG128" s="1120"/>
      <c r="AH128" s="1120"/>
      <c r="AI128" s="1120"/>
      <c r="AJ128" s="1121"/>
      <c r="AK128" s="1122">
        <v>2842</v>
      </c>
      <c r="AL128" s="1120"/>
      <c r="AM128" s="1120"/>
      <c r="AN128" s="1120"/>
      <c r="AO128" s="1121"/>
      <c r="AP128" s="1123"/>
      <c r="AQ128" s="1124"/>
      <c r="AR128" s="1124"/>
      <c r="AS128" s="1124"/>
      <c r="AT128" s="1125"/>
      <c r="AU128" s="235"/>
      <c r="AV128" s="235"/>
      <c r="AW128" s="235"/>
      <c r="AX128" s="1084" t="s">
        <v>450</v>
      </c>
      <c r="AY128" s="980"/>
      <c r="AZ128" s="980"/>
      <c r="BA128" s="980"/>
      <c r="BB128" s="980"/>
      <c r="BC128" s="980"/>
      <c r="BD128" s="980"/>
      <c r="BE128" s="981"/>
      <c r="BF128" s="1096" t="s">
        <v>108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451</v>
      </c>
      <c r="X129" s="1091"/>
      <c r="Y129" s="1091"/>
      <c r="Z129" s="1092"/>
      <c r="AA129" s="988">
        <v>2533059</v>
      </c>
      <c r="AB129" s="989"/>
      <c r="AC129" s="989"/>
      <c r="AD129" s="989"/>
      <c r="AE129" s="990"/>
      <c r="AF129" s="991">
        <v>2537484</v>
      </c>
      <c r="AG129" s="989"/>
      <c r="AH129" s="989"/>
      <c r="AI129" s="989"/>
      <c r="AJ129" s="990"/>
      <c r="AK129" s="991">
        <v>2541584</v>
      </c>
      <c r="AL129" s="989"/>
      <c r="AM129" s="989"/>
      <c r="AN129" s="989"/>
      <c r="AO129" s="990"/>
      <c r="AP129" s="1093"/>
      <c r="AQ129" s="1094"/>
      <c r="AR129" s="1094"/>
      <c r="AS129" s="1094"/>
      <c r="AT129" s="1095"/>
      <c r="AU129" s="235"/>
      <c r="AV129" s="235"/>
      <c r="AW129" s="235"/>
      <c r="AX129" s="1084" t="s">
        <v>452</v>
      </c>
      <c r="AY129" s="980"/>
      <c r="AZ129" s="980"/>
      <c r="BA129" s="980"/>
      <c r="BB129" s="980"/>
      <c r="BC129" s="980"/>
      <c r="BD129" s="980"/>
      <c r="BE129" s="981"/>
      <c r="BF129" s="1085">
        <v>12.6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454</v>
      </c>
      <c r="X130" s="1091"/>
      <c r="Y130" s="1091"/>
      <c r="Z130" s="1092"/>
      <c r="AA130" s="988">
        <v>342258</v>
      </c>
      <c r="AB130" s="989"/>
      <c r="AC130" s="989"/>
      <c r="AD130" s="989"/>
      <c r="AE130" s="990"/>
      <c r="AF130" s="991">
        <v>337839</v>
      </c>
      <c r="AG130" s="989"/>
      <c r="AH130" s="989"/>
      <c r="AI130" s="989"/>
      <c r="AJ130" s="990"/>
      <c r="AK130" s="991">
        <v>325381</v>
      </c>
      <c r="AL130" s="989"/>
      <c r="AM130" s="989"/>
      <c r="AN130" s="989"/>
      <c r="AO130" s="990"/>
      <c r="AP130" s="1093"/>
      <c r="AQ130" s="1094"/>
      <c r="AR130" s="1094"/>
      <c r="AS130" s="1094"/>
      <c r="AT130" s="1095"/>
      <c r="AU130" s="235"/>
      <c r="AV130" s="235"/>
      <c r="AW130" s="235"/>
      <c r="AX130" s="1143" t="s">
        <v>455</v>
      </c>
      <c r="AY130" s="1075"/>
      <c r="AZ130" s="1075"/>
      <c r="BA130" s="1075"/>
      <c r="BB130" s="1075"/>
      <c r="BC130" s="1075"/>
      <c r="BD130" s="1075"/>
      <c r="BE130" s="1076"/>
      <c r="BF130" s="1105" t="s">
        <v>108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456</v>
      </c>
      <c r="X131" s="1114"/>
      <c r="Y131" s="1114"/>
      <c r="Z131" s="1115"/>
      <c r="AA131" s="1027">
        <v>2190801</v>
      </c>
      <c r="AB131" s="1028"/>
      <c r="AC131" s="1028"/>
      <c r="AD131" s="1028"/>
      <c r="AE131" s="1029"/>
      <c r="AF131" s="1030">
        <v>2199645</v>
      </c>
      <c r="AG131" s="1028"/>
      <c r="AH131" s="1028"/>
      <c r="AI131" s="1028"/>
      <c r="AJ131" s="1029"/>
      <c r="AK131" s="1030">
        <v>2216203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458</v>
      </c>
      <c r="W132" s="1131"/>
      <c r="X132" s="1131"/>
      <c r="Y132" s="1131"/>
      <c r="Z132" s="1132"/>
      <c r="AA132" s="1133">
        <v>15.60201041</v>
      </c>
      <c r="AB132" s="1134"/>
      <c r="AC132" s="1134"/>
      <c r="AD132" s="1134"/>
      <c r="AE132" s="1135"/>
      <c r="AF132" s="1136">
        <v>11.3721987</v>
      </c>
      <c r="AG132" s="1134"/>
      <c r="AH132" s="1134"/>
      <c r="AI132" s="1134"/>
      <c r="AJ132" s="1135"/>
      <c r="AK132" s="1136">
        <v>10.838402439999999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459</v>
      </c>
      <c r="W133" s="1138"/>
      <c r="X133" s="1138"/>
      <c r="Y133" s="1138"/>
      <c r="Z133" s="1139"/>
      <c r="AA133" s="1140">
        <v>17.100000000000001</v>
      </c>
      <c r="AB133" s="1141"/>
      <c r="AC133" s="1141"/>
      <c r="AD133" s="1141"/>
      <c r="AE133" s="1142"/>
      <c r="AF133" s="1140">
        <v>14.8</v>
      </c>
      <c r="AG133" s="1141"/>
      <c r="AH133" s="1141"/>
      <c r="AI133" s="1141"/>
      <c r="AJ133" s="1142"/>
      <c r="AK133" s="1140">
        <v>12.6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47" t="s">
        <v>462</v>
      </c>
      <c r="L7" s="254"/>
      <c r="M7" s="255" t="s">
        <v>463</v>
      </c>
      <c r="N7" s="256"/>
    </row>
    <row r="8" spans="1:16">
      <c r="A8" s="248"/>
      <c r="B8" s="244"/>
      <c r="C8" s="244"/>
      <c r="D8" s="244"/>
      <c r="E8" s="244"/>
      <c r="F8" s="244"/>
      <c r="G8" s="257"/>
      <c r="H8" s="258"/>
      <c r="I8" s="258"/>
      <c r="J8" s="259"/>
      <c r="K8" s="1148"/>
      <c r="L8" s="260" t="s">
        <v>464</v>
      </c>
      <c r="M8" s="261" t="s">
        <v>465</v>
      </c>
      <c r="N8" s="262" t="s">
        <v>466</v>
      </c>
    </row>
    <row r="9" spans="1:16">
      <c r="A9" s="248"/>
      <c r="B9" s="244"/>
      <c r="C9" s="244"/>
      <c r="D9" s="244"/>
      <c r="E9" s="244"/>
      <c r="F9" s="244"/>
      <c r="G9" s="1149" t="s">
        <v>467</v>
      </c>
      <c r="H9" s="1150"/>
      <c r="I9" s="1150"/>
      <c r="J9" s="1151"/>
      <c r="K9" s="263">
        <v>795475</v>
      </c>
      <c r="L9" s="264">
        <v>127480</v>
      </c>
      <c r="M9" s="265">
        <v>199380</v>
      </c>
      <c r="N9" s="266">
        <v>-36.1</v>
      </c>
    </row>
    <row r="10" spans="1:16">
      <c r="A10" s="248"/>
      <c r="B10" s="244"/>
      <c r="C10" s="244"/>
      <c r="D10" s="244"/>
      <c r="E10" s="244"/>
      <c r="F10" s="244"/>
      <c r="G10" s="1149" t="s">
        <v>468</v>
      </c>
      <c r="H10" s="1150"/>
      <c r="I10" s="1150"/>
      <c r="J10" s="1151"/>
      <c r="K10" s="267">
        <v>63566</v>
      </c>
      <c r="L10" s="268">
        <v>10187</v>
      </c>
      <c r="M10" s="269">
        <v>22805</v>
      </c>
      <c r="N10" s="270">
        <v>-55.3</v>
      </c>
    </row>
    <row r="11" spans="1:16" ht="13.5" customHeight="1">
      <c r="A11" s="248"/>
      <c r="B11" s="244"/>
      <c r="C11" s="244"/>
      <c r="D11" s="244"/>
      <c r="E11" s="244"/>
      <c r="F11" s="244"/>
      <c r="G11" s="1149" t="s">
        <v>469</v>
      </c>
      <c r="H11" s="1150"/>
      <c r="I11" s="1150"/>
      <c r="J11" s="1151"/>
      <c r="K11" s="267">
        <v>76121</v>
      </c>
      <c r="L11" s="268">
        <v>12199</v>
      </c>
      <c r="M11" s="269">
        <v>22815</v>
      </c>
      <c r="N11" s="270">
        <v>-46.5</v>
      </c>
    </row>
    <row r="12" spans="1:16" ht="13.5" customHeight="1">
      <c r="A12" s="248"/>
      <c r="B12" s="244"/>
      <c r="C12" s="244"/>
      <c r="D12" s="244"/>
      <c r="E12" s="244"/>
      <c r="F12" s="244"/>
      <c r="G12" s="1149" t="s">
        <v>470</v>
      </c>
      <c r="H12" s="1150"/>
      <c r="I12" s="1150"/>
      <c r="J12" s="1151"/>
      <c r="K12" s="267" t="s">
        <v>471</v>
      </c>
      <c r="L12" s="268" t="s">
        <v>471</v>
      </c>
      <c r="M12" s="269">
        <v>3768</v>
      </c>
      <c r="N12" s="270" t="s">
        <v>471</v>
      </c>
    </row>
    <row r="13" spans="1:16" ht="13.5" customHeight="1">
      <c r="A13" s="248"/>
      <c r="B13" s="244"/>
      <c r="C13" s="244"/>
      <c r="D13" s="244"/>
      <c r="E13" s="244"/>
      <c r="F13" s="244"/>
      <c r="G13" s="1149" t="s">
        <v>472</v>
      </c>
      <c r="H13" s="1150"/>
      <c r="I13" s="1150"/>
      <c r="J13" s="1151"/>
      <c r="K13" s="267" t="s">
        <v>471</v>
      </c>
      <c r="L13" s="268" t="s">
        <v>471</v>
      </c>
      <c r="M13" s="269" t="s">
        <v>471</v>
      </c>
      <c r="N13" s="270" t="s">
        <v>471</v>
      </c>
    </row>
    <row r="14" spans="1:16" ht="13.5" customHeight="1">
      <c r="A14" s="248"/>
      <c r="B14" s="244"/>
      <c r="C14" s="244"/>
      <c r="D14" s="244"/>
      <c r="E14" s="244"/>
      <c r="F14" s="244"/>
      <c r="G14" s="1149" t="s">
        <v>473</v>
      </c>
      <c r="H14" s="1150"/>
      <c r="I14" s="1150"/>
      <c r="J14" s="1151"/>
      <c r="K14" s="267">
        <v>21372</v>
      </c>
      <c r="L14" s="268">
        <v>3425</v>
      </c>
      <c r="M14" s="269">
        <v>8560</v>
      </c>
      <c r="N14" s="270">
        <v>-60</v>
      </c>
    </row>
    <row r="15" spans="1:16" ht="13.5" customHeight="1">
      <c r="A15" s="248"/>
      <c r="B15" s="244"/>
      <c r="C15" s="244"/>
      <c r="D15" s="244"/>
      <c r="E15" s="244"/>
      <c r="F15" s="244"/>
      <c r="G15" s="1149" t="s">
        <v>474</v>
      </c>
      <c r="H15" s="1150"/>
      <c r="I15" s="1150"/>
      <c r="J15" s="1151"/>
      <c r="K15" s="267" t="s">
        <v>471</v>
      </c>
      <c r="L15" s="268" t="s">
        <v>471</v>
      </c>
      <c r="M15" s="269">
        <v>4570</v>
      </c>
      <c r="N15" s="270" t="s">
        <v>471</v>
      </c>
    </row>
    <row r="16" spans="1:16">
      <c r="A16" s="248"/>
      <c r="B16" s="244"/>
      <c r="C16" s="244"/>
      <c r="D16" s="244"/>
      <c r="E16" s="244"/>
      <c r="F16" s="244"/>
      <c r="G16" s="1152" t="s">
        <v>475</v>
      </c>
      <c r="H16" s="1153"/>
      <c r="I16" s="1153"/>
      <c r="J16" s="1154"/>
      <c r="K16" s="268">
        <v>-76636</v>
      </c>
      <c r="L16" s="268">
        <v>-12281</v>
      </c>
      <c r="M16" s="269">
        <v>-19939</v>
      </c>
      <c r="N16" s="270">
        <v>-38.4</v>
      </c>
    </row>
    <row r="17" spans="1:16">
      <c r="A17" s="248"/>
      <c r="B17" s="244"/>
      <c r="C17" s="244"/>
      <c r="D17" s="244"/>
      <c r="E17" s="244"/>
      <c r="F17" s="244"/>
      <c r="G17" s="1152" t="s">
        <v>166</v>
      </c>
      <c r="H17" s="1153"/>
      <c r="I17" s="1153"/>
      <c r="J17" s="1154"/>
      <c r="K17" s="268">
        <v>879898</v>
      </c>
      <c r="L17" s="268">
        <v>141009</v>
      </c>
      <c r="M17" s="269">
        <v>241959</v>
      </c>
      <c r="N17" s="270">
        <v>-41.7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44" t="s">
        <v>480</v>
      </c>
      <c r="H21" s="1145"/>
      <c r="I21" s="1145"/>
      <c r="J21" s="1146"/>
      <c r="K21" s="280">
        <v>14.1</v>
      </c>
      <c r="L21" s="281">
        <v>22.44</v>
      </c>
      <c r="M21" s="282">
        <v>-8.34</v>
      </c>
      <c r="N21" s="249"/>
      <c r="O21" s="283"/>
      <c r="P21" s="279"/>
    </row>
    <row r="22" spans="1:16" s="284" customFormat="1">
      <c r="A22" s="279"/>
      <c r="B22" s="249"/>
      <c r="C22" s="249"/>
      <c r="D22" s="249"/>
      <c r="E22" s="249"/>
      <c r="F22" s="249"/>
      <c r="G22" s="1144" t="s">
        <v>481</v>
      </c>
      <c r="H22" s="1145"/>
      <c r="I22" s="1145"/>
      <c r="J22" s="1146"/>
      <c r="K22" s="285">
        <v>95.7</v>
      </c>
      <c r="L22" s="286">
        <v>94.5</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47" t="s">
        <v>462</v>
      </c>
      <c r="L30" s="254"/>
      <c r="M30" s="255" t="s">
        <v>463</v>
      </c>
      <c r="N30" s="256"/>
    </row>
    <row r="31" spans="1:16">
      <c r="A31" s="248"/>
      <c r="B31" s="244"/>
      <c r="C31" s="244"/>
      <c r="D31" s="244"/>
      <c r="E31" s="244"/>
      <c r="F31" s="244"/>
      <c r="G31" s="257"/>
      <c r="H31" s="258"/>
      <c r="I31" s="258"/>
      <c r="J31" s="259"/>
      <c r="K31" s="1148"/>
      <c r="L31" s="260" t="s">
        <v>464</v>
      </c>
      <c r="M31" s="261" t="s">
        <v>465</v>
      </c>
      <c r="N31" s="262" t="s">
        <v>466</v>
      </c>
    </row>
    <row r="32" spans="1:16" ht="27" customHeight="1">
      <c r="A32" s="248"/>
      <c r="B32" s="244"/>
      <c r="C32" s="244"/>
      <c r="D32" s="244"/>
      <c r="E32" s="244"/>
      <c r="F32" s="244"/>
      <c r="G32" s="1160" t="s">
        <v>485</v>
      </c>
      <c r="H32" s="1161"/>
      <c r="I32" s="1161"/>
      <c r="J32" s="1162"/>
      <c r="K32" s="294">
        <v>232175</v>
      </c>
      <c r="L32" s="294">
        <v>37208</v>
      </c>
      <c r="M32" s="295">
        <v>119365</v>
      </c>
      <c r="N32" s="296">
        <v>-68.8</v>
      </c>
    </row>
    <row r="33" spans="1:16" ht="13.5" customHeight="1">
      <c r="A33" s="248"/>
      <c r="B33" s="244"/>
      <c r="C33" s="244"/>
      <c r="D33" s="244"/>
      <c r="E33" s="244"/>
      <c r="F33" s="244"/>
      <c r="G33" s="1160" t="s">
        <v>486</v>
      </c>
      <c r="H33" s="1161"/>
      <c r="I33" s="1161"/>
      <c r="J33" s="1162"/>
      <c r="K33" s="294" t="s">
        <v>471</v>
      </c>
      <c r="L33" s="294" t="s">
        <v>471</v>
      </c>
      <c r="M33" s="295" t="s">
        <v>471</v>
      </c>
      <c r="N33" s="296" t="s">
        <v>471</v>
      </c>
    </row>
    <row r="34" spans="1:16" ht="27" customHeight="1">
      <c r="A34" s="248"/>
      <c r="B34" s="244"/>
      <c r="C34" s="244"/>
      <c r="D34" s="244"/>
      <c r="E34" s="244"/>
      <c r="F34" s="244"/>
      <c r="G34" s="1160" t="s">
        <v>487</v>
      </c>
      <c r="H34" s="1161"/>
      <c r="I34" s="1161"/>
      <c r="J34" s="1162"/>
      <c r="K34" s="294" t="s">
        <v>471</v>
      </c>
      <c r="L34" s="294" t="s">
        <v>471</v>
      </c>
      <c r="M34" s="295">
        <v>50</v>
      </c>
      <c r="N34" s="296" t="s">
        <v>471</v>
      </c>
    </row>
    <row r="35" spans="1:16" ht="27" customHeight="1">
      <c r="A35" s="248"/>
      <c r="B35" s="244"/>
      <c r="C35" s="244"/>
      <c r="D35" s="244"/>
      <c r="E35" s="244"/>
      <c r="F35" s="244"/>
      <c r="G35" s="1160" t="s">
        <v>488</v>
      </c>
      <c r="H35" s="1161"/>
      <c r="I35" s="1161"/>
      <c r="J35" s="1162"/>
      <c r="K35" s="294">
        <v>290631</v>
      </c>
      <c r="L35" s="294">
        <v>46575</v>
      </c>
      <c r="M35" s="295">
        <v>29529</v>
      </c>
      <c r="N35" s="296">
        <v>57.7</v>
      </c>
    </row>
    <row r="36" spans="1:16" ht="27" customHeight="1">
      <c r="A36" s="248"/>
      <c r="B36" s="244"/>
      <c r="C36" s="244"/>
      <c r="D36" s="244"/>
      <c r="E36" s="244"/>
      <c r="F36" s="244"/>
      <c r="G36" s="1160" t="s">
        <v>489</v>
      </c>
      <c r="H36" s="1161"/>
      <c r="I36" s="1161"/>
      <c r="J36" s="1162"/>
      <c r="K36" s="294">
        <v>32414</v>
      </c>
      <c r="L36" s="294">
        <v>5195</v>
      </c>
      <c r="M36" s="295">
        <v>4818</v>
      </c>
      <c r="N36" s="296">
        <v>7.8</v>
      </c>
    </row>
    <row r="37" spans="1:16" ht="13.5" customHeight="1">
      <c r="A37" s="248"/>
      <c r="B37" s="244"/>
      <c r="C37" s="244"/>
      <c r="D37" s="244"/>
      <c r="E37" s="244"/>
      <c r="F37" s="244"/>
      <c r="G37" s="1160" t="s">
        <v>490</v>
      </c>
      <c r="H37" s="1161"/>
      <c r="I37" s="1161"/>
      <c r="J37" s="1162"/>
      <c r="K37" s="294">
        <v>13204</v>
      </c>
      <c r="L37" s="294">
        <v>2116</v>
      </c>
      <c r="M37" s="295">
        <v>1119</v>
      </c>
      <c r="N37" s="296">
        <v>89.1</v>
      </c>
    </row>
    <row r="38" spans="1:16" ht="27" customHeight="1">
      <c r="A38" s="248"/>
      <c r="B38" s="244"/>
      <c r="C38" s="244"/>
      <c r="D38" s="244"/>
      <c r="E38" s="244"/>
      <c r="F38" s="244"/>
      <c r="G38" s="1163" t="s">
        <v>491</v>
      </c>
      <c r="H38" s="1164"/>
      <c r="I38" s="1164"/>
      <c r="J38" s="1165"/>
      <c r="K38" s="297" t="s">
        <v>471</v>
      </c>
      <c r="L38" s="297" t="s">
        <v>471</v>
      </c>
      <c r="M38" s="298">
        <v>49</v>
      </c>
      <c r="N38" s="299" t="s">
        <v>471</v>
      </c>
      <c r="O38" s="293"/>
    </row>
    <row r="39" spans="1:16">
      <c r="A39" s="248"/>
      <c r="B39" s="244"/>
      <c r="C39" s="244"/>
      <c r="D39" s="244"/>
      <c r="E39" s="244"/>
      <c r="F39" s="244"/>
      <c r="G39" s="1163" t="s">
        <v>492</v>
      </c>
      <c r="H39" s="1164"/>
      <c r="I39" s="1164"/>
      <c r="J39" s="1165"/>
      <c r="K39" s="300">
        <v>-2842</v>
      </c>
      <c r="L39" s="300">
        <v>-455</v>
      </c>
      <c r="M39" s="301">
        <v>-6027</v>
      </c>
      <c r="N39" s="302">
        <v>-92.5</v>
      </c>
      <c r="O39" s="293"/>
    </row>
    <row r="40" spans="1:16" ht="27" customHeight="1">
      <c r="A40" s="248"/>
      <c r="B40" s="244"/>
      <c r="C40" s="244"/>
      <c r="D40" s="244"/>
      <c r="E40" s="244"/>
      <c r="F40" s="244"/>
      <c r="G40" s="1160" t="s">
        <v>493</v>
      </c>
      <c r="H40" s="1161"/>
      <c r="I40" s="1161"/>
      <c r="J40" s="1162"/>
      <c r="K40" s="300">
        <v>-325381</v>
      </c>
      <c r="L40" s="300">
        <v>-52144</v>
      </c>
      <c r="M40" s="301">
        <v>-114844</v>
      </c>
      <c r="N40" s="302">
        <v>-54.6</v>
      </c>
      <c r="O40" s="293"/>
    </row>
    <row r="41" spans="1:16">
      <c r="A41" s="248"/>
      <c r="B41" s="244"/>
      <c r="C41" s="244"/>
      <c r="D41" s="244"/>
      <c r="E41" s="244"/>
      <c r="F41" s="244"/>
      <c r="G41" s="1166" t="s">
        <v>277</v>
      </c>
      <c r="H41" s="1167"/>
      <c r="I41" s="1167"/>
      <c r="J41" s="1168"/>
      <c r="K41" s="294">
        <v>240201</v>
      </c>
      <c r="L41" s="300">
        <v>38494</v>
      </c>
      <c r="M41" s="301">
        <v>34058</v>
      </c>
      <c r="N41" s="302">
        <v>13</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55" t="s">
        <v>462</v>
      </c>
      <c r="J49" s="1157" t="s">
        <v>497</v>
      </c>
      <c r="K49" s="1158"/>
      <c r="L49" s="1158"/>
      <c r="M49" s="1158"/>
      <c r="N49" s="1159"/>
    </row>
    <row r="50" spans="1:14">
      <c r="A50" s="248"/>
      <c r="B50" s="244"/>
      <c r="C50" s="244"/>
      <c r="D50" s="244"/>
      <c r="E50" s="244"/>
      <c r="F50" s="244"/>
      <c r="G50" s="312"/>
      <c r="H50" s="313"/>
      <c r="I50" s="1156"/>
      <c r="J50" s="314" t="s">
        <v>498</v>
      </c>
      <c r="K50" s="315" t="s">
        <v>499</v>
      </c>
      <c r="L50" s="316" t="s">
        <v>500</v>
      </c>
      <c r="M50" s="317" t="s">
        <v>501</v>
      </c>
      <c r="N50" s="318" t="s">
        <v>502</v>
      </c>
    </row>
    <row r="51" spans="1:14">
      <c r="A51" s="248"/>
      <c r="B51" s="244"/>
      <c r="C51" s="244"/>
      <c r="D51" s="244"/>
      <c r="E51" s="244"/>
      <c r="F51" s="244"/>
      <c r="G51" s="310" t="s">
        <v>503</v>
      </c>
      <c r="H51" s="311"/>
      <c r="I51" s="319">
        <v>169907</v>
      </c>
      <c r="J51" s="320">
        <v>25786</v>
      </c>
      <c r="K51" s="321">
        <v>-77.7</v>
      </c>
      <c r="L51" s="322">
        <v>92021</v>
      </c>
      <c r="M51" s="323">
        <v>-24.5</v>
      </c>
      <c r="N51" s="324">
        <v>-53.2</v>
      </c>
    </row>
    <row r="52" spans="1:14">
      <c r="A52" s="248"/>
      <c r="B52" s="244"/>
      <c r="C52" s="244"/>
      <c r="D52" s="244"/>
      <c r="E52" s="244"/>
      <c r="F52" s="244"/>
      <c r="G52" s="325"/>
      <c r="H52" s="326" t="s">
        <v>504</v>
      </c>
      <c r="I52" s="327">
        <v>162143</v>
      </c>
      <c r="J52" s="328">
        <v>24608</v>
      </c>
      <c r="K52" s="329">
        <v>-78.5</v>
      </c>
      <c r="L52" s="330">
        <v>52579</v>
      </c>
      <c r="M52" s="331">
        <v>-23.2</v>
      </c>
      <c r="N52" s="332">
        <v>-55.3</v>
      </c>
    </row>
    <row r="53" spans="1:14">
      <c r="A53" s="248"/>
      <c r="B53" s="244"/>
      <c r="C53" s="244"/>
      <c r="D53" s="244"/>
      <c r="E53" s="244"/>
      <c r="F53" s="244"/>
      <c r="G53" s="310" t="s">
        <v>505</v>
      </c>
      <c r="H53" s="311"/>
      <c r="I53" s="319">
        <v>109892</v>
      </c>
      <c r="J53" s="320">
        <v>16839</v>
      </c>
      <c r="K53" s="321">
        <v>-34.700000000000003</v>
      </c>
      <c r="L53" s="322">
        <v>94828</v>
      </c>
      <c r="M53" s="323">
        <v>3.1</v>
      </c>
      <c r="N53" s="324">
        <v>-37.799999999999997</v>
      </c>
    </row>
    <row r="54" spans="1:14">
      <c r="A54" s="248"/>
      <c r="B54" s="244"/>
      <c r="C54" s="244"/>
      <c r="D54" s="244"/>
      <c r="E54" s="244"/>
      <c r="F54" s="244"/>
      <c r="G54" s="325"/>
      <c r="H54" s="326" t="s">
        <v>504</v>
      </c>
      <c r="I54" s="327">
        <v>30247</v>
      </c>
      <c r="J54" s="328">
        <v>4635</v>
      </c>
      <c r="K54" s="329">
        <v>-81.2</v>
      </c>
      <c r="L54" s="330">
        <v>55133</v>
      </c>
      <c r="M54" s="331">
        <v>4.9000000000000004</v>
      </c>
      <c r="N54" s="332">
        <v>-86.1</v>
      </c>
    </row>
    <row r="55" spans="1:14">
      <c r="A55" s="248"/>
      <c r="B55" s="244"/>
      <c r="C55" s="244"/>
      <c r="D55" s="244"/>
      <c r="E55" s="244"/>
      <c r="F55" s="244"/>
      <c r="G55" s="310" t="s">
        <v>506</v>
      </c>
      <c r="H55" s="311"/>
      <c r="I55" s="319">
        <v>76215</v>
      </c>
      <c r="J55" s="320">
        <v>11785</v>
      </c>
      <c r="K55" s="321">
        <v>-30</v>
      </c>
      <c r="L55" s="322">
        <v>119674</v>
      </c>
      <c r="M55" s="323">
        <v>26.2</v>
      </c>
      <c r="N55" s="324">
        <v>-56.2</v>
      </c>
    </row>
    <row r="56" spans="1:14">
      <c r="A56" s="248"/>
      <c r="B56" s="244"/>
      <c r="C56" s="244"/>
      <c r="D56" s="244"/>
      <c r="E56" s="244"/>
      <c r="F56" s="244"/>
      <c r="G56" s="325"/>
      <c r="H56" s="326" t="s">
        <v>504</v>
      </c>
      <c r="I56" s="327">
        <v>76215</v>
      </c>
      <c r="J56" s="328">
        <v>11785</v>
      </c>
      <c r="K56" s="329">
        <v>154.30000000000001</v>
      </c>
      <c r="L56" s="330">
        <v>57803</v>
      </c>
      <c r="M56" s="331">
        <v>4.8</v>
      </c>
      <c r="N56" s="332">
        <v>149.5</v>
      </c>
    </row>
    <row r="57" spans="1:14">
      <c r="A57" s="248"/>
      <c r="B57" s="244"/>
      <c r="C57" s="244"/>
      <c r="D57" s="244"/>
      <c r="E57" s="244"/>
      <c r="F57" s="244"/>
      <c r="G57" s="310" t="s">
        <v>507</v>
      </c>
      <c r="H57" s="311"/>
      <c r="I57" s="319">
        <v>34222</v>
      </c>
      <c r="J57" s="320">
        <v>5386</v>
      </c>
      <c r="K57" s="321">
        <v>-54.3</v>
      </c>
      <c r="L57" s="322">
        <v>119685</v>
      </c>
      <c r="M57" s="323">
        <v>0</v>
      </c>
      <c r="N57" s="324">
        <v>-54.3</v>
      </c>
    </row>
    <row r="58" spans="1:14">
      <c r="A58" s="248"/>
      <c r="B58" s="244"/>
      <c r="C58" s="244"/>
      <c r="D58" s="244"/>
      <c r="E58" s="244"/>
      <c r="F58" s="244"/>
      <c r="G58" s="325"/>
      <c r="H58" s="326" t="s">
        <v>504</v>
      </c>
      <c r="I58" s="327">
        <v>14061</v>
      </c>
      <c r="J58" s="328">
        <v>2213</v>
      </c>
      <c r="K58" s="329">
        <v>-81.2</v>
      </c>
      <c r="L58" s="330">
        <v>68464</v>
      </c>
      <c r="M58" s="331">
        <v>18.399999999999999</v>
      </c>
      <c r="N58" s="332">
        <v>-99.6</v>
      </c>
    </row>
    <row r="59" spans="1:14">
      <c r="A59" s="248"/>
      <c r="B59" s="244"/>
      <c r="C59" s="244"/>
      <c r="D59" s="244"/>
      <c r="E59" s="244"/>
      <c r="F59" s="244"/>
      <c r="G59" s="310" t="s">
        <v>508</v>
      </c>
      <c r="H59" s="311"/>
      <c r="I59" s="319">
        <v>56638</v>
      </c>
      <c r="J59" s="320">
        <v>9077</v>
      </c>
      <c r="K59" s="321">
        <v>68.5</v>
      </c>
      <c r="L59" s="322">
        <v>287914</v>
      </c>
      <c r="M59" s="323">
        <v>140.6</v>
      </c>
      <c r="N59" s="324">
        <v>-72.099999999999994</v>
      </c>
    </row>
    <row r="60" spans="1:14">
      <c r="A60" s="248"/>
      <c r="B60" s="244"/>
      <c r="C60" s="244"/>
      <c r="D60" s="244"/>
      <c r="E60" s="244"/>
      <c r="F60" s="244"/>
      <c r="G60" s="325"/>
      <c r="H60" s="326" t="s">
        <v>504</v>
      </c>
      <c r="I60" s="333">
        <v>35862</v>
      </c>
      <c r="J60" s="328">
        <v>5747</v>
      </c>
      <c r="K60" s="329">
        <v>159.69999999999999</v>
      </c>
      <c r="L60" s="330">
        <v>146531</v>
      </c>
      <c r="M60" s="331">
        <v>114</v>
      </c>
      <c r="N60" s="332">
        <v>45.7</v>
      </c>
    </row>
    <row r="61" spans="1:14">
      <c r="A61" s="248"/>
      <c r="B61" s="244"/>
      <c r="C61" s="244"/>
      <c r="D61" s="244"/>
      <c r="E61" s="244"/>
      <c r="F61" s="244"/>
      <c r="G61" s="310" t="s">
        <v>509</v>
      </c>
      <c r="H61" s="334"/>
      <c r="I61" s="335">
        <v>89375</v>
      </c>
      <c r="J61" s="336">
        <v>13775</v>
      </c>
      <c r="K61" s="337">
        <v>-25.6</v>
      </c>
      <c r="L61" s="338">
        <v>142824</v>
      </c>
      <c r="M61" s="339">
        <v>29.1</v>
      </c>
      <c r="N61" s="324">
        <v>-54.7</v>
      </c>
    </row>
    <row r="62" spans="1:14">
      <c r="A62" s="248"/>
      <c r="B62" s="244"/>
      <c r="C62" s="244"/>
      <c r="D62" s="244"/>
      <c r="E62" s="244"/>
      <c r="F62" s="244"/>
      <c r="G62" s="325"/>
      <c r="H62" s="326" t="s">
        <v>504</v>
      </c>
      <c r="I62" s="327">
        <v>63706</v>
      </c>
      <c r="J62" s="328">
        <v>9798</v>
      </c>
      <c r="K62" s="329">
        <v>14.6</v>
      </c>
      <c r="L62" s="330">
        <v>76102</v>
      </c>
      <c r="M62" s="331">
        <v>23.8</v>
      </c>
      <c r="N62" s="332">
        <v>-9.1999999999999993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H48" sqref="H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69" t="s">
        <v>3</v>
      </c>
      <c r="D47" s="1169"/>
      <c r="E47" s="1170"/>
      <c r="F47" s="11">
        <v>85.4</v>
      </c>
      <c r="G47" s="12">
        <v>91.98</v>
      </c>
      <c r="H47" s="12">
        <v>117.55</v>
      </c>
      <c r="I47" s="12">
        <v>126.88</v>
      </c>
      <c r="J47" s="13">
        <v>138.13999999999999</v>
      </c>
    </row>
    <row r="48" spans="2:10" ht="57.75" customHeight="1">
      <c r="B48" s="14"/>
      <c r="C48" s="1171" t="s">
        <v>4</v>
      </c>
      <c r="D48" s="1171"/>
      <c r="E48" s="1172"/>
      <c r="F48" s="15">
        <v>17.16</v>
      </c>
      <c r="G48" s="16">
        <v>14.1</v>
      </c>
      <c r="H48" s="16">
        <v>18.100000000000001</v>
      </c>
      <c r="I48" s="16">
        <v>22.6</v>
      </c>
      <c r="J48" s="17">
        <v>16.45</v>
      </c>
    </row>
    <row r="49" spans="2:10" ht="57.75" customHeight="1" thickBot="1">
      <c r="B49" s="18"/>
      <c r="C49" s="1173" t="s">
        <v>5</v>
      </c>
      <c r="D49" s="1173"/>
      <c r="E49" s="1174"/>
      <c r="F49" s="19">
        <v>80.7</v>
      </c>
      <c r="G49" s="20">
        <v>3.02</v>
      </c>
      <c r="H49" s="20">
        <v>37.79</v>
      </c>
      <c r="I49" s="20">
        <v>14.06</v>
      </c>
      <c r="J49" s="21">
        <v>5.35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2017-02-27T06:55:22Z</cp:lastPrinted>
  <dcterms:created xsi:type="dcterms:W3CDTF">2017-01-25T02:00:27Z</dcterms:created>
  <dcterms:modified xsi:type="dcterms:W3CDTF">2017-05-23T05:47:41Z</dcterms:modified>
  <cp:category/>
</cp:coreProperties>
</file>