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BE36" i="9"/>
  <c r="AM36" i="9"/>
  <c r="C36" i="9"/>
  <c r="CO35" i="9"/>
  <c r="BW35" i="9"/>
  <c r="AM35" i="9"/>
  <c r="C35" i="9"/>
  <c r="BW34" i="9"/>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<sst xmlns="http://schemas.openxmlformats.org/spreadsheetml/2006/main" count="1023" uniqueCount="551">
  <si>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</si>
  <si>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</si>
  <si>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</si>
  <si>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</si>
  <si>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</si>
  <si>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</si>
  <si>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</si>
  <si>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</si>
  <si>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</si>
  <si>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</si>
  <si>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</si>
  <si>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</si>
  <si>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</si>
  <si>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</si>
  <si>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</si>
  <si>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</si>
  <si>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</si>
  <si>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</si>
  <si>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</si>
  <si>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</si>
  <si>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</si>
  <si>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</si>
  <si>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</si>
  <si>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</si>
  <si>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</si>
  <si>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</si>
  <si>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</si>
  <si>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</si>
  <si>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</si>
  <si>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</si>
  <si>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</si>
  <si>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</si>
  <si>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</si>
  <si>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</si>
  <si>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</si>
  <si>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</si>
  <si>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</si>
  <si>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</si>
  <si>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</si>
  <si>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</si>
  <si>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</si>
  <si>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</si>
  <si>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</si>
  <si>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</si>
  <si>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</si>
  <si>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</si>
  <si>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</si>
  <si>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</si>
  <si>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</si>
  <si>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</si>
  <si>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</si>
  <si>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</si>
  <si>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</si>
  <si>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</si>
  <si>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</si>
  <si>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</si>
  <si>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</si>
  <si>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</si>
  <si>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</si>
  <si>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</si>
  <si>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</si>
  <si>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</si>
  <si>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</si>
  <si>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</si>
  <si>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</si>
  <si>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</si>
  <si>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</si>
  <si>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</si>
  <si>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</si>
  <si>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</si>
  <si>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</si>
  <si>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</si>
  <si>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</si>
  <si>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</si>
  <si>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</si>
  <si>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</si>
  <si>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</si>
  <si>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</si>
  <si>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</si>
  <si>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</si>
  <si>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</si>
  <si>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</si>
  <si>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</si>
  <si>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</si>
  <si>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</si>
  <si>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</si>
  <si>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</si>
  <si>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</si>
  <si>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</si>
  <si>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</si>
  <si>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</si>
  <si>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</si>
  <si>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</si>
  <si>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</si>
  <si>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</si>
  <si>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</si>
  <si>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</si>
  <si>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</si>
  <si>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</si>
  <si>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</si>
  <si>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</si>
  <si>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</si>
  <si>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</si>
  <si>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</si>
  <si>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</si>
  <si>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</si>
  <si>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</si>
  <si>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</si>
  <si>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</si>
  <si>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</si>
  <si>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</si>
  <si>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</si>
  <si>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</si>
  <si>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</si>
  <si>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</si>
  <si>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</si>
  <si>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</si>
  <si>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</si>
  <si>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</si>
  <si>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</si>
  <si>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</si>
  <si>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</si>
  <si>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</si>
  <si>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</si>
  <si>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</si>
  <si>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</si>
  <si>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</si>
  <si>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</si>
  <si>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</si>
  <si>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</si>
  <si>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</si>
  <si>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</si>
  <si>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</si>
  <si>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</si>
  <si>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</si>
  <si>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</si>
  <si>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</si>
  <si>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</si>
  <si>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</si>
  <si>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</si>
  <si>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</si>
  <si>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</si>
  <si>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</si>
  <si>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</si>
  <si>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</si>
  <si>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</si>
  <si>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</si>
  <si>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</si>
  <si>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</si>
  <si>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</si>
  <si>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</si>
  <si>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</si>
  <si>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</si>
  <si>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</si>
  <si>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</si>
  <si>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</si>
  <si>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</si>
  <si>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</si>
  <si>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</si>
  <si>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</si>
  <si>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</si>
  <si>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</si>
  <si>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</si>
  <si>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</si>
  <si>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</si>
  <si>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</si>
  <si>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</si>
  <si>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</si>
  <si>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</si>
  <si>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</si>
  <si>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</si>
  <si>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</si>
  <si>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</si>
  <si>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</si>
  <si>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</si>
  <si>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</si>
  <si>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</si>
  <si>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</si>
  <si>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</si>
  <si>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</si>
  <si>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</si>
  <si>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</si>
  <si>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</si>
  <si>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</si>
  <si>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</si>
  <si>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</si>
  <si>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</si>
  <si>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</si>
  <si>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</si>
  <si>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</si>
  <si>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</si>
  <si>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</si>
  <si>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</si>
  <si>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福島県塙町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</si>
  <si>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</si>
  <si>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</si>
  <si>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</si>
  <si>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</si>
  <si>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</si>
  <si>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</si>
  <si>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</si>
  <si>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</si>
  <si>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</si>
  <si>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</si>
  <si>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</si>
  <si>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</si>
  <si>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</si>
  <si>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</si>
  <si>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</si>
  <si>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</si>
  <si>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</si>
  <si>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</si>
  <si>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</si>
  <si>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</si>
  <si>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</si>
  <si>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</si>
  <si>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</si>
  <si>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</si>
  <si>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</si>
  <si>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</si>
  <si>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</si>
  <si>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</si>
  <si>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</si>
  <si>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</si>
  <si>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</si>
  <si>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</si>
  <si>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</si>
  <si>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</si>
  <si>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</si>
  <si>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</si>
  <si>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</si>
  <si>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</si>
  <si>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</si>
  <si>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</si>
  <si>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</si>
  <si>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</si>
  <si>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</si>
  <si>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</si>
  <si>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</si>
  <si>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</si>
  <si>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</si>
  <si>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</si>
  <si>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</si>
  <si>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</si>
  <si>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</si>
  <si>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</si>
  <si>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</si>
  <si>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</si>
  <si>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</si>
  <si>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</si>
  <si>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</si>
  <si>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</si>
  <si>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</si>
  <si>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</si>
  <si>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</si>
  <si>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</si>
  <si>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</si>
  <si>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</si>
  <si>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</si>
  <si>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</si>
  <si>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</si>
  <si>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</si>
  <si>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</si>
  <si>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</si>
  <si>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</si>
  <si>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</si>
  <si>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</si>
  <si>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</si>
  <si>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</si>
  <si>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</si>
  <si>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</si>
  <si>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</si>
  <si>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</si>
  <si>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</si>
  <si>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</si>
  <si>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</si>
  <si>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</si>
  <si>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</si>
  <si>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</si>
  <si>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</si>
  <si>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</si>
  <si>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</si>
  <si>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</si>
  <si>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</si>
  <si>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</si>
  <si>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</si>
  <si>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</si>
  <si>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</si>
  <si>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</si>
  <si>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</si>
  <si>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</si>
  <si>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</si>
  <si>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</si>
  <si>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</si>
  <si>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</si>
  <si>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</si>
  <si>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</si>
  <si>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</si>
  <si>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</si>
  <si>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</si>
  <si>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</si>
  <si>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</si>
  <si>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</si>
  <si>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</si>
  <si>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</si>
  <si>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</si>
  <si>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</si>
  <si>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</si>
  <si>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</si>
  <si>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</si>
  <si>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</si>
  <si>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</si>
  <si>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</si>
  <si>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</si>
  <si>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</si>
  <si>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</si>
  <si>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</si>
  <si>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</si>
  <si>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</si>
  <si>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</si>
  <si>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</si>
  <si>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</si>
  <si>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</si>
  <si>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</si>
  <si>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</si>
  <si>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</si>
  <si>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</si>
  <si>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</si>
  <si>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</si>
  <si>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</si>
  <si>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</si>
  <si>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</si>
  <si>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</si>
  <si>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</si>
  <si>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</si>
  <si>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</si>
  <si>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</si>
  <si>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</si>
  <si>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</si>
  <si>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</si>
  <si>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</si>
  <si>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</si>
  <si>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</si>
  <si>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福島県塙町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</si>
  <si>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</si>
  <si>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</si>
  <si>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</si>
  <si>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</si>
  <si>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</si>
  <si>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</si>
  <si>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</si>
  <si>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</si>
  <si>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</si>
  <si>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</si>
  <si>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</si>
  <si>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</si>
  <si>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</si>
  <si>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</si>
  <si>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</si>
  <si>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</si>
  <si>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</si>
  <si>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</si>
  <si>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</si>
  <si>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</si>
  <si>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</si>
  <si>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</si>
  <si>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</si>
  <si>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</si>
  <si>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</si>
  <si>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</si>
  <si>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</si>
  <si>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</si>
  <si>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</si>
  <si>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</si>
  <si>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</si>
  <si>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</si>
  <si>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</si>
  <si>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</si>
  <si>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</si>
  <si>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</si>
  <si>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</si>
  <si>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</si>
  <si>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</si>
  <si>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</si>
  <si>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</si>
  <si>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</si>
  <si>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</si>
  <si>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</si>
  <si>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</si>
  <si>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</si>
  <si>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</si>
  <si>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</si>
  <si>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</si>
  <si>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</si>
  <si>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</si>
  <si>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</si>
  <si>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</si>
  <si>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</si>
  <si>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</si>
  <si>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</si>
  <si>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</si>
  <si>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</si>
  <si>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</si>
  <si>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</si>
  <si>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</si>
  <si>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</si>
  <si>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</si>
  <si>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</si>
  <si>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</si>
  <si>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</si>
  <si>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</si>
  <si>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</si>
  <si>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</si>
  <si>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</si>
  <si>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</si>
  <si>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</si>
  <si>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</si>
  <si>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</si>
  <si>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</si>
  <si>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</si>
  <si>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</si>
  <si>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</si>
  <si>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</si>
  <si>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</si>
  <si>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</si>
  <si>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</si>
  <si>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</si>
  <si>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</si>
  <si>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</si>
  <si>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</si>
  <si>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</si>
  <si>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</si>
  <si>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</si>
  <si>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</si>
  <si>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</si>
  <si>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</si>
  <si>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</si>
  <si>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</si>
  <si>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</si>
  <si>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</si>
  <si>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</si>
  <si>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</si>
  <si>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</si>
  <si>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</si>
  <si>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</si>
  <si>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</si>
  <si>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</si>
  <si>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</si>
  <si>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</si>
  <si>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</si>
  <si>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</si>
  <si>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</si>
  <si>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</si>
  <si>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</si>
  <si>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</si>
  <si>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</si>
  <si>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</si>
  <si>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</si>
  <si>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</si>
  <si>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</si>
  <si>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</si>
  <si>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</si>
  <si>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</si>
  <si>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</si>
  <si>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</si>
  <si>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</si>
  <si>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</si>
  <si>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</si>
  <si>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</si>
  <si>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</si>
  <si>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</si>
  <si>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</si>
  <si>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</si>
  <si>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</si>
  <si>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</si>
  <si>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</si>
  <si>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</si>
  <si>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</si>
  <si>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</si>
  <si>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</si>
  <si>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</si>
  <si>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</si>
  <si>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</si>
  <si>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</si>
  <si>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</si>
  <si>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</si>
  <si>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</si>
  <si>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</si>
  <si>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</si>
  <si>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</si>
  <si>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</si>
  <si>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</si>
  <si>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</si>
  <si>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</si>
  <si>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</si>
  <si>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</si>
  <si>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</si>
  <si>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</si>
  <si>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</si>
  <si>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</si>
  <si>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</si>
  <si>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</si>
  <si>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</si>
  <si>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</si>
  <si>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</si>
  <si>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</si>
  <si>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</si>
  <si>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</si>
  <si>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</si>
  <si>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</si>
  <si>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</si>
  <si>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</si>
  <si>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</si>
  <si>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</si>
  <si>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</si>
  <si>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</si>
  <si>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</si>
  <si>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</si>
  <si>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</si>
  <si>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t>
  </si>
  <si>
    <t>介護保険特別会計</t>
  </si>
  <si>
    <t>国民健康保険特別会計</t>
  </si>
  <si>
    <t>後期高齢者医療特別会計</t>
  </si>
  <si>
    <t>農業集落排水処理事業</t>
  </si>
  <si>
    <t>公共下水道事業</t>
  </si>
  <si>
    <t>その他会計（赤字）</t>
  </si>
  <si>
    <t>その他会計（黒字）</t>
  </si>
  <si>
    <t>東白衛生組合</t>
    <rPh sb="0" eb="1">
      <t>ヒガシ</t>
    </rPh>
    <rPh sb="1" eb="2">
      <t>シロ</t>
    </rPh>
    <rPh sb="2" eb="4">
      <t>エイセイ</t>
    </rPh>
    <rPh sb="4" eb="6">
      <t>クミアイ</t>
    </rPh>
    <phoneticPr fontId="2"/>
  </si>
  <si>
    <t>白河地方土地開発公社</t>
    <rPh sb="0" eb="2">
      <t>シラカワ</t>
    </rPh>
    <rPh sb="2" eb="4">
      <t>チホウ</t>
    </rPh>
    <rPh sb="4" eb="6">
      <t>トチ</t>
    </rPh>
    <rPh sb="6" eb="8">
      <t>カイハツ</t>
    </rPh>
    <rPh sb="8" eb="10">
      <t>コウシャ</t>
    </rPh>
    <phoneticPr fontId="2"/>
  </si>
  <si>
    <t>白河地方広域圏整備組合</t>
    <rPh sb="0" eb="2">
      <t>シラカワ</t>
    </rPh>
    <rPh sb="2" eb="4">
      <t>チホウ</t>
    </rPh>
    <rPh sb="4" eb="6">
      <t>コウイキ</t>
    </rPh>
    <rPh sb="6" eb="7">
      <t>ケン</t>
    </rPh>
    <rPh sb="7" eb="9">
      <t>セイビ</t>
    </rPh>
    <rPh sb="9" eb="11">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</si>
  <si>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</si>
  <si>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</si>
  <si>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</si>
  <si>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</si>
  <si>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</si>
  <si>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</si>
  <si>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</si>
  <si>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塙町振興公社</t>
    <rPh sb="0" eb="2">
      <t>ハナワマチ</t>
    </rPh>
    <rPh sb="2" eb="4">
      <t>シンコウ</t>
    </rPh>
    <rPh sb="4" eb="6">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</si>
  <si>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</si>
  <si>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</si>
  <si>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</si>
  <si>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</si>
  <si>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</si>
  <si>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</si>
  <si>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</si>
  <si>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</si>
  <si>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</si>
  <si>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</si>
  <si>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</si>
  <si>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公共施設新規整備・更新の財源に地方債を充てているため、将来負担比率は類似団体より大きい。財政状況を考慮しつつ公共施設の適正管理に努めることが重要である。</t>
    <rPh sb="0" eb="2">
      <t>コウキョウ</t>
    </rPh>
    <rPh sb="2" eb="4">
      <t>シセツ</t>
    </rPh>
    <rPh sb="4" eb="6">
      <t>シンキ</t>
    </rPh>
    <rPh sb="6" eb="8">
      <t>セイビ</t>
    </rPh>
    <rPh sb="9" eb="11">
      <t>コウシン</t>
    </rPh>
    <rPh sb="12" eb="14">
      <t>ザイゲン</t>
    </rPh>
    <rPh sb="15" eb="18">
      <t>チホウサイ</t>
    </rPh>
    <rPh sb="19" eb="20">
      <t>ア</t>
    </rPh>
    <rPh sb="27" eb="29">
      <t>ショウライ</t>
    </rPh>
    <rPh sb="29" eb="31">
      <t>フタン</t>
    </rPh>
    <rPh sb="31" eb="33">
      <t>ヒリツ</t>
    </rPh>
    <rPh sb="34" eb="36">
      <t>ルイジ</t>
    </rPh>
    <rPh sb="36" eb="38">
      <t>ダンタイ</t>
    </rPh>
    <rPh sb="40" eb="41">
      <t>オオ</t>
    </rPh>
    <rPh sb="44" eb="46">
      <t>ザイセイ</t>
    </rPh>
    <rPh sb="46" eb="48">
      <t>ジョウキョウ</t>
    </rPh>
    <rPh sb="49" eb="51">
      <t>コウリョ</t>
    </rPh>
    <rPh sb="54" eb="56">
      <t>コウキョウ</t>
    </rPh>
    <rPh sb="56" eb="58">
      <t>シセツ</t>
    </rPh>
    <rPh sb="59" eb="61">
      <t>テキセイ</t>
    </rPh>
    <rPh sb="61" eb="63">
      <t>カンリ</t>
    </rPh>
    <rPh sb="64" eb="65">
      <t>ツト</t>
    </rPh>
    <rPh sb="70" eb="72">
      <t>ジュウヨウ</t>
    </rPh>
    <phoneticPr fontId="5"/>
  </si>
  <si>
    <t>地方債の償還終了により平成24年度から平成25年度にかけて将来負担比率は減少しているが、公共施設整備の財源に地方債を充てていることや今後も大規模な公共施設整備事業が予定されているため数値の悪化が見込まれる。今後も数値の変動に注視していく。</t>
    <rPh sb="0" eb="3">
      <t>チホウサイ</t>
    </rPh>
    <rPh sb="4" eb="6">
      <t>ショウカン</t>
    </rPh>
    <rPh sb="6" eb="8">
      <t>シュウリョウ</t>
    </rPh>
    <rPh sb="11" eb="13">
      <t>ヘイセイ</t>
    </rPh>
    <rPh sb="15" eb="17">
      <t>ネンド</t>
    </rPh>
    <rPh sb="19" eb="21">
      <t>ヘイセイ</t>
    </rPh>
    <rPh sb="23" eb="24">
      <t>ネン</t>
    </rPh>
    <rPh sb="24" eb="25">
      <t>ド</t>
    </rPh>
    <rPh sb="29" eb="31">
      <t>ショウライ</t>
    </rPh>
    <rPh sb="31" eb="33">
      <t>フタン</t>
    </rPh>
    <rPh sb="33" eb="35">
      <t>ヒリツ</t>
    </rPh>
    <rPh sb="36" eb="38">
      <t>ゲンショウ</t>
    </rPh>
    <rPh sb="44" eb="46">
      <t>コウキョウ</t>
    </rPh>
    <rPh sb="46" eb="48">
      <t>シセツ</t>
    </rPh>
    <rPh sb="48" eb="50">
      <t>セイビ</t>
    </rPh>
    <rPh sb="51" eb="53">
      <t>ザイゲン</t>
    </rPh>
    <rPh sb="54" eb="57">
      <t>チホウサイ</t>
    </rPh>
    <rPh sb="58" eb="59">
      <t>ア</t>
    </rPh>
    <rPh sb="66" eb="68">
      <t>コンゴ</t>
    </rPh>
    <rPh sb="69" eb="72">
      <t>ダイキボ</t>
    </rPh>
    <rPh sb="73" eb="75">
      <t>コウキョウ</t>
    </rPh>
    <rPh sb="75" eb="77">
      <t>シセツ</t>
    </rPh>
    <rPh sb="77" eb="79">
      <t>セイビ</t>
    </rPh>
    <rPh sb="79" eb="81">
      <t>ジギョウ</t>
    </rPh>
    <rPh sb="82" eb="84">
      <t>ヨテイ</t>
    </rPh>
    <rPh sb="91" eb="93">
      <t>スウチ</t>
    </rPh>
    <rPh sb="94" eb="96">
      <t>アッカ</t>
    </rPh>
    <rPh sb="97" eb="99">
      <t>ミコ</t>
    </rPh>
    <rPh sb="103" eb="105">
      <t>コンゴ</t>
    </rPh>
    <rPh sb="106" eb="108">
      <t>スウチ</t>
    </rPh>
    <rPh sb="109" eb="111">
      <t>ヘンドウ</t>
    </rPh>
    <rPh sb="112" eb="114">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</si>
</sst>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381429</c:v>
                </c:pt>
                <c:pt idx="1">
                  <c:v>72506</c:v>
                </c:pt>
                <c:pt idx="2">
                  <c:v>73530</c:v>
                </c:pt>
                <c:pt idx="3">
                  <c:v>136677</c:v>
                </c:pt>
                <c:pt idx="4">
                  <c:v>144442</c:v>
                </c:pt>
              </c:numCache>
            </c:numRef>
          </c:val>
          <c:smooth val="0"/>
        </c:ser>
        <c:dLbls>
          <c:showLegendKey val="0"/>
          <c:showVal val="0"/>
          <c:showCatName val="0"/>
          <c:showSerName val="0"/>
          <c:showPercent val="0"/>
          <c:showBubbleSize val="0"/>
        </c:dLbls>
        <c:marker val="1"/>
        <c:smooth val="0"/>
        <c:axId val="97906688"/>
        <c:axId val="97908608"/>
      </c:lineChart>
      <c:catAx>
        <c:axId val="97906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08608"/>
        <c:crosses val="autoZero"/>
        <c:auto val="1"/>
        <c:lblAlgn val="ctr"/>
        <c:lblOffset val="100"/>
        <c:tickLblSkip val="1"/>
        <c:tickMarkSkip val="1"/>
        <c:noMultiLvlLbl val="0"/>
      </c:catAx>
      <c:valAx>
        <c:axId val="9790860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0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13.35</c:v>
                </c:pt>
                <c:pt idx="1">
                  <c:v>8.56</c:v>
                </c:pt>
                <c:pt idx="2">
                  <c:v>4.7</c:v>
                </c:pt>
                <c:pt idx="3">
                  <c:v>5.53</c:v>
                </c:pt>
                <c:pt idx="4">
                  <c:v>8.0299999999999994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26.64</c:v>
                </c:pt>
                <c:pt idx="1">
                  <c:v>33.33</c:v>
                </c:pt>
                <c:pt idx="2">
                  <c:v>37.42</c:v>
                </c:pt>
                <c:pt idx="3">
                  <c:v>36.67</c:v>
                </c:pt>
                <c:pt idx="4">
                  <c:v>35.51</c:v>
                </c:pt>
              </c:numCache>
            </c:numRef>
          </c:val>
        </c:ser>
        <c:dLbls>
          <c:showLegendKey val="0"/>
          <c:showVal val="0"/>
          <c:showCatName val="0"/>
          <c:showSerName val="0"/>
          <c:showPercent val="0"/>
          <c:showBubbleSize val="0"/>
        </c:dLbls>
        <c:gapWidth val="250"/>
        <c:overlap val="100"/>
        <c:axId val="98042624"/>
        <c:axId val="9804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11.31</c:v>
                </c:pt>
                <c:pt idx="1">
                  <c:v>1.72</c:v>
                </c:pt>
                <c:pt idx="2">
                  <c:v>0.46</c:v>
                </c:pt>
                <c:pt idx="3">
                  <c:v>1.62</c:v>
                </c:pt>
                <c:pt idx="4">
                  <c:v>2.64</c:v>
                </c:pt>
              </c:numCache>
            </c:numRef>
          </c:val>
          <c:smooth val="0"/>
        </c:ser>
        <c:dLbls>
          <c:showLegendKey val="0"/>
          <c:showVal val="0"/>
          <c:showCatName val="0"/>
          <c:showSerName val="0"/>
          <c:showPercent val="0"/>
          <c:showBubbleSize val="0"/>
        </c:dLbls>
        <c:marker val="1"/>
        <c:smooth val="0"/>
        <c:axId val="98042624"/>
        <c:axId val="98044544"/>
      </c:lineChart>
      <c:catAx>
        <c:axId val="980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44544"/>
        <c:crosses val="autoZero"/>
        <c:auto val="1"/>
        <c:lblAlgn val="ctr"/>
        <c:lblOffset val="100"/>
        <c:tickLblSkip val="1"/>
        <c:tickMarkSkip val="1"/>
        <c:noMultiLvlLbl val="0"/>
      </c:catAx>
      <c:valAx>
        <c:axId val="9804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7.2</c:v>
                </c:pt>
                <c:pt idx="2">
                  <c:v>#N/A</c:v>
                </c:pt>
                <c:pt idx="3">
                  <c:v>6.86</c:v>
                </c:pt>
                <c:pt idx="4">
                  <c:v>#N/A</c:v>
                </c:pt>
                <c:pt idx="5">
                  <c:v>0.16</c:v>
                </c:pt>
                <c:pt idx="6">
                  <c:v>#N/A</c:v>
                </c:pt>
                <c:pt idx="7">
                  <c:v>0.14000000000000001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1.06</c:v>
                </c:pt>
                <c:pt idx="2">
                  <c:v>#N/A</c:v>
                </c:pt>
                <c:pt idx="3">
                  <c:v>1.2</c:v>
                </c:pt>
                <c:pt idx="4">
                  <c:v>#N/A</c:v>
                </c:pt>
                <c:pt idx="5">
                  <c:v>0.87</c:v>
                </c:pt>
                <c:pt idx="6">
                  <c:v>#N/A</c:v>
                </c:pt>
                <c:pt idx="7">
                  <c:v>0.51</c:v>
                </c:pt>
                <c:pt idx="8">
                  <c:v>#N/A</c:v>
                </c:pt>
                <c:pt idx="9">
                  <c:v>1.22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0.09</c:v>
                </c:pt>
                <c:pt idx="4">
                  <c:v>#N/A</c:v>
                </c:pt>
                <c:pt idx="5">
                  <c:v>0.2</c:v>
                </c:pt>
                <c:pt idx="6">
                  <c:v>#N/A</c:v>
                </c:pt>
                <c:pt idx="7">
                  <c:v>0.46</c:v>
                </c:pt>
                <c:pt idx="8">
                  <c:v>#N/A</c:v>
                </c:pt>
                <c:pt idx="9">
                  <c:v>1.31</c:v>
                </c:pt>
              </c:numCache>
            </c:numRef>
          </c:val>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2.0299999999999998</c:v>
                </c:pt>
                <c:pt idx="2">
                  <c:v>#N/A</c:v>
                </c:pt>
                <c:pt idx="3">
                  <c:v>3.78</c:v>
                </c:pt>
                <c:pt idx="4">
                  <c:v>#N/A</c:v>
                </c:pt>
                <c:pt idx="5">
                  <c:v>4.2699999999999996</c:v>
                </c:pt>
                <c:pt idx="6">
                  <c:v>#N/A</c:v>
                </c:pt>
                <c:pt idx="7">
                  <c:v>4.33</c:v>
                </c:pt>
                <c:pt idx="8">
                  <c:v>#N/A</c:v>
                </c:pt>
                <c:pt idx="9">
                  <c:v>4.99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13.09</c:v>
                </c:pt>
                <c:pt idx="2">
                  <c:v>#N/A</c:v>
                </c:pt>
                <c:pt idx="3">
                  <c:v>8.5500000000000007</c:v>
                </c:pt>
                <c:pt idx="4">
                  <c:v>#N/A</c:v>
                </c:pt>
                <c:pt idx="5">
                  <c:v>4.7</c:v>
                </c:pt>
                <c:pt idx="6">
                  <c:v>#N/A</c:v>
                </c:pt>
                <c:pt idx="7">
                  <c:v>5.53</c:v>
                </c:pt>
                <c:pt idx="8">
                  <c:v>#N/A</c:v>
                </c:pt>
                <c:pt idx="9">
                  <c:v>8.0299999999999994</c:v>
                </c:pt>
              </c:numCache>
            </c:numRef>
          </c:val>
        </c:ser>
        <c:dLbls>
          <c:showLegendKey val="0"/>
          <c:showVal val="0"/>
          <c:showCatName val="0"/>
          <c:showSerName val="0"/>
          <c:showPercent val="0"/>
          <c:showBubbleSize val="0"/>
        </c:dLbls>
        <c:gapWidth val="150"/>
        <c:overlap val="100"/>
        <c:axId val="125209216"/>
        <c:axId val="125219200"/>
      </c:barChart>
      <c:catAx>
        <c:axId val="1252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19200"/>
        <c:crosses val="autoZero"/>
        <c:auto val="1"/>
        <c:lblAlgn val="ctr"/>
        <c:lblOffset val="100"/>
        <c:tickLblSkip val="1"/>
        <c:tickMarkSkip val="1"/>
        <c:noMultiLvlLbl val="0"/>
      </c:catAx>
      <c:valAx>
        <c:axId val="12521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598</c:v>
                </c:pt>
                <c:pt idx="5">
                  <c:v>622</c:v>
                </c:pt>
                <c:pt idx="8">
                  <c:v>644</c:v>
                </c:pt>
                <c:pt idx="11">
                  <c:v>717</c:v>
                </c:pt>
                <c:pt idx="14">
                  <c:v>716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9</c:v>
                </c:pt>
                <c:pt idx="6">
                  <c:v>9</c:v>
                </c:pt>
                <c:pt idx="9">
                  <c:v>9</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119</c:v>
                </c:pt>
                <c:pt idx="3">
                  <c:v>103</c:v>
                </c:pt>
                <c:pt idx="6">
                  <c:v>91</c:v>
                </c:pt>
                <c:pt idx="9">
                  <c:v>80</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c:v>
                </c:pt>
                <c:pt idx="3">
                  <c:v>220</c:v>
                </c:pt>
                <c:pt idx="6">
                  <c:v>246</c:v>
                </c:pt>
                <c:pt idx="9">
                  <c:v>253</c:v>
                </c:pt>
                <c:pt idx="12">
                  <c:v>252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560</c:v>
                </c:pt>
                <c:pt idx="3">
                  <c:v>552</c:v>
                </c:pt>
                <c:pt idx="6">
                  <c:v>508</c:v>
                </c:pt>
                <c:pt idx="9">
                  <c:v>607</c:v>
                </c:pt>
                <c:pt idx="12">
                  <c:v>632</c:v>
                </c:pt>
              </c:numCache>
            </c:numRef>
          </c:val>
        </c:ser>
        <c:dLbls>
          <c:showLegendKey val="0"/>
          <c:showVal val="0"/>
          <c:showCatName val="0"/>
          <c:showSerName val="0"/>
          <c:showPercent val="0"/>
          <c:showBubbleSize val="0"/>
        </c:dLbls>
        <c:gapWidth val="100"/>
        <c:overlap val="100"/>
        <c:axId val="97834880"/>
        <c:axId val="9784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c:v>
                </c:pt>
                <c:pt idx="2">
                  <c:v>#N/A</c:v>
                </c:pt>
                <c:pt idx="3">
                  <c:v>#N/A</c:v>
                </c:pt>
                <c:pt idx="4">
                  <c:v>262</c:v>
                </c:pt>
                <c:pt idx="5">
                  <c:v>#N/A</c:v>
                </c:pt>
                <c:pt idx="6">
                  <c:v>#N/A</c:v>
                </c:pt>
                <c:pt idx="7">
                  <c:v>210</c:v>
                </c:pt>
                <c:pt idx="8">
                  <c:v>#N/A</c:v>
                </c:pt>
                <c:pt idx="9">
                  <c:v>#N/A</c:v>
                </c:pt>
                <c:pt idx="10">
                  <c:v>232</c:v>
                </c:pt>
                <c:pt idx="11">
                  <c:v>#N/A</c:v>
                </c:pt>
                <c:pt idx="12">
                  <c:v>#N/A</c:v>
                </c:pt>
                <c:pt idx="13">
                  <c:v>216</c:v>
                </c:pt>
                <c:pt idx="14">
                  <c:v>#N/A</c:v>
                </c:pt>
              </c:numCache>
            </c:numRef>
          </c:val>
          <c:smooth val="0"/>
        </c:ser>
        <c:dLbls>
          <c:showLegendKey val="0"/>
          <c:showVal val="0"/>
          <c:showCatName val="0"/>
          <c:showSerName val="0"/>
          <c:showPercent val="0"/>
          <c:showBubbleSize val="0"/>
        </c:dLbls>
        <c:marker val="1"/>
        <c:smooth val="0"/>
        <c:axId val="97834880"/>
        <c:axId val="97841152"/>
      </c:lineChart>
      <c:catAx>
        <c:axId val="978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41152"/>
        <c:crosses val="autoZero"/>
        <c:auto val="1"/>
        <c:lblAlgn val="ctr"/>
        <c:lblOffset val="100"/>
        <c:tickLblSkip val="1"/>
        <c:tickMarkSkip val="1"/>
        <c:noMultiLvlLbl val="0"/>
      </c:catAx>
      <c:valAx>
        <c:axId val="978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6367</c:v>
                </c:pt>
                <c:pt idx="5">
                  <c:v>6355</c:v>
                </c:pt>
                <c:pt idx="8">
                  <c:v>6234</c:v>
                </c:pt>
                <c:pt idx="11">
                  <c:v>6204</c:v>
                </c:pt>
                <c:pt idx="14">
                  <c:v>6320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c:v>
                </c:pt>
                <c:pt idx="5">
                  <c:v>77</c:v>
                </c:pt>
                <c:pt idx="8">
                  <c:v>72</c:v>
                </c:pt>
                <c:pt idx="11">
                  <c:v>66</c:v>
                </c:pt>
                <c:pt idx="14">
                  <c:v>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2380</c:v>
                </c:pt>
                <c:pt idx="5">
                  <c:v>2774</c:v>
                </c:pt>
                <c:pt idx="8">
                  <c:v>3204</c:v>
                </c:pt>
                <c:pt idx="11">
                  <c:v>2963</c:v>
                </c:pt>
                <c:pt idx="14">
                  <c:v>2894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1225</c:v>
                </c:pt>
                <c:pt idx="3">
                  <c:v>1240</c:v>
                </c:pt>
                <c:pt idx="6">
                  <c:v>1200</c:v>
                </c:pt>
                <c:pt idx="9">
                  <c:v>1103</c:v>
                </c:pt>
                <c:pt idx="12">
                  <c:v>999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352</c:v>
                </c:pt>
                <c:pt idx="3">
                  <c:v>233</c:v>
                </c:pt>
                <c:pt idx="6">
                  <c:v>150</c:v>
                </c:pt>
                <c:pt idx="9">
                  <c:v>97</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3035</c:v>
                </c:pt>
                <c:pt idx="3">
                  <c:v>3223</c:v>
                </c:pt>
                <c:pt idx="6">
                  <c:v>3050</c:v>
                </c:pt>
                <c:pt idx="9">
                  <c:v>2893</c:v>
                </c:pt>
                <c:pt idx="12">
                  <c:v>2794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c:v>
                </c:pt>
                <c:pt idx="3">
                  <c:v>18</c:v>
                </c:pt>
                <c:pt idx="6">
                  <c:v>9</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5608</c:v>
                </c:pt>
                <c:pt idx="3">
                  <c:v>5702</c:v>
                </c:pt>
                <c:pt idx="6">
                  <c:v>5594</c:v>
                </c:pt>
                <c:pt idx="9">
                  <c:v>5795</c:v>
                </c:pt>
                <c:pt idx="12">
                  <c:v>6007</c:v>
                </c:pt>
              </c:numCache>
            </c:numRef>
          </c:val>
        </c:ser>
        <c:dLbls>
          <c:showLegendKey val="0"/>
          <c:showVal val="0"/>
          <c:showCatName val="0"/>
          <c:showSerName val="0"/>
          <c:showPercent val="0"/>
          <c:showBubbleSize val="0"/>
        </c:dLbls>
        <c:gapWidth val="100"/>
        <c:overlap val="100"/>
        <c:axId val="125134336"/>
        <c:axId val="12513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1416</c:v>
                </c:pt>
                <c:pt idx="2">
                  <c:v>#N/A</c:v>
                </c:pt>
                <c:pt idx="3">
                  <c:v>#N/A</c:v>
                </c:pt>
                <c:pt idx="4">
                  <c:v>1210</c:v>
                </c:pt>
                <c:pt idx="5">
                  <c:v>#N/A</c:v>
                </c:pt>
                <c:pt idx="6">
                  <c:v>#N/A</c:v>
                </c:pt>
                <c:pt idx="7">
                  <c:v>493</c:v>
                </c:pt>
                <c:pt idx="8">
                  <c:v>#N/A</c:v>
                </c:pt>
                <c:pt idx="9">
                  <c:v>#N/A</c:v>
                </c:pt>
                <c:pt idx="10">
                  <c:v>655</c:v>
                </c:pt>
                <c:pt idx="11">
                  <c:v>#N/A</c:v>
                </c:pt>
                <c:pt idx="12">
                  <c:v>#N/A</c:v>
                </c:pt>
                <c:pt idx="13">
                  <c:v>584</c:v>
                </c:pt>
                <c:pt idx="14">
                  <c:v>#N/A</c:v>
                </c:pt>
              </c:numCache>
            </c:numRef>
          </c:val>
          <c:smooth val="0"/>
        </c:ser>
        <c:dLbls>
          <c:showLegendKey val="0"/>
          <c:showVal val="0"/>
          <c:showCatName val="0"/>
          <c:showSerName val="0"/>
          <c:showPercent val="0"/>
          <c:showBubbleSize val="0"/>
        </c:dLbls>
        <c:marker val="1"/>
        <c:smooth val="0"/>
        <c:axId val="125134336"/>
        <c:axId val="125136256"/>
      </c:lineChart>
      <c:catAx>
        <c:axId val="1251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36256"/>
        <c:crosses val="autoZero"/>
        <c:auto val="1"/>
        <c:lblAlgn val="ctr"/>
        <c:lblOffset val="100"/>
        <c:tickLblSkip val="1"/>
        <c:tickMarkSkip val="1"/>
        <c:noMultiLvlLbl val="0"/>
      </c:catAx>
      <c:valAx>
        <c:axId val="12513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{1CA9E2A0-5B03-47FA-9511-E155696FFBD7}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{31BE55D1-97DF-482D-96D3-95CACCA662CD}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{D5152AB5-007B-4318-8D68-5E74E7F4DD2D}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{D5236B9B-2FD2-47B1-A56E-616D66F72E4A}</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{1B696288-B88B-494F-A822-7B9181F99717}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38</c:v>
                </c:pt>
              </c:numCache>
            </c:numRef>
          </c:xVal>
          <c:yVal>
            <c:numRef>
              <c:f>公会計指標分析・財政指標組合せ分析表!$K$51:$O$51</c:f>
              <c:numCache>
                <c:formatCode>#,##0.0;"▲ "#,##0.0</c:formatCode>
                <c:ptCount val="5"/>
                <c:pt idx="4">
                  <c:v>19.7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{2EB4FEE1-8295-4630-A4CE-3649B710E3BA}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{B22279FB-D8D0-4562-8514-E0D93CD46B0D}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{16A42109-0586-463F-8089-17BB8502CAA8}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{1F044BB4-3EDC-47FE-906E-8AC7F9F1A352}</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{EA2677C7-3483-4C69-9A9D-B17CA59686E2}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2731392"/>
        <c:axId val="126326272"/>
      </c:scatterChart>
      <c:valAx>
        <c:axId val="2731392"/>
        <c:scaling>
          <c:orientation val="minMax"/>
          <c:max val="60"/>
          <c:min val="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26272"/>
        <c:crosses val="autoZero"/>
        <c:crossBetween val="midCat"/>
      </c:valAx>
      <c:valAx>
        <c:axId val="12632627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313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{F96596AF-5F38-47A0-941B-22D8DF94EA1A}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{97C09C66-7210-452A-AD07-7FE15110B743}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{D09A43FC-F3F0-484C-9275-9686D9B389CD}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{0B190A55-3323-4011-BF24-DC968849A01D}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{422389FE-989B-4905-8DCC-142EAFD3E4C4}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9.1999999999999993</c:v>
                </c:pt>
                <c:pt idx="2">
                  <c:v>8.6</c:v>
                </c:pt>
                <c:pt idx="3">
                  <c:v>8.1</c:v>
                </c:pt>
                <c:pt idx="4">
                  <c:v>7.5</c:v>
                </c:pt>
              </c:numCache>
            </c:numRef>
          </c:xVal>
          <c:yVal>
            <c:numRef>
              <c:f>公会計指標分析・財政指標組合せ分析表!$K$73:$O$73</c:f>
              <c:numCache>
                <c:formatCode>#,##0.0;"▲ "#,##0.0</c:formatCode>
                <c:ptCount val="5"/>
                <c:pt idx="0">
                  <c:v>48</c:v>
                </c:pt>
                <c:pt idx="1">
                  <c:v>41.5</c:v>
                </c:pt>
                <c:pt idx="2">
                  <c:v>16.899999999999999</c:v>
                </c:pt>
                <c:pt idx="3">
                  <c:v>22.9</c:v>
                </c:pt>
                <c:pt idx="4">
                  <c:v>19.7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{6B7F4828-3EE6-40E9-A7ED-C50D42CE7998}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{1C570161-182A-49A7-8505-82A171869F4A}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{9B33B0BB-C5E3-4107-A760-3BC9A874E56B}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{CE0971C0-45EE-40BE-B94E-965E4CF9CC6A}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{1AC90633-7B94-4CEA-9A01-7342AE748B32}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6175872"/>
        <c:axId val="126202624"/>
      </c:scatterChart>
      <c:valAx>
        <c:axId val="126175872"/>
        <c:scaling>
          <c:orientation val="minMax"/>
          <c:max val="12.6"/>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02624"/>
        <c:crosses val="autoZero"/>
        <c:crossBetween val="midCat"/>
      </c:valAx>
      <c:valAx>
        <c:axId val="126202624"/>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7587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増加傾向にあり、今年度も過疎対策事業債などの償還開始により増加したが、一部事務組合等の起こした地方債が減少したため、全体として実質公債費比率が改善している。多数の新規事業を控えているため、今後の推移には注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債の現在高の増及び控除財源である充当可能基金（財政調整基金等）の減があったが、その他負担見込額が減少し、地方債のうち基準財政需要額参入見込額の増により将来負担比率は改善した。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主に平成</a:t>
          </a:r>
          <a:r>
            <a:rPr kumimoji="1" lang="en-US" altLang="ja-JP" sz="1100">
              <a:latin typeface="ＭＳ Ｐゴシック"/>
            </a:rPr>
            <a:t>25</a:t>
          </a:r>
          <a:r>
            <a:rPr kumimoji="1" lang="ja-JP" altLang="en-US" sz="1100">
              <a:latin typeface="ＭＳ Ｐゴシック"/>
            </a:rPr>
            <a:t>年度から、塙中学校庁舎や給食センターなど各種公共施設の新規整備・更新を大きく行ったため、類似団体平均よりも数値は低い。公共施設等総合管理計画をもとに今後も適切な整備・更新を行っていく。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69"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162983</xdr:rowOff>
    </xdr:from>
    <xdr:to>
      <xdr:col>3</xdr:col>
      <xdr:colOff>1222375</xdr:colOff>
      <xdr:row>35</xdr:row>
      <xdr:rowOff>93133</xdr:rowOff>
    </xdr:to>
    <xdr:sp macro="" textlink="">
      <xdr:nvSpPr>
        <xdr:cNvPr id="76" name="円/楕円 75"/>
        <xdr:cNvSpPr/>
      </xdr:nvSpPr>
      <xdr:spPr>
        <a:xfrm>
          <a:off x="47117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77910</xdr:rowOff>
    </xdr:from>
    <xdr:ext cx="405111" cy="259045"/>
    <xdr:sp macro="" textlink="">
      <xdr:nvSpPr>
        <xdr:cNvPr id="77" name="有形固定資産減価償却率該当値テキスト"/>
        <xdr:cNvSpPr txBox="1"/>
      </xdr:nvSpPr>
      <xdr:spPr>
        <a:xfrm>
          <a:off x="4813300" y="668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105427</xdr:rowOff>
    </xdr:from>
    <xdr:ext cx="405111" cy="259045"/>
    <xdr:sp macro="" textlink="">
      <xdr:nvSpPr>
        <xdr:cNvPr id="61" name="【道路】&#10;有形固定資産減価償却率平均値テキスト"/>
        <xdr:cNvSpPr txBox="1"/>
      </xdr:nvSpPr>
      <xdr:spPr>
        <a:xfrm>
          <a:off x="472440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53975</xdr:rowOff>
    </xdr:from>
    <xdr:to>
      <xdr:col>6</xdr:col>
      <xdr:colOff>561975</xdr:colOff>
      <xdr:row>39</xdr:row>
      <xdr:rowOff>155575</xdr:rowOff>
    </xdr:to>
    <xdr:sp macro="" textlink="">
      <xdr:nvSpPr>
        <xdr:cNvPr id="68" name="円/楕円 67"/>
        <xdr:cNvSpPr/>
      </xdr:nvSpPr>
      <xdr:spPr>
        <a:xfrm>
          <a:off x="4584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32402</xdr:rowOff>
    </xdr:from>
    <xdr:ext cx="405111" cy="259045"/>
    <xdr:sp macro="" textlink="">
      <xdr:nvSpPr>
        <xdr:cNvPr id="69" name="【道路】&#10;有形固定資産減価償却率該当値テキスト"/>
        <xdr:cNvSpPr txBox="1"/>
      </xdr:nvSpPr>
      <xdr:spPr>
        <a:xfrm>
          <a:off x="47244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9718</xdr:rowOff>
    </xdr:from>
    <xdr:to>
      <xdr:col>15</xdr:col>
      <xdr:colOff>231775</xdr:colOff>
      <xdr:row>41</xdr:row>
      <xdr:rowOff>111318</xdr:rowOff>
    </xdr:to>
    <xdr:sp macro="" textlink="">
      <xdr:nvSpPr>
        <xdr:cNvPr id="104" name="円/楕円 103"/>
        <xdr:cNvSpPr/>
      </xdr:nvSpPr>
      <xdr:spPr>
        <a:xfrm>
          <a:off x="10426700" y="70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96095</xdr:rowOff>
    </xdr:from>
    <xdr:ext cx="534377" cy="259045"/>
    <xdr:sp macro="" textlink="">
      <xdr:nvSpPr>
        <xdr:cNvPr id="105" name="【道路】&#10;一人当たり延長該当値テキスト"/>
        <xdr:cNvSpPr txBox="1"/>
      </xdr:nvSpPr>
      <xdr:spPr>
        <a:xfrm>
          <a:off x="10566400" y="69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107332</xdr:rowOff>
    </xdr:from>
    <xdr:ext cx="405111" cy="259045"/>
    <xdr:sp macro="" textlink="">
      <xdr:nvSpPr>
        <xdr:cNvPr id="135" name="【橋りょう・トンネル】&#10;有形固定資産減価償却率平均値テキスト"/>
        <xdr:cNvSpPr txBox="1"/>
      </xdr:nvSpPr>
      <xdr:spPr>
        <a:xfrm>
          <a:off x="47244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4445</xdr:rowOff>
    </xdr:from>
    <xdr:to>
      <xdr:col>6</xdr:col>
      <xdr:colOff>561975</xdr:colOff>
      <xdr:row>62</xdr:row>
      <xdr:rowOff>106045</xdr:rowOff>
    </xdr:to>
    <xdr:sp macro="" textlink="">
      <xdr:nvSpPr>
        <xdr:cNvPr id="142" name="円/楕円 141"/>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154322</xdr:rowOff>
    </xdr:from>
    <xdr:ext cx="405111" cy="259045"/>
    <xdr:sp macro="" textlink="">
      <xdr:nvSpPr>
        <xdr:cNvPr id="143" name="【橋りょう・トンネル】&#10;有形固定資産減価償却率該当値テキスト"/>
        <xdr:cNvSpPr txBox="1"/>
      </xdr:nvSpPr>
      <xdr:spPr>
        <a:xfrm>
          <a:off x="47244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77794</xdr:rowOff>
    </xdr:from>
    <xdr:to>
      <xdr:col>15</xdr:col>
      <xdr:colOff>231775</xdr:colOff>
      <xdr:row>64</xdr:row>
      <xdr:rowOff>7944</xdr:rowOff>
    </xdr:to>
    <xdr:sp macro="" textlink="">
      <xdr:nvSpPr>
        <xdr:cNvPr id="177" name="円/楕円 176"/>
        <xdr:cNvSpPr/>
      </xdr:nvSpPr>
      <xdr:spPr>
        <a:xfrm>
          <a:off x="10426700" y="108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164171</xdr:rowOff>
    </xdr:from>
    <xdr:ext cx="534377" cy="259045"/>
    <xdr:sp macro="" textlink="">
      <xdr:nvSpPr>
        <xdr:cNvPr id="178" name="【橋りょう・トンネル】&#10;一人当たり有形固定資産（償却資産）額該当値テキスト"/>
        <xdr:cNvSpPr txBox="1"/>
      </xdr:nvSpPr>
      <xdr:spPr>
        <a:xfrm>
          <a:off x="10566400" y="107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90170</xdr:rowOff>
    </xdr:from>
    <xdr:to>
      <xdr:col>6</xdr:col>
      <xdr:colOff>561975</xdr:colOff>
      <xdr:row>82</xdr:row>
      <xdr:rowOff>20320</xdr:rowOff>
    </xdr:to>
    <xdr:sp macro="" textlink="">
      <xdr:nvSpPr>
        <xdr:cNvPr id="213" name="円/楕円 212"/>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113047</xdr:rowOff>
    </xdr:from>
    <xdr:ext cx="405111" cy="259045"/>
    <xdr:sp macro="" textlink="">
      <xdr:nvSpPr>
        <xdr:cNvPr id="214" name="【公営住宅】&#10;有形固定資産減価償却率該当値テキスト"/>
        <xdr:cNvSpPr txBox="1"/>
      </xdr:nvSpPr>
      <xdr:spPr>
        <a:xfrm>
          <a:off x="47244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131927</xdr:rowOff>
    </xdr:from>
    <xdr:to>
      <xdr:col>15</xdr:col>
      <xdr:colOff>231775</xdr:colOff>
      <xdr:row>86</xdr:row>
      <xdr:rowOff>62077</xdr:rowOff>
    </xdr:to>
    <xdr:sp macro="" textlink="">
      <xdr:nvSpPr>
        <xdr:cNvPr id="250" name="円/楕円 249"/>
        <xdr:cNvSpPr/>
      </xdr:nvSpPr>
      <xdr:spPr>
        <a:xfrm>
          <a:off x="10426700" y="147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46854</xdr:rowOff>
    </xdr:from>
    <xdr:ext cx="469744" cy="259045"/>
    <xdr:sp macro="" textlink="">
      <xdr:nvSpPr>
        <xdr:cNvPr id="251" name="【公営住宅】&#10;一人当たり面積該当値テキスト"/>
        <xdr:cNvSpPr txBox="1"/>
      </xdr:nvSpPr>
      <xdr:spPr>
        <a:xfrm>
          <a:off x="10566400" y="1462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93" name="直線コネクタ 292"/>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94"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95" name="直線コネクタ 294"/>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96"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97" name="直線コネクタ 296"/>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298"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99" name="フローチャート : 判断 298"/>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54792</xdr:rowOff>
    </xdr:from>
    <xdr:to>
      <xdr:col>23</xdr:col>
      <xdr:colOff>568325</xdr:colOff>
      <xdr:row>36</xdr:row>
      <xdr:rowOff>156392</xdr:rowOff>
    </xdr:to>
    <xdr:sp macro="" textlink="">
      <xdr:nvSpPr>
        <xdr:cNvPr id="305" name="円/楕円 304"/>
        <xdr:cNvSpPr/>
      </xdr:nvSpPr>
      <xdr:spPr>
        <a:xfrm>
          <a:off x="16268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77669</xdr:rowOff>
    </xdr:from>
    <xdr:ext cx="405111" cy="259045"/>
    <xdr:sp macro="" textlink="">
      <xdr:nvSpPr>
        <xdr:cNvPr id="306" name="【認定こども園・幼稚園・保育所】&#10;有形固定資産減価償却率該当値テキスト"/>
        <xdr:cNvSpPr txBox="1"/>
      </xdr:nvSpPr>
      <xdr:spPr>
        <a:xfrm>
          <a:off x="164084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8" name="直線コネクタ 3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9" name="テキスト ボックス 31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0" name="直線コネクタ 3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1" name="テキスト ボックス 32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2" name="直線コネクタ 3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3" name="テキスト ボックス 32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4" name="直線コネクタ 3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5" name="テキスト ボックス 32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6" name="直線コネクタ 3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7" name="テキスト ボックス 32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8" name="直線コネクタ 3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9" name="テキスト ボックス 32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33" name="直線コネクタ 332"/>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34"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35" name="直線コネクタ 334"/>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36"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37" name="直線コネクタ 336"/>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38"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39"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122283</xdr:rowOff>
    </xdr:from>
    <xdr:to>
      <xdr:col>32</xdr:col>
      <xdr:colOff>238125</xdr:colOff>
      <xdr:row>43</xdr:row>
      <xdr:rowOff>52433</xdr:rowOff>
    </xdr:to>
    <xdr:sp macro="" textlink="">
      <xdr:nvSpPr>
        <xdr:cNvPr id="345" name="円/楕円 344"/>
        <xdr:cNvSpPr/>
      </xdr:nvSpPr>
      <xdr:spPr>
        <a:xfrm>
          <a:off x="22110700" y="73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42</xdr:row>
      <xdr:rowOff>37210</xdr:rowOff>
    </xdr:from>
    <xdr:ext cx="469744" cy="259045"/>
    <xdr:sp macro="" textlink="">
      <xdr:nvSpPr>
        <xdr:cNvPr id="346" name="【認定こども園・幼稚園・保育所】&#10;一人当たり面積該当値テキスト"/>
        <xdr:cNvSpPr txBox="1"/>
      </xdr:nvSpPr>
      <xdr:spPr>
        <a:xfrm>
          <a:off x="22250400" y="723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71" name="直線コネクタ 370"/>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72"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3" name="直線コネクタ 372"/>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4"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5" name="直線コネクタ 37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76"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7"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29210</xdr:rowOff>
    </xdr:from>
    <xdr:to>
      <xdr:col>23</xdr:col>
      <xdr:colOff>568325</xdr:colOff>
      <xdr:row>60</xdr:row>
      <xdr:rowOff>130810</xdr:rowOff>
    </xdr:to>
    <xdr:sp macro="" textlink="">
      <xdr:nvSpPr>
        <xdr:cNvPr id="383" name="円/楕円 382"/>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7637</xdr:rowOff>
    </xdr:from>
    <xdr:ext cx="405111" cy="259045"/>
    <xdr:sp macro="" textlink="">
      <xdr:nvSpPr>
        <xdr:cNvPr id="384" name="【学校施設】&#10;有形固定資産減価償却率該当値テキスト"/>
        <xdr:cNvSpPr txBox="1"/>
      </xdr:nvSpPr>
      <xdr:spPr>
        <a:xfrm>
          <a:off x="164084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4" name="テキスト ボックス 40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6" name="テキスト ボックス 40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8" name="テキスト ボックス 40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10" name="直線コネクタ 409"/>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11"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12" name="直線コネクタ 411"/>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13"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15"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6" name="フローチャート : 判断 415"/>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58057</xdr:rowOff>
    </xdr:from>
    <xdr:to>
      <xdr:col>32</xdr:col>
      <xdr:colOff>238125</xdr:colOff>
      <xdr:row>63</xdr:row>
      <xdr:rowOff>159657</xdr:rowOff>
    </xdr:to>
    <xdr:sp macro="" textlink="">
      <xdr:nvSpPr>
        <xdr:cNvPr id="422" name="円/楕円 421"/>
        <xdr:cNvSpPr/>
      </xdr:nvSpPr>
      <xdr:spPr>
        <a:xfrm>
          <a:off x="22110700" y="108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144434</xdr:rowOff>
    </xdr:from>
    <xdr:ext cx="469744" cy="259045"/>
    <xdr:sp macro="" textlink="">
      <xdr:nvSpPr>
        <xdr:cNvPr id="423" name="【学校施設】&#10;一人当たり面積該当値テキスト"/>
        <xdr:cNvSpPr txBox="1"/>
      </xdr:nvSpPr>
      <xdr:spPr>
        <a:xfrm>
          <a:off x="22250400" y="1077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4" name="直線コネクタ 46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6" name="直線コネクタ 46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42563</xdr:rowOff>
    </xdr:from>
    <xdr:ext cx="405111" cy="259045"/>
    <xdr:sp macro="" textlink="">
      <xdr:nvSpPr>
        <xdr:cNvPr id="469" name="【公民館】&#10;有形固定資産減価償却率平均値テキスト"/>
        <xdr:cNvSpPr txBox="1"/>
      </xdr:nvSpPr>
      <xdr:spPr>
        <a:xfrm>
          <a:off x="164084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70" name="フローチャート : 判断 46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25400</xdr:rowOff>
    </xdr:from>
    <xdr:to>
      <xdr:col>23</xdr:col>
      <xdr:colOff>568325</xdr:colOff>
      <xdr:row>105</xdr:row>
      <xdr:rowOff>127000</xdr:rowOff>
    </xdr:to>
    <xdr:sp macro="" textlink="">
      <xdr:nvSpPr>
        <xdr:cNvPr id="476" name="円/楕円 475"/>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3827</xdr:rowOff>
    </xdr:from>
    <xdr:ext cx="405111" cy="259045"/>
    <xdr:sp macro="" textlink="">
      <xdr:nvSpPr>
        <xdr:cNvPr id="477" name="【公民館】&#10;有形固定資産減価償却率該当値テキスト"/>
        <xdr:cNvSpPr txBox="1"/>
      </xdr:nvSpPr>
      <xdr:spPr>
        <a:xfrm>
          <a:off x="164084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01" name="直線コネクタ 50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3" name="直線コネクタ 50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5" name="直線コネクタ 50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506"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7" name="フローチャート : 判断 50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45213</xdr:rowOff>
    </xdr:from>
    <xdr:to>
      <xdr:col>32</xdr:col>
      <xdr:colOff>238125</xdr:colOff>
      <xdr:row>106</xdr:row>
      <xdr:rowOff>146813</xdr:rowOff>
    </xdr:to>
    <xdr:sp macro="" textlink="">
      <xdr:nvSpPr>
        <xdr:cNvPr id="513" name="円/楕円 512"/>
        <xdr:cNvSpPr/>
      </xdr:nvSpPr>
      <xdr:spPr>
        <a:xfrm>
          <a:off x="22110700" y="182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23640</xdr:rowOff>
    </xdr:from>
    <xdr:ext cx="469744" cy="259045"/>
    <xdr:sp macro="" textlink="">
      <xdr:nvSpPr>
        <xdr:cNvPr id="514" name="【公民館】&#10;一人当たり面積該当値テキスト"/>
        <xdr:cNvSpPr txBox="1"/>
      </xdr:nvSpPr>
      <xdr:spPr>
        <a:xfrm>
          <a:off x="22250400" y="1819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類似団体と比較して、幼稚園・保育園施設や公営住宅の老朽化が進んでいる。今後、こども園建設事業や公営住宅整備事業が予定されており、適切に更新を進めていきたい。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41</xdr:row>
      <xdr:rowOff>57912</xdr:rowOff>
    </xdr:to>
    <xdr:cxnSp macro="">
      <xdr:nvCxnSpPr>
        <xdr:cNvPr id="55" name="直線コネクタ 54"/>
        <xdr:cNvCxnSpPr/>
      </xdr:nvCxnSpPr>
      <xdr:spPr>
        <a:xfrm flipV="1">
          <a:off x="4634865" y="579120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図書館】&#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69744" cy="259045"/>
    <xdr:sp macro="" textlink="">
      <xdr:nvSpPr>
        <xdr:cNvPr id="58" name="【図書館】&#10;有形固定資産減価償却率最大値テキスト"/>
        <xdr:cNvSpPr txBox="1"/>
      </xdr:nvSpPr>
      <xdr:spPr>
        <a:xfrm>
          <a:off x="4724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109999</xdr:rowOff>
    </xdr:from>
    <xdr:ext cx="405111" cy="259045"/>
    <xdr:sp macro="" textlink="">
      <xdr:nvSpPr>
        <xdr:cNvPr id="60" name="【図書館】&#10;有形固定資産減価償却率平均値テキスト"/>
        <xdr:cNvSpPr txBox="1"/>
      </xdr:nvSpPr>
      <xdr:spPr>
        <a:xfrm>
          <a:off x="4724400" y="6796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87122</xdr:rowOff>
    </xdr:from>
    <xdr:to>
      <xdr:col>6</xdr:col>
      <xdr:colOff>561975</xdr:colOff>
      <xdr:row>41</xdr:row>
      <xdr:rowOff>17272</xdr:rowOff>
    </xdr:to>
    <xdr:sp macro="" textlink="">
      <xdr:nvSpPr>
        <xdr:cNvPr id="61" name="フローチャート : 判断 60"/>
        <xdr:cNvSpPr/>
      </xdr:nvSpPr>
      <xdr:spPr>
        <a:xfrm>
          <a:off x="4584700" y="694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116840</xdr:rowOff>
    </xdr:from>
    <xdr:to>
      <xdr:col>6</xdr:col>
      <xdr:colOff>561975</xdr:colOff>
      <xdr:row>41</xdr:row>
      <xdr:rowOff>46990</xdr:rowOff>
    </xdr:to>
    <xdr:sp macro="" textlink="">
      <xdr:nvSpPr>
        <xdr:cNvPr id="67" name="円/楕円 66"/>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65549</xdr:rowOff>
    </xdr:from>
    <xdr:ext cx="405111" cy="259045"/>
    <xdr:sp macro="" textlink="">
      <xdr:nvSpPr>
        <xdr:cNvPr id="68" name="【図書館】&#10;有形固定資産減価償却率該当値テキスト"/>
        <xdr:cNvSpPr txBox="1"/>
      </xdr:nvSpPr>
      <xdr:spPr>
        <a:xfrm>
          <a:off x="472440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22860</xdr:rowOff>
    </xdr:from>
    <xdr:to>
      <xdr:col>15</xdr:col>
      <xdr:colOff>180340</xdr:colOff>
      <xdr:row>41</xdr:row>
      <xdr:rowOff>101600</xdr:rowOff>
    </xdr:to>
    <xdr:cxnSp macro="">
      <xdr:nvCxnSpPr>
        <xdr:cNvPr id="92" name="直線コネクタ 91"/>
        <xdr:cNvCxnSpPr/>
      </xdr:nvCxnSpPr>
      <xdr:spPr>
        <a:xfrm flipV="1">
          <a:off x="10476865" y="5680710"/>
          <a:ext cx="0"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105427</xdr:rowOff>
    </xdr:from>
    <xdr:ext cx="469744" cy="259045"/>
    <xdr:sp macro="" textlink="">
      <xdr:nvSpPr>
        <xdr:cNvPr id="93" name="【図書館】&#10;一人当たり面積最小値テキスト"/>
        <xdr:cNvSpPr txBox="1"/>
      </xdr:nvSpPr>
      <xdr:spPr>
        <a:xfrm>
          <a:off x="10566400"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41</xdr:row>
      <xdr:rowOff>101600</xdr:rowOff>
    </xdr:from>
    <xdr:to>
      <xdr:col>15</xdr:col>
      <xdr:colOff>269875</xdr:colOff>
      <xdr:row>41</xdr:row>
      <xdr:rowOff>101600</xdr:rowOff>
    </xdr:to>
    <xdr:cxnSp macro="">
      <xdr:nvCxnSpPr>
        <xdr:cNvPr id="94" name="直線コネクタ 93"/>
        <xdr:cNvCxnSpPr/>
      </xdr:nvCxnSpPr>
      <xdr:spPr>
        <a:xfrm>
          <a:off x="10388600" y="713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140987</xdr:rowOff>
    </xdr:from>
    <xdr:ext cx="469744" cy="259045"/>
    <xdr:sp macro="" textlink="">
      <xdr:nvSpPr>
        <xdr:cNvPr id="95" name="【図書館】&#10;一人当たり面積最大値テキスト"/>
        <xdr:cNvSpPr txBox="1"/>
      </xdr:nvSpPr>
      <xdr:spPr>
        <a:xfrm>
          <a:off x="105664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a:t>
          </a:r>
          <a:endParaRPr kumimoji="1" lang="ja-JP" altLang="en-US" sz="1000" b="1">
            <a:latin typeface="ＭＳ Ｐゴシック"/>
          </a:endParaRPr>
        </a:p>
      </xdr:txBody>
    </xdr:sp>
    <xdr:clientData/>
  </xdr:oneCellAnchor>
  <xdr:twoCellAnchor>
    <xdr:from>
      <xdr:col>15</xdr:col>
      <xdr:colOff>92075</xdr:colOff>
      <xdr:row>33</xdr:row>
      <xdr:rowOff>22860</xdr:rowOff>
    </xdr:from>
    <xdr:to>
      <xdr:col>15</xdr:col>
      <xdr:colOff>269875</xdr:colOff>
      <xdr:row>33</xdr:row>
      <xdr:rowOff>22860</xdr:rowOff>
    </xdr:to>
    <xdr:cxnSp macro="">
      <xdr:nvCxnSpPr>
        <xdr:cNvPr id="96" name="直線コネクタ 9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7"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15240</xdr:rowOff>
    </xdr:from>
    <xdr:to>
      <xdr:col>15</xdr:col>
      <xdr:colOff>231775</xdr:colOff>
      <xdr:row>39</xdr:row>
      <xdr:rowOff>116840</xdr:rowOff>
    </xdr:to>
    <xdr:sp macro="" textlink="">
      <xdr:nvSpPr>
        <xdr:cNvPr id="98" name="フローチャート : 判断 97"/>
        <xdr:cNvSpPr/>
      </xdr:nvSpPr>
      <xdr:spPr>
        <a:xfrm>
          <a:off x="104267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163830</xdr:rowOff>
    </xdr:from>
    <xdr:to>
      <xdr:col>15</xdr:col>
      <xdr:colOff>231775</xdr:colOff>
      <xdr:row>41</xdr:row>
      <xdr:rowOff>93980</xdr:rowOff>
    </xdr:to>
    <xdr:sp macro="" textlink="">
      <xdr:nvSpPr>
        <xdr:cNvPr id="104" name="円/楕円 103"/>
        <xdr:cNvSpPr/>
      </xdr:nvSpPr>
      <xdr:spPr>
        <a:xfrm>
          <a:off x="10426700" y="7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78757</xdr:rowOff>
    </xdr:from>
    <xdr:ext cx="469744" cy="259045"/>
    <xdr:sp macro="" textlink="">
      <xdr:nvSpPr>
        <xdr:cNvPr id="105" name="【図書館】&#10;一人当たり面積該当値テキスト"/>
        <xdr:cNvSpPr txBox="1"/>
      </xdr:nvSpPr>
      <xdr:spPr>
        <a:xfrm>
          <a:off x="10566400" y="69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130" name="直線コネクタ 129"/>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131"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132" name="直線コネクタ 131"/>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4" name="直線コネクタ 13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153052</xdr:rowOff>
    </xdr:from>
    <xdr:ext cx="405111" cy="259045"/>
    <xdr:sp macro="" textlink="">
      <xdr:nvSpPr>
        <xdr:cNvPr id="135" name="【体育館・プール】&#10;有形固定資産減価償却率平均値テキスト"/>
        <xdr:cNvSpPr txBox="1"/>
      </xdr:nvSpPr>
      <xdr:spPr>
        <a:xfrm>
          <a:off x="47244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36" name="フローチャート : 判断 135"/>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2" name="円/楕円 141"/>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156227</xdr:rowOff>
    </xdr:from>
    <xdr:ext cx="405111" cy="259045"/>
    <xdr:sp macro="" textlink="">
      <xdr:nvSpPr>
        <xdr:cNvPr id="143" name="【体育館・プール】&#10;有形固定資産減価償却率該当値テキスト"/>
        <xdr:cNvSpPr txBox="1"/>
      </xdr:nvSpPr>
      <xdr:spPr>
        <a:xfrm>
          <a:off x="47244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7" name="テキスト ボックス 15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9" name="テキスト ボックス 15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1" name="テキスト ボックス 16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65" name="直線コネクタ 164"/>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66"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67" name="直線コネクタ 166"/>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6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69" name="直線コネクタ 16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79874</xdr:rowOff>
    </xdr:from>
    <xdr:ext cx="469744" cy="259045"/>
    <xdr:sp macro="" textlink="">
      <xdr:nvSpPr>
        <xdr:cNvPr id="170" name="【体育館・プール】&#10;一人当たり面積平均値テキスト"/>
        <xdr:cNvSpPr txBox="1"/>
      </xdr:nvSpPr>
      <xdr:spPr>
        <a:xfrm>
          <a:off x="10566400" y="10538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71" name="フローチャート : 判断 170"/>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75844</xdr:rowOff>
    </xdr:from>
    <xdr:to>
      <xdr:col>15</xdr:col>
      <xdr:colOff>231775</xdr:colOff>
      <xdr:row>61</xdr:row>
      <xdr:rowOff>5994</xdr:rowOff>
    </xdr:to>
    <xdr:sp macro="" textlink="">
      <xdr:nvSpPr>
        <xdr:cNvPr id="177" name="円/楕円 176"/>
        <xdr:cNvSpPr/>
      </xdr:nvSpPr>
      <xdr:spPr>
        <a:xfrm>
          <a:off x="10426700" y="103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98721</xdr:rowOff>
    </xdr:from>
    <xdr:ext cx="469744" cy="259045"/>
    <xdr:sp macro="" textlink="">
      <xdr:nvSpPr>
        <xdr:cNvPr id="178" name="【体育館・プール】&#10;一人当たり面積該当値テキスト"/>
        <xdr:cNvSpPr txBox="1"/>
      </xdr:nvSpPr>
      <xdr:spPr>
        <a:xfrm>
          <a:off x="10566400" y="1021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0" name="直線コネクタ 18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1" name="テキスト ボックス 19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2" name="直線コネクタ 19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3" name="テキスト ボックス 19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4" name="直線コネクタ 19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5" name="テキスト ボックス 19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6" name="直線コネクタ 19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7" name="テキスト ボックス 19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8" name="直線コネクタ 19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99" name="テキスト ボックス 19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203" name="直線コネクタ 202"/>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04"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05" name="直線コネクタ 204"/>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06"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07" name="直線コネクタ 20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08"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09" name="フローチャート : 判断 20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5" name="円/楕円 214"/>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125747</xdr:rowOff>
    </xdr:from>
    <xdr:ext cx="405111" cy="259045"/>
    <xdr:sp macro="" textlink="">
      <xdr:nvSpPr>
        <xdr:cNvPr id="216" name="【福祉施設】&#10;有形固定資産減価償却率該当値テキスト"/>
        <xdr:cNvSpPr txBox="1"/>
      </xdr:nvSpPr>
      <xdr:spPr>
        <a:xfrm>
          <a:off x="47244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7" name="直線コネクタ 2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8" name="テキスト ボックス 2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9" name="直線コネクタ 2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0" name="テキスト ボックス 2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1" name="直線コネクタ 2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2" name="テキスト ボックス 2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3" name="直線コネクタ 2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4" name="テキスト ボックス 2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5" name="直線コネクタ 2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6" name="テキスト ボックス 2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7" name="直線コネクタ 2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8" name="テキスト ボックス 2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242" name="直線コネクタ 241"/>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243"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244" name="直線コネクタ 24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245"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246" name="直線コネクタ 245"/>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23784</xdr:rowOff>
    </xdr:from>
    <xdr:ext cx="469744" cy="259045"/>
    <xdr:sp macro="" textlink="">
      <xdr:nvSpPr>
        <xdr:cNvPr id="247" name="【福祉施設】&#10;一人当たり面積平均値テキスト"/>
        <xdr:cNvSpPr txBox="1"/>
      </xdr:nvSpPr>
      <xdr:spPr>
        <a:xfrm>
          <a:off x="10566400" y="1408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248" name="フローチャート : 判断 247"/>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107587</xdr:rowOff>
    </xdr:from>
    <xdr:to>
      <xdr:col>15</xdr:col>
      <xdr:colOff>231775</xdr:colOff>
      <xdr:row>86</xdr:row>
      <xdr:rowOff>37737</xdr:rowOff>
    </xdr:to>
    <xdr:sp macro="" textlink="">
      <xdr:nvSpPr>
        <xdr:cNvPr id="254" name="円/楕円 253"/>
        <xdr:cNvSpPr/>
      </xdr:nvSpPr>
      <xdr:spPr>
        <a:xfrm>
          <a:off x="104267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22514</xdr:rowOff>
    </xdr:from>
    <xdr:ext cx="469744" cy="259045"/>
    <xdr:sp macro="" textlink="">
      <xdr:nvSpPr>
        <xdr:cNvPr id="255" name="【福祉施設】&#10;一人当たり面積該当値テキスト"/>
        <xdr:cNvSpPr txBox="1"/>
      </xdr:nvSpPr>
      <xdr:spPr>
        <a:xfrm>
          <a:off x="10566400" y="145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8" name="テキスト ボックス 26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8" name="テキスト ボックス 27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141514</xdr:rowOff>
    </xdr:from>
    <xdr:to>
      <xdr:col>6</xdr:col>
      <xdr:colOff>510540</xdr:colOff>
      <xdr:row>108</xdr:row>
      <xdr:rowOff>167639</xdr:rowOff>
    </xdr:to>
    <xdr:cxnSp macro="">
      <xdr:nvCxnSpPr>
        <xdr:cNvPr id="282" name="直線コネクタ 281"/>
        <xdr:cNvCxnSpPr/>
      </xdr:nvCxnSpPr>
      <xdr:spPr>
        <a:xfrm flipV="1">
          <a:off x="4634865" y="17286514"/>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83"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84" name="直線コネクタ 28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88191</xdr:rowOff>
    </xdr:from>
    <xdr:ext cx="405111" cy="259045"/>
    <xdr:sp macro="" textlink="">
      <xdr:nvSpPr>
        <xdr:cNvPr id="285" name="【市民会館】&#10;有形固定資産減価償却率最大値テキスト"/>
        <xdr:cNvSpPr txBox="1"/>
      </xdr:nvSpPr>
      <xdr:spPr>
        <a:xfrm>
          <a:off x="4724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100</xdr:row>
      <xdr:rowOff>141514</xdr:rowOff>
    </xdr:from>
    <xdr:to>
      <xdr:col>6</xdr:col>
      <xdr:colOff>600075</xdr:colOff>
      <xdr:row>100</xdr:row>
      <xdr:rowOff>141514</xdr:rowOff>
    </xdr:to>
    <xdr:cxnSp macro="">
      <xdr:nvCxnSpPr>
        <xdr:cNvPr id="286" name="直線コネクタ 28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561</xdr:rowOff>
    </xdr:from>
    <xdr:ext cx="405111" cy="259045"/>
    <xdr:sp macro="" textlink="">
      <xdr:nvSpPr>
        <xdr:cNvPr id="287" name="【市民会館】&#10;有形固定資産減価償却率平均値テキスト"/>
        <xdr:cNvSpPr txBox="1"/>
      </xdr:nvSpPr>
      <xdr:spPr>
        <a:xfrm>
          <a:off x="4724400" y="1817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22134</xdr:rowOff>
    </xdr:from>
    <xdr:to>
      <xdr:col>6</xdr:col>
      <xdr:colOff>561975</xdr:colOff>
      <xdr:row>106</xdr:row>
      <xdr:rowOff>123734</xdr:rowOff>
    </xdr:to>
    <xdr:sp macro="" textlink="">
      <xdr:nvSpPr>
        <xdr:cNvPr id="288" name="フローチャート : 判断 287"/>
        <xdr:cNvSpPr/>
      </xdr:nvSpPr>
      <xdr:spPr>
        <a:xfrm>
          <a:off x="45847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89081</xdr:rowOff>
    </xdr:from>
    <xdr:to>
      <xdr:col>6</xdr:col>
      <xdr:colOff>561975</xdr:colOff>
      <xdr:row>106</xdr:row>
      <xdr:rowOff>19231</xdr:rowOff>
    </xdr:to>
    <xdr:sp macro="" textlink="">
      <xdr:nvSpPr>
        <xdr:cNvPr id="294" name="円/楕円 293"/>
        <xdr:cNvSpPr/>
      </xdr:nvSpPr>
      <xdr:spPr>
        <a:xfrm>
          <a:off x="4584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111958</xdr:rowOff>
    </xdr:from>
    <xdr:ext cx="405111" cy="259045"/>
    <xdr:sp macro="" textlink="">
      <xdr:nvSpPr>
        <xdr:cNvPr id="295" name="【市民会館】&#10;有形固定資産減価償却率該当値テキスト"/>
        <xdr:cNvSpPr txBox="1"/>
      </xdr:nvSpPr>
      <xdr:spPr>
        <a:xfrm>
          <a:off x="4724400" y="1794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6" name="直線コネクタ 3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7" name="テキスト ボックス 3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8" name="直線コネクタ 3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09" name="テキスト ボックス 3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0" name="直線コネクタ 3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1" name="テキスト ボックス 3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2" name="直線コネクタ 3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3" name="テキスト ボックス 3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4" name="直線コネクタ 3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5" name="テキスト ボックス 3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118872</xdr:rowOff>
    </xdr:from>
    <xdr:to>
      <xdr:col>15</xdr:col>
      <xdr:colOff>180340</xdr:colOff>
      <xdr:row>108</xdr:row>
      <xdr:rowOff>86106</xdr:rowOff>
    </xdr:to>
    <xdr:cxnSp macro="">
      <xdr:nvCxnSpPr>
        <xdr:cNvPr id="319" name="直線コネクタ 318"/>
        <xdr:cNvCxnSpPr/>
      </xdr:nvCxnSpPr>
      <xdr:spPr>
        <a:xfrm flipV="1">
          <a:off x="10476865" y="17263872"/>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89933</xdr:rowOff>
    </xdr:from>
    <xdr:ext cx="469744" cy="259045"/>
    <xdr:sp macro="" textlink="">
      <xdr:nvSpPr>
        <xdr:cNvPr id="320" name="【市民会館】&#10;一人当たり面積最小値テキスト"/>
        <xdr:cNvSpPr txBox="1"/>
      </xdr:nvSpPr>
      <xdr:spPr>
        <a:xfrm>
          <a:off x="10566400"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108</xdr:row>
      <xdr:rowOff>86106</xdr:rowOff>
    </xdr:from>
    <xdr:to>
      <xdr:col>15</xdr:col>
      <xdr:colOff>269875</xdr:colOff>
      <xdr:row>108</xdr:row>
      <xdr:rowOff>86106</xdr:rowOff>
    </xdr:to>
    <xdr:cxnSp macro="">
      <xdr:nvCxnSpPr>
        <xdr:cNvPr id="321" name="直線コネクタ 320"/>
        <xdr:cNvCxnSpPr/>
      </xdr:nvCxnSpPr>
      <xdr:spPr>
        <a:xfrm>
          <a:off x="10388600" y="1860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65549</xdr:rowOff>
    </xdr:from>
    <xdr:ext cx="469744" cy="259045"/>
    <xdr:sp macro="" textlink="">
      <xdr:nvSpPr>
        <xdr:cNvPr id="322" name="【市民会館】&#10;一人当たり面積最大値テキスト"/>
        <xdr:cNvSpPr txBox="1"/>
      </xdr:nvSpPr>
      <xdr:spPr>
        <a:xfrm>
          <a:off x="10566400" y="170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1.844</a:t>
          </a:r>
          <a:endParaRPr kumimoji="1" lang="ja-JP" altLang="en-US" sz="1000" b="1">
            <a:latin typeface="ＭＳ Ｐゴシック"/>
          </a:endParaRPr>
        </a:p>
      </xdr:txBody>
    </xdr:sp>
    <xdr:clientData/>
  </xdr:oneCellAnchor>
  <xdr:twoCellAnchor>
    <xdr:from>
      <xdr:col>15</xdr:col>
      <xdr:colOff>92075</xdr:colOff>
      <xdr:row>100</xdr:row>
      <xdr:rowOff>118872</xdr:rowOff>
    </xdr:from>
    <xdr:to>
      <xdr:col>15</xdr:col>
      <xdr:colOff>269875</xdr:colOff>
      <xdr:row>100</xdr:row>
      <xdr:rowOff>118872</xdr:rowOff>
    </xdr:to>
    <xdr:cxnSp macro="">
      <xdr:nvCxnSpPr>
        <xdr:cNvPr id="323" name="直線コネクタ 322"/>
        <xdr:cNvCxnSpPr/>
      </xdr:nvCxnSpPr>
      <xdr:spPr>
        <a:xfrm>
          <a:off x="10388600" y="1726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24"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25" name="フローチャート : 判断 32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35306</xdr:rowOff>
    </xdr:from>
    <xdr:to>
      <xdr:col>15</xdr:col>
      <xdr:colOff>231775</xdr:colOff>
      <xdr:row>108</xdr:row>
      <xdr:rowOff>136906</xdr:rowOff>
    </xdr:to>
    <xdr:sp macro="" textlink="">
      <xdr:nvSpPr>
        <xdr:cNvPr id="331" name="円/楕円 330"/>
        <xdr:cNvSpPr/>
      </xdr:nvSpPr>
      <xdr:spPr>
        <a:xfrm>
          <a:off x="10426700" y="18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121683</xdr:rowOff>
    </xdr:from>
    <xdr:ext cx="469744" cy="259045"/>
    <xdr:sp macro="" textlink="">
      <xdr:nvSpPr>
        <xdr:cNvPr id="332" name="【市民会館】&#10;一人当たり面積該当値テキスト"/>
        <xdr:cNvSpPr txBox="1"/>
      </xdr:nvSpPr>
      <xdr:spPr>
        <a:xfrm>
          <a:off x="10566400" y="184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7" name="正方形/長方形 35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4" name="正方形/長方形 36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5" name="正方形/長方形 36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2" name="正方形/長方形 37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75" name="直線コネクタ 3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76" name="テキスト ボックス 3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7" name="直線コネクタ 3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8" name="テキスト ボックス 3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9" name="直線コネクタ 3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0" name="テキスト ボックス 3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1" name="直線コネクタ 3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2" name="テキスト ボックス 3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3" name="直線コネクタ 3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4" name="テキスト ボックス 3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6" name="テキスト ボックス 3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85</xdr:row>
      <xdr:rowOff>45720</xdr:rowOff>
    </xdr:to>
    <xdr:cxnSp macro="">
      <xdr:nvCxnSpPr>
        <xdr:cNvPr id="388" name="直線コネクタ 387"/>
        <xdr:cNvCxnSpPr/>
      </xdr:nvCxnSpPr>
      <xdr:spPr>
        <a:xfrm flipV="1">
          <a:off x="16318864" y="134302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389" name="【消防施設】&#10;有形固定資産減価償却率最小値テキスト"/>
        <xdr:cNvSpPr txBox="1"/>
      </xdr:nvSpPr>
      <xdr:spPr>
        <a:xfrm>
          <a:off x="16408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23</xdr:col>
      <xdr:colOff>428625</xdr:colOff>
      <xdr:row>85</xdr:row>
      <xdr:rowOff>45720</xdr:rowOff>
    </xdr:from>
    <xdr:to>
      <xdr:col>23</xdr:col>
      <xdr:colOff>606425</xdr:colOff>
      <xdr:row>85</xdr:row>
      <xdr:rowOff>45720</xdr:rowOff>
    </xdr:to>
    <xdr:cxnSp macro="">
      <xdr:nvCxnSpPr>
        <xdr:cNvPr id="390" name="直線コネクタ 389"/>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391" name="【消防施設】&#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392" name="直線コネクタ 391"/>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38752</xdr:rowOff>
    </xdr:from>
    <xdr:ext cx="405111" cy="259045"/>
    <xdr:sp macro="" textlink="">
      <xdr:nvSpPr>
        <xdr:cNvPr id="393" name="【消防施設】&#10;有形固定資産減価償却率平均値テキスト"/>
        <xdr:cNvSpPr txBox="1"/>
      </xdr:nvSpPr>
      <xdr:spPr>
        <a:xfrm>
          <a:off x="16408400" y="13411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xdr:rowOff>
    </xdr:from>
    <xdr:to>
      <xdr:col>23</xdr:col>
      <xdr:colOff>568325</xdr:colOff>
      <xdr:row>79</xdr:row>
      <xdr:rowOff>117475</xdr:rowOff>
    </xdr:to>
    <xdr:sp macro="" textlink="">
      <xdr:nvSpPr>
        <xdr:cNvPr id="394" name="フローチャート : 判断 393"/>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55880</xdr:rowOff>
    </xdr:from>
    <xdr:to>
      <xdr:col>23</xdr:col>
      <xdr:colOff>568325</xdr:colOff>
      <xdr:row>79</xdr:row>
      <xdr:rowOff>157480</xdr:rowOff>
    </xdr:to>
    <xdr:sp macro="" textlink="">
      <xdr:nvSpPr>
        <xdr:cNvPr id="400" name="円/楕円 399"/>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34307</xdr:rowOff>
    </xdr:from>
    <xdr:ext cx="405111" cy="259045"/>
    <xdr:sp macro="" textlink="">
      <xdr:nvSpPr>
        <xdr:cNvPr id="401" name="【消防施設】&#10;有形固定資産減価償却率該当値テキスト"/>
        <xdr:cNvSpPr txBox="1"/>
      </xdr:nvSpPr>
      <xdr:spPr>
        <a:xfrm>
          <a:off x="16408400"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2"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9" name="正方形/長方形 40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0" name="テキスト ボックス 4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1" name="直線コネクタ 4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12" name="直線コネクタ 4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13" name="テキスト ボックス 4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14" name="直線コネクタ 4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15" name="テキスト ボックス 4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16" name="直線コネクタ 4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17" name="テキスト ボックス 4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18" name="直線コネクタ 4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19" name="テキスト ボックス 4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0" name="直線コネクタ 4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1" name="テキスト ボックス 4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85</xdr:row>
      <xdr:rowOff>104394</xdr:rowOff>
    </xdr:to>
    <xdr:cxnSp macro="">
      <xdr:nvCxnSpPr>
        <xdr:cNvPr id="423" name="直線コネクタ 422"/>
        <xdr:cNvCxnSpPr/>
      </xdr:nvCxnSpPr>
      <xdr:spPr>
        <a:xfrm flipV="1">
          <a:off x="22160864" y="1357122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108221</xdr:rowOff>
    </xdr:from>
    <xdr:ext cx="469744" cy="259045"/>
    <xdr:sp macro="" textlink="">
      <xdr:nvSpPr>
        <xdr:cNvPr id="424" name="【消防施設】&#10;一人当たり面積最小値テキスト"/>
        <xdr:cNvSpPr txBox="1"/>
      </xdr:nvSpPr>
      <xdr:spPr>
        <a:xfrm>
          <a:off x="222504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104394</xdr:rowOff>
    </xdr:from>
    <xdr:to>
      <xdr:col>32</xdr:col>
      <xdr:colOff>276225</xdr:colOff>
      <xdr:row>85</xdr:row>
      <xdr:rowOff>104394</xdr:rowOff>
    </xdr:to>
    <xdr:cxnSp macro="">
      <xdr:nvCxnSpPr>
        <xdr:cNvPr id="425" name="直線コネクタ 424"/>
        <xdr:cNvCxnSpPr/>
      </xdr:nvCxnSpPr>
      <xdr:spPr>
        <a:xfrm>
          <a:off x="22072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426" name="【消防施設】&#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0.265</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427" name="直線コネクタ 42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29735</xdr:rowOff>
    </xdr:from>
    <xdr:ext cx="469744" cy="259045"/>
    <xdr:sp macro="" textlink="">
      <xdr:nvSpPr>
        <xdr:cNvPr id="428" name="【消防施設】&#10;一人当たり面積平均値テキスト"/>
        <xdr:cNvSpPr txBox="1"/>
      </xdr:nvSpPr>
      <xdr:spPr>
        <a:xfrm>
          <a:off x="22250400" y="1408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429" name="フローチャート : 判断 428"/>
        <xdr:cNvSpPr/>
      </xdr:nvSpPr>
      <xdr:spPr>
        <a:xfrm>
          <a:off x="221107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0" name="テキスト ボックス 4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1" name="テキスト ボックス 4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2" name="テキスト ボックス 4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3" name="テキスト ボックス 4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4" name="テキスト ボックス 4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147320</xdr:rowOff>
    </xdr:from>
    <xdr:to>
      <xdr:col>32</xdr:col>
      <xdr:colOff>238125</xdr:colOff>
      <xdr:row>79</xdr:row>
      <xdr:rowOff>77470</xdr:rowOff>
    </xdr:to>
    <xdr:sp macro="" textlink="">
      <xdr:nvSpPr>
        <xdr:cNvPr id="435" name="円/楕円 434"/>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100347</xdr:rowOff>
    </xdr:from>
    <xdr:ext cx="469744" cy="259045"/>
    <xdr:sp macro="" textlink="">
      <xdr:nvSpPr>
        <xdr:cNvPr id="436" name="【消防施設】&#10;一人当たり面積該当値テキスト"/>
        <xdr:cNvSpPr txBox="1"/>
      </xdr:nvSpPr>
      <xdr:spPr>
        <a:xfrm>
          <a:off x="22250400"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7"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4" name="正方形/長方形 44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61" name="直線コネクタ 460"/>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62"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63" name="直線コネクタ 462"/>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64"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65" name="直線コネクタ 464"/>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466"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67" name="フローチャート : 判断 466"/>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141605</xdr:rowOff>
    </xdr:from>
    <xdr:to>
      <xdr:col>23</xdr:col>
      <xdr:colOff>568325</xdr:colOff>
      <xdr:row>102</xdr:row>
      <xdr:rowOff>71755</xdr:rowOff>
    </xdr:to>
    <xdr:sp macro="" textlink="">
      <xdr:nvSpPr>
        <xdr:cNvPr id="473" name="円/楕円 472"/>
        <xdr:cNvSpPr/>
      </xdr:nvSpPr>
      <xdr:spPr>
        <a:xfrm>
          <a:off x="162687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164482</xdr:rowOff>
    </xdr:from>
    <xdr:ext cx="405111" cy="259045"/>
    <xdr:sp macro="" textlink="">
      <xdr:nvSpPr>
        <xdr:cNvPr id="474" name="【庁舎】&#10;有形固定資産減価償却率該当値テキスト"/>
        <xdr:cNvSpPr txBox="1"/>
      </xdr:nvSpPr>
      <xdr:spPr>
        <a:xfrm>
          <a:off x="16408400"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5" name="正方形/長方形 47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2" name="正方形/長方形 48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98" name="直線コネクタ 497"/>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99"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00" name="直線コネクタ 499"/>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501"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502" name="直線コネクタ 501"/>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503"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504" name="フローチャート : 判断 503"/>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116460</xdr:rowOff>
    </xdr:from>
    <xdr:to>
      <xdr:col>32</xdr:col>
      <xdr:colOff>238125</xdr:colOff>
      <xdr:row>108</xdr:row>
      <xdr:rowOff>46610</xdr:rowOff>
    </xdr:to>
    <xdr:sp macro="" textlink="">
      <xdr:nvSpPr>
        <xdr:cNvPr id="510" name="円/楕円 509"/>
        <xdr:cNvSpPr/>
      </xdr:nvSpPr>
      <xdr:spPr>
        <a:xfrm>
          <a:off x="22110700" y="18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31387</xdr:rowOff>
    </xdr:from>
    <xdr:ext cx="469744" cy="259045"/>
    <xdr:sp macro="" textlink="">
      <xdr:nvSpPr>
        <xdr:cNvPr id="511" name="【庁舎】&#10;一人当たり面積該当値テキスト"/>
        <xdr:cNvSpPr txBox="1"/>
      </xdr:nvSpPr>
      <xdr:spPr>
        <a:xfrm>
          <a:off x="22250400" y="183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2" name="正方形/長方形 51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4" name="テキスト ボックス 51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類似団体と比較して、庁舎の老朽化が大きく進んでいる。防災センターを整備したことで大規模災害時の代替機能については対応できているが、老朽化対策については今後検討していきたい。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人口減少が進む一方、</a:t>
          </a:r>
          <a:r>
            <a:rPr kumimoji="1" lang="en-US" altLang="ja-JP" sz="1300">
              <a:solidFill>
                <a:schemeClr val="tx1"/>
              </a:solidFill>
              <a:latin typeface="ＭＳ Ｐゴシック"/>
            </a:rPr>
            <a:t>211.4</a:t>
          </a:r>
          <a:r>
            <a:rPr kumimoji="1" lang="en-US" altLang="ja-JP" sz="1300">
              <a:latin typeface="ＭＳ Ｐゴシック"/>
            </a:rPr>
            <a:t>k㎡</a:t>
          </a:r>
          <a:r>
            <a:rPr kumimoji="1" lang="ja-JP" altLang="en-US" sz="1300">
              <a:latin typeface="ＭＳ Ｐゴシック"/>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26307</xdr:rowOff>
    </xdr:to>
    <xdr:cxnSp macro="">
      <xdr:nvCxnSpPr>
        <xdr:cNvPr id="78" name="直線コネクタ 77"/>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H25</a:t>
          </a:r>
          <a:r>
            <a:rPr kumimoji="1" lang="ja-JP" altLang="en-US" sz="1300">
              <a:latin typeface="ＭＳ Ｐゴシック"/>
            </a:rPr>
            <a:t>年度から継続して数値が悪化している。改善傾向にある類似団体平均とは引き続き大きな相違のある結果となっている。これは、起債の償還による公債費の増加や臨時職員の増加に伴う物件費の増加によるものである。臨時職員の適正配置や起債の新規発行の抑制、さらには各種地域団体への補助金の見直しをすることで、義務的経費の削減に努め、数値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77978</xdr:rowOff>
    </xdr:from>
    <xdr:to>
      <xdr:col>7</xdr:col>
      <xdr:colOff>152400</xdr:colOff>
      <xdr:row>65</xdr:row>
      <xdr:rowOff>36830</xdr:rowOff>
    </xdr:to>
    <xdr:cxnSp macro="">
      <xdr:nvCxnSpPr>
        <xdr:cNvPr id="130" name="直線コネクタ 129"/>
        <xdr:cNvCxnSpPr/>
      </xdr:nvCxnSpPr>
      <xdr:spPr>
        <a:xfrm>
          <a:off x="4114800" y="1105077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77978</xdr:rowOff>
    </xdr:to>
    <xdr:cxnSp macro="">
      <xdr:nvCxnSpPr>
        <xdr:cNvPr id="133" name="直線コネクタ 132"/>
        <xdr:cNvCxnSpPr/>
      </xdr:nvCxnSpPr>
      <xdr:spPr>
        <a:xfrm>
          <a:off x="3225800" y="108673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66040</xdr:rowOff>
    </xdr:to>
    <xdr:cxnSp macro="">
      <xdr:nvCxnSpPr>
        <xdr:cNvPr id="136" name="直線コネクタ 135"/>
        <xdr:cNvCxnSpPr/>
      </xdr:nvCxnSpPr>
      <xdr:spPr>
        <a:xfrm>
          <a:off x="2336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145796</xdr:rowOff>
    </xdr:to>
    <xdr:cxnSp macro="">
      <xdr:nvCxnSpPr>
        <xdr:cNvPr id="139" name="直線コネクタ 138"/>
        <xdr:cNvCxnSpPr/>
      </xdr:nvCxnSpPr>
      <xdr:spPr>
        <a:xfrm flipV="1">
          <a:off x="1447800" y="107708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9" name="円/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0"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1" name="円/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2" name="テキスト ボックス 151"/>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58" name="テキスト ボックス 157"/>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の小さい団体の宿命として、行政コストは高上りとなっている。行財政改革に努めていることで、類似団体平均、県平均を下回っているが、全国平均を大きく上回っている状況である。行財政改革による行政コスト削減よりも人口減少による影響が大き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44047</xdr:rowOff>
    </xdr:from>
    <xdr:to>
      <xdr:col>7</xdr:col>
      <xdr:colOff>152400</xdr:colOff>
      <xdr:row>83</xdr:row>
      <xdr:rowOff>68159</xdr:rowOff>
    </xdr:to>
    <xdr:cxnSp macro="">
      <xdr:nvCxnSpPr>
        <xdr:cNvPr id="193" name="直線コネクタ 192"/>
        <xdr:cNvCxnSpPr/>
      </xdr:nvCxnSpPr>
      <xdr:spPr>
        <a:xfrm>
          <a:off x="4114800" y="14102947"/>
          <a:ext cx="838200" cy="19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13892</xdr:rowOff>
    </xdr:from>
    <xdr:to>
      <xdr:col>6</xdr:col>
      <xdr:colOff>0</xdr:colOff>
      <xdr:row>82</xdr:row>
      <xdr:rowOff>44047</xdr:rowOff>
    </xdr:to>
    <xdr:cxnSp macro="">
      <xdr:nvCxnSpPr>
        <xdr:cNvPr id="196" name="直線コネクタ 195"/>
        <xdr:cNvCxnSpPr/>
      </xdr:nvCxnSpPr>
      <xdr:spPr>
        <a:xfrm>
          <a:off x="3225800" y="14072792"/>
          <a:ext cx="8890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13892</xdr:rowOff>
    </xdr:from>
    <xdr:to>
      <xdr:col>4</xdr:col>
      <xdr:colOff>482600</xdr:colOff>
      <xdr:row>82</xdr:row>
      <xdr:rowOff>21458</xdr:rowOff>
    </xdr:to>
    <xdr:cxnSp macro="">
      <xdr:nvCxnSpPr>
        <xdr:cNvPr id="199" name="直線コネクタ 198"/>
        <xdr:cNvCxnSpPr/>
      </xdr:nvCxnSpPr>
      <xdr:spPr>
        <a:xfrm flipV="1">
          <a:off x="2336800" y="14072792"/>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5370</xdr:rowOff>
    </xdr:from>
    <xdr:to>
      <xdr:col>3</xdr:col>
      <xdr:colOff>279400</xdr:colOff>
      <xdr:row>82</xdr:row>
      <xdr:rowOff>21458</xdr:rowOff>
    </xdr:to>
    <xdr:cxnSp macro="">
      <xdr:nvCxnSpPr>
        <xdr:cNvPr id="202" name="直線コネクタ 201"/>
        <xdr:cNvCxnSpPr/>
      </xdr:nvCxnSpPr>
      <xdr:spPr>
        <a:xfrm>
          <a:off x="1447800" y="14064270"/>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17359</xdr:rowOff>
    </xdr:from>
    <xdr:to>
      <xdr:col>7</xdr:col>
      <xdr:colOff>203200</xdr:colOff>
      <xdr:row>83</xdr:row>
      <xdr:rowOff>118959</xdr:rowOff>
    </xdr:to>
    <xdr:sp macro="" textlink="">
      <xdr:nvSpPr>
        <xdr:cNvPr id="212" name="円/楕円 211"/>
        <xdr:cNvSpPr/>
      </xdr:nvSpPr>
      <xdr:spPr>
        <a:xfrm>
          <a:off x="4902200" y="142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33886</xdr:rowOff>
    </xdr:from>
    <xdr:ext cx="762000" cy="259045"/>
    <xdr:sp macro="" textlink="">
      <xdr:nvSpPr>
        <xdr:cNvPr id="213" name="人件費・物件費等の状況該当値テキスト"/>
        <xdr:cNvSpPr txBox="1"/>
      </xdr:nvSpPr>
      <xdr:spPr>
        <a:xfrm>
          <a:off x="5041900" y="140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164697</xdr:rowOff>
    </xdr:from>
    <xdr:to>
      <xdr:col>6</xdr:col>
      <xdr:colOff>50800</xdr:colOff>
      <xdr:row>82</xdr:row>
      <xdr:rowOff>94847</xdr:rowOff>
    </xdr:to>
    <xdr:sp macro="" textlink="">
      <xdr:nvSpPr>
        <xdr:cNvPr id="214" name="円/楕円 213"/>
        <xdr:cNvSpPr/>
      </xdr:nvSpPr>
      <xdr:spPr>
        <a:xfrm>
          <a:off x="4064000" y="14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105024</xdr:rowOff>
    </xdr:from>
    <xdr:ext cx="736600" cy="259045"/>
    <xdr:sp macro="" textlink="">
      <xdr:nvSpPr>
        <xdr:cNvPr id="215" name="テキスト ボックス 214"/>
        <xdr:cNvSpPr txBox="1"/>
      </xdr:nvSpPr>
      <xdr:spPr>
        <a:xfrm>
          <a:off x="3733800" y="1382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134542</xdr:rowOff>
    </xdr:from>
    <xdr:to>
      <xdr:col>4</xdr:col>
      <xdr:colOff>533400</xdr:colOff>
      <xdr:row>82</xdr:row>
      <xdr:rowOff>64692</xdr:rowOff>
    </xdr:to>
    <xdr:sp macro="" textlink="">
      <xdr:nvSpPr>
        <xdr:cNvPr id="216" name="円/楕円 215"/>
        <xdr:cNvSpPr/>
      </xdr:nvSpPr>
      <xdr:spPr>
        <a:xfrm>
          <a:off x="3175000" y="140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74869</xdr:rowOff>
    </xdr:from>
    <xdr:ext cx="762000" cy="259045"/>
    <xdr:sp macro="" textlink="">
      <xdr:nvSpPr>
        <xdr:cNvPr id="217" name="テキスト ボックス 216"/>
        <xdr:cNvSpPr txBox="1"/>
      </xdr:nvSpPr>
      <xdr:spPr>
        <a:xfrm>
          <a:off x="2844800" y="1379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142108</xdr:rowOff>
    </xdr:from>
    <xdr:to>
      <xdr:col>3</xdr:col>
      <xdr:colOff>330200</xdr:colOff>
      <xdr:row>82</xdr:row>
      <xdr:rowOff>72258</xdr:rowOff>
    </xdr:to>
    <xdr:sp macro="" textlink="">
      <xdr:nvSpPr>
        <xdr:cNvPr id="218" name="円/楕円 217"/>
        <xdr:cNvSpPr/>
      </xdr:nvSpPr>
      <xdr:spPr>
        <a:xfrm>
          <a:off x="2286000" y="140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82435</xdr:rowOff>
    </xdr:from>
    <xdr:ext cx="762000" cy="259045"/>
    <xdr:sp macro="" textlink="">
      <xdr:nvSpPr>
        <xdr:cNvPr id="219" name="テキスト ボックス 218"/>
        <xdr:cNvSpPr txBox="1"/>
      </xdr:nvSpPr>
      <xdr:spPr>
        <a:xfrm>
          <a:off x="1955800" y="1379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126020</xdr:rowOff>
    </xdr:from>
    <xdr:to>
      <xdr:col>2</xdr:col>
      <xdr:colOff>127000</xdr:colOff>
      <xdr:row>82</xdr:row>
      <xdr:rowOff>56170</xdr:rowOff>
    </xdr:to>
    <xdr:sp macro="" textlink="">
      <xdr:nvSpPr>
        <xdr:cNvPr id="220" name="円/楕円 219"/>
        <xdr:cNvSpPr/>
      </xdr:nvSpPr>
      <xdr:spPr>
        <a:xfrm>
          <a:off x="1397000" y="140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66347</xdr:rowOff>
    </xdr:from>
    <xdr:ext cx="762000" cy="259045"/>
    <xdr:sp macro="" textlink="">
      <xdr:nvSpPr>
        <xdr:cNvPr id="221" name="テキスト ボックス 220"/>
        <xdr:cNvSpPr txBox="1"/>
      </xdr:nvSpPr>
      <xdr:spPr>
        <a:xfrm>
          <a:off x="1066800" y="1378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よりは下回っているものの、類似団体平均や全国町村平均を上回っている。この要因として、人件費削減のための採用抑制により新陳代謝が行われず、比較的給与水準の高い高年齢職員の割合が高くなってい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19558</xdr:rowOff>
    </xdr:to>
    <xdr:cxnSp macro="">
      <xdr:nvCxnSpPr>
        <xdr:cNvPr id="253" name="直線コネクタ 252"/>
        <xdr:cNvCxnSpPr/>
      </xdr:nvCxnSpPr>
      <xdr:spPr>
        <a:xfrm>
          <a:off x="16179800" y="147449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24385</xdr:rowOff>
    </xdr:to>
    <xdr:cxnSp macro="">
      <xdr:nvCxnSpPr>
        <xdr:cNvPr id="256" name="直線コネクタ 255"/>
        <xdr:cNvCxnSpPr/>
      </xdr:nvCxnSpPr>
      <xdr:spPr>
        <a:xfrm flipV="1">
          <a:off x="15290800" y="1474495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88</xdr:row>
      <xdr:rowOff>28956</xdr:rowOff>
    </xdr:to>
    <xdr:cxnSp macro="">
      <xdr:nvCxnSpPr>
        <xdr:cNvPr id="259" name="直線コネクタ 258"/>
        <xdr:cNvCxnSpPr/>
      </xdr:nvCxnSpPr>
      <xdr:spPr>
        <a:xfrm flipV="1">
          <a:off x="14401800" y="14769085"/>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48261</xdr:rowOff>
    </xdr:to>
    <xdr:cxnSp macro="">
      <xdr:nvCxnSpPr>
        <xdr:cNvPr id="262" name="直線コネクタ 261"/>
        <xdr:cNvCxnSpPr/>
      </xdr:nvCxnSpPr>
      <xdr:spPr>
        <a:xfrm flipV="1">
          <a:off x="13512800" y="151165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2" name="円/楕円 271"/>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3"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4" name="円/楕円 273"/>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5" name="テキスト ボックス 274"/>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6" name="円/楕円 275"/>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59962</xdr:rowOff>
    </xdr:from>
    <xdr:ext cx="762000" cy="259045"/>
    <xdr:sp macro="" textlink="">
      <xdr:nvSpPr>
        <xdr:cNvPr id="277" name="テキスト ボックス 276"/>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8" name="円/楕円 277"/>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79" name="テキスト ボックス 278"/>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定員適正化計画に基づき、職員数の抑制に最大限の努力をしているところ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42635</xdr:rowOff>
    </xdr:from>
    <xdr:to>
      <xdr:col>24</xdr:col>
      <xdr:colOff>558800</xdr:colOff>
      <xdr:row>60</xdr:row>
      <xdr:rowOff>53666</xdr:rowOff>
    </xdr:to>
    <xdr:cxnSp macro="">
      <xdr:nvCxnSpPr>
        <xdr:cNvPr id="318" name="直線コネクタ 317"/>
        <xdr:cNvCxnSpPr/>
      </xdr:nvCxnSpPr>
      <xdr:spPr>
        <a:xfrm>
          <a:off x="16179800" y="10329635"/>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154795</xdr:rowOff>
    </xdr:from>
    <xdr:to>
      <xdr:col>23</xdr:col>
      <xdr:colOff>406400</xdr:colOff>
      <xdr:row>60</xdr:row>
      <xdr:rowOff>42635</xdr:rowOff>
    </xdr:to>
    <xdr:cxnSp macro="">
      <xdr:nvCxnSpPr>
        <xdr:cNvPr id="321" name="直線コネクタ 320"/>
        <xdr:cNvCxnSpPr/>
      </xdr:nvCxnSpPr>
      <xdr:spPr>
        <a:xfrm>
          <a:off x="15290800" y="10270345"/>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154795</xdr:rowOff>
    </xdr:from>
    <xdr:to>
      <xdr:col>22</xdr:col>
      <xdr:colOff>203200</xdr:colOff>
      <xdr:row>59</xdr:row>
      <xdr:rowOff>156173</xdr:rowOff>
    </xdr:to>
    <xdr:cxnSp macro="">
      <xdr:nvCxnSpPr>
        <xdr:cNvPr id="324" name="直線コネクタ 323"/>
        <xdr:cNvCxnSpPr/>
      </xdr:nvCxnSpPr>
      <xdr:spPr>
        <a:xfrm flipV="1">
          <a:off x="14401800" y="1027034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137559</xdr:rowOff>
    </xdr:from>
    <xdr:to>
      <xdr:col>21</xdr:col>
      <xdr:colOff>0</xdr:colOff>
      <xdr:row>59</xdr:row>
      <xdr:rowOff>156173</xdr:rowOff>
    </xdr:to>
    <xdr:cxnSp macro="">
      <xdr:nvCxnSpPr>
        <xdr:cNvPr id="327" name="直線コネクタ 326"/>
        <xdr:cNvCxnSpPr/>
      </xdr:nvCxnSpPr>
      <xdr:spPr>
        <a:xfrm>
          <a:off x="13512800" y="10253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2866</xdr:rowOff>
    </xdr:from>
    <xdr:to>
      <xdr:col>24</xdr:col>
      <xdr:colOff>609600</xdr:colOff>
      <xdr:row>60</xdr:row>
      <xdr:rowOff>104466</xdr:rowOff>
    </xdr:to>
    <xdr:sp macro="" textlink="">
      <xdr:nvSpPr>
        <xdr:cNvPr id="337" name="円/楕円 336"/>
        <xdr:cNvSpPr/>
      </xdr:nvSpPr>
      <xdr:spPr>
        <a:xfrm>
          <a:off x="1696720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19393</xdr:rowOff>
    </xdr:from>
    <xdr:ext cx="762000" cy="259045"/>
    <xdr:sp macro="" textlink="">
      <xdr:nvSpPr>
        <xdr:cNvPr id="338" name="定員管理の状況該当値テキスト"/>
        <xdr:cNvSpPr txBox="1"/>
      </xdr:nvSpPr>
      <xdr:spPr>
        <a:xfrm>
          <a:off x="17106900" y="1013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163285</xdr:rowOff>
    </xdr:from>
    <xdr:to>
      <xdr:col>23</xdr:col>
      <xdr:colOff>457200</xdr:colOff>
      <xdr:row>60</xdr:row>
      <xdr:rowOff>93435</xdr:rowOff>
    </xdr:to>
    <xdr:sp macro="" textlink="">
      <xdr:nvSpPr>
        <xdr:cNvPr id="339" name="円/楕円 338"/>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40" name="テキスト ボックス 339"/>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103995</xdr:rowOff>
    </xdr:from>
    <xdr:to>
      <xdr:col>22</xdr:col>
      <xdr:colOff>254000</xdr:colOff>
      <xdr:row>60</xdr:row>
      <xdr:rowOff>34145</xdr:rowOff>
    </xdr:to>
    <xdr:sp macro="" textlink="">
      <xdr:nvSpPr>
        <xdr:cNvPr id="341" name="円/楕円 340"/>
        <xdr:cNvSpPr/>
      </xdr:nvSpPr>
      <xdr:spPr>
        <a:xfrm>
          <a:off x="15240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44322</xdr:rowOff>
    </xdr:from>
    <xdr:ext cx="762000" cy="259045"/>
    <xdr:sp macro="" textlink="">
      <xdr:nvSpPr>
        <xdr:cNvPr id="342" name="テキスト ボックス 341"/>
        <xdr:cNvSpPr txBox="1"/>
      </xdr:nvSpPr>
      <xdr:spPr>
        <a:xfrm>
          <a:off x="14909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105373</xdr:rowOff>
    </xdr:from>
    <xdr:to>
      <xdr:col>21</xdr:col>
      <xdr:colOff>50800</xdr:colOff>
      <xdr:row>60</xdr:row>
      <xdr:rowOff>35523</xdr:rowOff>
    </xdr:to>
    <xdr:sp macro="" textlink="">
      <xdr:nvSpPr>
        <xdr:cNvPr id="343" name="円/楕円 342"/>
        <xdr:cNvSpPr/>
      </xdr:nvSpPr>
      <xdr:spPr>
        <a:xfrm>
          <a:off x="14351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45700</xdr:rowOff>
    </xdr:from>
    <xdr:ext cx="762000" cy="259045"/>
    <xdr:sp macro="" textlink="">
      <xdr:nvSpPr>
        <xdr:cNvPr id="344" name="テキスト ボックス 343"/>
        <xdr:cNvSpPr txBox="1"/>
      </xdr:nvSpPr>
      <xdr:spPr>
        <a:xfrm>
          <a:off x="14020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86759</xdr:rowOff>
    </xdr:from>
    <xdr:to>
      <xdr:col>19</xdr:col>
      <xdr:colOff>533400</xdr:colOff>
      <xdr:row>60</xdr:row>
      <xdr:rowOff>16909</xdr:rowOff>
    </xdr:to>
    <xdr:sp macro="" textlink="">
      <xdr:nvSpPr>
        <xdr:cNvPr id="345" name="円/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公債費抑制効果により年々減少傾向にあり、類似団体平均、県平均を下回っている。償還が終了する地方債がある一方で、公共的施設の整備・更新が求められている。今後の公債費の推移を見据えたうえで、実施する事業を選択していく必要が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105156</xdr:rowOff>
    </xdr:to>
    <xdr:cxnSp macro="">
      <xdr:nvCxnSpPr>
        <xdr:cNvPr id="377" name="直線コネクタ 376"/>
        <xdr:cNvCxnSpPr/>
      </xdr:nvCxnSpPr>
      <xdr:spPr>
        <a:xfrm flipV="1">
          <a:off x="16179800" y="71056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129286</xdr:rowOff>
    </xdr:to>
    <xdr:cxnSp macro="">
      <xdr:nvCxnSpPr>
        <xdr:cNvPr id="380" name="直線コネクタ 379"/>
        <xdr:cNvCxnSpPr/>
      </xdr:nvCxnSpPr>
      <xdr:spPr>
        <a:xfrm flipV="1">
          <a:off x="15290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41</xdr:row>
      <xdr:rowOff>158242</xdr:rowOff>
    </xdr:to>
    <xdr:cxnSp macro="">
      <xdr:nvCxnSpPr>
        <xdr:cNvPr id="383" name="直線コネクタ 382"/>
        <xdr:cNvCxnSpPr/>
      </xdr:nvCxnSpPr>
      <xdr:spPr>
        <a:xfrm flipV="1">
          <a:off x="14401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20574</xdr:rowOff>
    </xdr:to>
    <xdr:cxnSp macro="">
      <xdr:nvCxnSpPr>
        <xdr:cNvPr id="386" name="直線コネクタ 385"/>
        <xdr:cNvCxnSpPr/>
      </xdr:nvCxnSpPr>
      <xdr:spPr>
        <a:xfrm flipV="1">
          <a:off x="13512800" y="718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7"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8" name="円/楕円 397"/>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99" name="テキスト ボックス 398"/>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0" name="円/楕円 399"/>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1" name="テキスト ボックス 400"/>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2" name="円/楕円 401"/>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3" name="テキスト ボックス 402"/>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4" name="円/楕円 403"/>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5" name="テキスト ボックス 404"/>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類似団体平均値及び県平均値を大きく上回ることとなった。前年と比べ若干改善はしているが、今後も事業の起債償還が始まり、新規事業により基金を取り崩すことが想定される。今後予定されている事業（地方債充当事業）は普通交付税措置のある過疎対策事業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118840</xdr:rowOff>
    </xdr:from>
    <xdr:to>
      <xdr:col>24</xdr:col>
      <xdr:colOff>558800</xdr:colOff>
      <xdr:row>15</xdr:row>
      <xdr:rowOff>138144</xdr:rowOff>
    </xdr:to>
    <xdr:cxnSp macro="">
      <xdr:nvCxnSpPr>
        <xdr:cNvPr id="435" name="直線コネクタ 434"/>
        <xdr:cNvCxnSpPr/>
      </xdr:nvCxnSpPr>
      <xdr:spPr>
        <a:xfrm flipV="1">
          <a:off x="16179800" y="26905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101949</xdr:rowOff>
    </xdr:from>
    <xdr:to>
      <xdr:col>23</xdr:col>
      <xdr:colOff>406400</xdr:colOff>
      <xdr:row>15</xdr:row>
      <xdr:rowOff>138144</xdr:rowOff>
    </xdr:to>
    <xdr:cxnSp macro="">
      <xdr:nvCxnSpPr>
        <xdr:cNvPr id="438" name="直線コネクタ 437"/>
        <xdr:cNvCxnSpPr/>
      </xdr:nvCxnSpPr>
      <xdr:spPr>
        <a:xfrm>
          <a:off x="15290800" y="26736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101949</xdr:rowOff>
    </xdr:from>
    <xdr:to>
      <xdr:col>22</xdr:col>
      <xdr:colOff>203200</xdr:colOff>
      <xdr:row>16</xdr:row>
      <xdr:rowOff>78899</xdr:rowOff>
    </xdr:to>
    <xdr:cxnSp macro="">
      <xdr:nvCxnSpPr>
        <xdr:cNvPr id="441" name="直線コネクタ 440"/>
        <xdr:cNvCxnSpPr/>
      </xdr:nvCxnSpPr>
      <xdr:spPr>
        <a:xfrm flipV="1">
          <a:off x="14401800" y="2673699"/>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78899</xdr:rowOff>
    </xdr:from>
    <xdr:to>
      <xdr:col>21</xdr:col>
      <xdr:colOff>0</xdr:colOff>
      <xdr:row>16</xdr:row>
      <xdr:rowOff>118110</xdr:rowOff>
    </xdr:to>
    <xdr:cxnSp macro="">
      <xdr:nvCxnSpPr>
        <xdr:cNvPr id="444" name="直線コネクタ 443"/>
        <xdr:cNvCxnSpPr/>
      </xdr:nvCxnSpPr>
      <xdr:spPr>
        <a:xfrm flipV="1">
          <a:off x="13512800" y="282209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68040</xdr:rowOff>
    </xdr:from>
    <xdr:to>
      <xdr:col>24</xdr:col>
      <xdr:colOff>609600</xdr:colOff>
      <xdr:row>15</xdr:row>
      <xdr:rowOff>169640</xdr:rowOff>
    </xdr:to>
    <xdr:sp macro="" textlink="">
      <xdr:nvSpPr>
        <xdr:cNvPr id="454" name="円/楕円 453"/>
        <xdr:cNvSpPr/>
      </xdr:nvSpPr>
      <xdr:spPr>
        <a:xfrm>
          <a:off x="169672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40117</xdr:rowOff>
    </xdr:from>
    <xdr:ext cx="762000" cy="259045"/>
    <xdr:sp macro="" textlink="">
      <xdr:nvSpPr>
        <xdr:cNvPr id="455" name="将来負担の状況該当値テキスト"/>
        <xdr:cNvSpPr txBox="1"/>
      </xdr:nvSpPr>
      <xdr:spPr>
        <a:xfrm>
          <a:off x="17106900" y="26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87344</xdr:rowOff>
    </xdr:from>
    <xdr:to>
      <xdr:col>23</xdr:col>
      <xdr:colOff>457200</xdr:colOff>
      <xdr:row>16</xdr:row>
      <xdr:rowOff>17494</xdr:rowOff>
    </xdr:to>
    <xdr:sp macro="" textlink="">
      <xdr:nvSpPr>
        <xdr:cNvPr id="456" name="円/楕円 455"/>
        <xdr:cNvSpPr/>
      </xdr:nvSpPr>
      <xdr:spPr>
        <a:xfrm>
          <a:off x="16129000" y="26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2271</xdr:rowOff>
    </xdr:from>
    <xdr:ext cx="736600" cy="259045"/>
    <xdr:sp macro="" textlink="">
      <xdr:nvSpPr>
        <xdr:cNvPr id="457" name="テキスト ボックス 456"/>
        <xdr:cNvSpPr txBox="1"/>
      </xdr:nvSpPr>
      <xdr:spPr>
        <a:xfrm>
          <a:off x="15798800" y="27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51149</xdr:rowOff>
    </xdr:from>
    <xdr:to>
      <xdr:col>22</xdr:col>
      <xdr:colOff>254000</xdr:colOff>
      <xdr:row>15</xdr:row>
      <xdr:rowOff>152749</xdr:rowOff>
    </xdr:to>
    <xdr:sp macro="" textlink="">
      <xdr:nvSpPr>
        <xdr:cNvPr id="458" name="円/楕円 457"/>
        <xdr:cNvSpPr/>
      </xdr:nvSpPr>
      <xdr:spPr>
        <a:xfrm>
          <a:off x="15240000" y="26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137526</xdr:rowOff>
    </xdr:from>
    <xdr:ext cx="762000" cy="259045"/>
    <xdr:sp macro="" textlink="">
      <xdr:nvSpPr>
        <xdr:cNvPr id="459" name="テキスト ボックス 458"/>
        <xdr:cNvSpPr txBox="1"/>
      </xdr:nvSpPr>
      <xdr:spPr>
        <a:xfrm>
          <a:off x="14909800" y="270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28099</xdr:rowOff>
    </xdr:from>
    <xdr:to>
      <xdr:col>21</xdr:col>
      <xdr:colOff>50800</xdr:colOff>
      <xdr:row>16</xdr:row>
      <xdr:rowOff>129699</xdr:rowOff>
    </xdr:to>
    <xdr:sp macro="" textlink="">
      <xdr:nvSpPr>
        <xdr:cNvPr id="460" name="円/楕円 459"/>
        <xdr:cNvSpPr/>
      </xdr:nvSpPr>
      <xdr:spPr>
        <a:xfrm>
          <a:off x="14351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114476</xdr:rowOff>
    </xdr:from>
    <xdr:ext cx="762000" cy="259045"/>
    <xdr:sp macro="" textlink="">
      <xdr:nvSpPr>
        <xdr:cNvPr id="461" name="テキスト ボックス 460"/>
        <xdr:cNvSpPr txBox="1"/>
      </xdr:nvSpPr>
      <xdr:spPr>
        <a:xfrm>
          <a:off x="14020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67310</xdr:rowOff>
    </xdr:from>
    <xdr:to>
      <xdr:col>19</xdr:col>
      <xdr:colOff>533400</xdr:colOff>
      <xdr:row>16</xdr:row>
      <xdr:rowOff>168910</xdr:rowOff>
    </xdr:to>
    <xdr:sp macro="" textlink="">
      <xdr:nvSpPr>
        <xdr:cNvPr id="462" name="円/楕円 461"/>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153687</xdr:rowOff>
    </xdr:from>
    <xdr:ext cx="762000" cy="259045"/>
    <xdr:sp macro="" textlink="">
      <xdr:nvSpPr>
        <xdr:cNvPr id="463" name="テキスト ボックス 462"/>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人件費に係る経常収支比率は、定員適正化計画等により近年減少傾向にある。今後も、行財政改革等により人件費削減に努める。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96520</xdr:rowOff>
    </xdr:to>
    <xdr:cxnSp macro="">
      <xdr:nvCxnSpPr>
        <xdr:cNvPr id="66" name="直線コネクタ 65"/>
        <xdr:cNvCxnSpPr/>
      </xdr:nvCxnSpPr>
      <xdr:spPr>
        <a:xfrm flipV="1">
          <a:off x="3987800" y="626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157480</xdr:rowOff>
    </xdr:to>
    <xdr:cxnSp macro="">
      <xdr:nvCxnSpPr>
        <xdr:cNvPr id="69" name="直線コネクタ 68"/>
        <xdr:cNvCxnSpPr/>
      </xdr:nvCxnSpPr>
      <xdr:spPr>
        <a:xfrm flipV="1">
          <a:off x="3098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36</xdr:row>
      <xdr:rowOff>157480</xdr:rowOff>
    </xdr:to>
    <xdr:cxnSp macro="">
      <xdr:nvCxnSpPr>
        <xdr:cNvPr id="72" name="直線コネクタ 71"/>
        <xdr:cNvCxnSpPr/>
      </xdr:nvCxnSpPr>
      <xdr:spPr>
        <a:xfrm>
          <a:off x="2209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54610</xdr:rowOff>
    </xdr:to>
    <xdr:cxnSp macro="">
      <xdr:nvCxnSpPr>
        <xdr:cNvPr id="75" name="直線コネクタ 74"/>
        <xdr:cNvCxnSpPr/>
      </xdr:nvCxnSpPr>
      <xdr:spPr>
        <a:xfrm flipV="1">
          <a:off x="1320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今年度は類似団体平均を上回る状況となり、数値自体も悪化している。職員の定員適正化計画等により、職員数を減らした部分について、物件費（賃金）で対応している現状ではあるが、今後も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17</xdr:row>
      <xdr:rowOff>14986</xdr:rowOff>
    </xdr:to>
    <xdr:cxnSp macro="">
      <xdr:nvCxnSpPr>
        <xdr:cNvPr id="124" name="直線コネクタ 123"/>
        <xdr:cNvCxnSpPr/>
      </xdr:nvCxnSpPr>
      <xdr:spPr>
        <a:xfrm>
          <a:off x="15671800" y="28107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67564</xdr:rowOff>
    </xdr:to>
    <xdr:cxnSp macro="">
      <xdr:nvCxnSpPr>
        <xdr:cNvPr id="127" name="直線コネクタ 126"/>
        <xdr:cNvCxnSpPr/>
      </xdr:nvCxnSpPr>
      <xdr:spPr>
        <a:xfrm>
          <a:off x="14782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58420</xdr:rowOff>
    </xdr:to>
    <xdr:cxnSp macro="">
      <xdr:nvCxnSpPr>
        <xdr:cNvPr id="130" name="直線コネクタ 129"/>
        <xdr:cNvCxnSpPr/>
      </xdr:nvCxnSpPr>
      <xdr:spPr>
        <a:xfrm>
          <a:off x="13893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30988</xdr:rowOff>
    </xdr:to>
    <xdr:cxnSp macro="">
      <xdr:nvCxnSpPr>
        <xdr:cNvPr id="133" name="直線コネクタ 132"/>
        <xdr:cNvCxnSpPr/>
      </xdr:nvCxnSpPr>
      <xdr:spPr>
        <a:xfrm>
          <a:off x="13004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3" name="円/楕円 142"/>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4"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5" name="円/楕円 144"/>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6" name="テキスト ボックス 145"/>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7" name="円/楕円 146"/>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8" name="テキスト ボックス 147"/>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9" name="円/楕円 148"/>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50" name="テキスト ボックス 149"/>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については、類似団体平均を若干上回っているが、例年より微増となっている。次年度以降、扶助費が大きく増となる要因はないものの、年々増加傾向にあり、今後も同じように推移していくものと思わ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110672</xdr:rowOff>
    </xdr:to>
    <xdr:cxnSp macro="">
      <xdr:nvCxnSpPr>
        <xdr:cNvPr id="186" name="直線コネクタ 185"/>
        <xdr:cNvCxnSpPr/>
      </xdr:nvCxnSpPr>
      <xdr:spPr>
        <a:xfrm flipV="1">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89" name="直線コネクタ 188"/>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94343</xdr:rowOff>
    </xdr:to>
    <xdr:cxnSp macro="">
      <xdr:nvCxnSpPr>
        <xdr:cNvPr id="192" name="直線コネクタ 191"/>
        <xdr:cNvCxnSpPr/>
      </xdr:nvCxnSpPr>
      <xdr:spPr>
        <a:xfrm>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61685</xdr:rowOff>
    </xdr:to>
    <xdr:cxnSp macro="">
      <xdr:nvCxnSpPr>
        <xdr:cNvPr id="195" name="直線コネクタ 194"/>
        <xdr:cNvCxnSpPr/>
      </xdr:nvCxnSpPr>
      <xdr:spPr>
        <a:xfrm>
          <a:off x="1320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5" name="円/楕円 204"/>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6"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8" name="テキスト ボックス 207"/>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9" name="円/楕円 208"/>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0" name="テキスト ボックス 209"/>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昨年度より若干改善しているが、依然として類似団体を上回っている状況である。これは、下水道事業会計等における公債費、維持修繕費等に係る繰出金が多額になっているためである。今後は、特別会計における収入確保、歳出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107950</xdr:rowOff>
    </xdr:to>
    <xdr:cxnSp macro="">
      <xdr:nvCxnSpPr>
        <xdr:cNvPr id="246" name="直線コネクタ 245"/>
        <xdr:cNvCxnSpPr/>
      </xdr:nvCxnSpPr>
      <xdr:spPr>
        <a:xfrm flipV="1">
          <a:off x="15671800" y="1017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107950</xdr:rowOff>
    </xdr:to>
    <xdr:cxnSp macro="">
      <xdr:nvCxnSpPr>
        <xdr:cNvPr id="249" name="直線コネクタ 248"/>
        <xdr:cNvCxnSpPr/>
      </xdr:nvCxnSpPr>
      <xdr:spPr>
        <a:xfrm>
          <a:off x="14782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107950</xdr:rowOff>
    </xdr:to>
    <xdr:cxnSp macro="">
      <xdr:nvCxnSpPr>
        <xdr:cNvPr id="252" name="直線コネクタ 251"/>
        <xdr:cNvCxnSpPr/>
      </xdr:nvCxnSpPr>
      <xdr:spPr>
        <a:xfrm>
          <a:off x="13893800" y="1011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1270</xdr:rowOff>
    </xdr:to>
    <xdr:cxnSp macro="">
      <xdr:nvCxnSpPr>
        <xdr:cNvPr id="255" name="直線コネクタ 254"/>
        <xdr:cNvCxnSpPr/>
      </xdr:nvCxnSpPr>
      <xdr:spPr>
        <a:xfrm>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5" name="円/楕円 264"/>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66"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7" name="円/楕円 266"/>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8" name="テキスト ボックス 26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69" name="円/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1" name="円/楕円 270"/>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2" name="テキスト ボックス 271"/>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3" name="円/楕円 27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4" name="テキスト ボックス 27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補助費に係る経常収支比率は、昨年度に引き続き類似団体を大きく上回る結果となった。平成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年度を境に各種補助金に係る比率が増加し、定着してしまった現状にある。今後は、各種補助金交付基準等を見直し、歳出削減に努める。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158024</xdr:rowOff>
    </xdr:from>
    <xdr:to>
      <xdr:col>24</xdr:col>
      <xdr:colOff>31750</xdr:colOff>
      <xdr:row>40</xdr:row>
      <xdr:rowOff>130266</xdr:rowOff>
    </xdr:to>
    <xdr:cxnSp macro="">
      <xdr:nvCxnSpPr>
        <xdr:cNvPr id="308" name="直線コネクタ 307"/>
        <xdr:cNvCxnSpPr/>
      </xdr:nvCxnSpPr>
      <xdr:spPr>
        <a:xfrm>
          <a:off x="15671800" y="684457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112304</xdr:rowOff>
    </xdr:from>
    <xdr:to>
      <xdr:col>22</xdr:col>
      <xdr:colOff>565150</xdr:colOff>
      <xdr:row>39</xdr:row>
      <xdr:rowOff>158024</xdr:rowOff>
    </xdr:to>
    <xdr:cxnSp macro="">
      <xdr:nvCxnSpPr>
        <xdr:cNvPr id="311" name="直線コネクタ 310"/>
        <xdr:cNvCxnSpPr/>
      </xdr:nvCxnSpPr>
      <xdr:spPr>
        <a:xfrm>
          <a:off x="14782800" y="67988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112304</xdr:rowOff>
    </xdr:to>
    <xdr:cxnSp macro="">
      <xdr:nvCxnSpPr>
        <xdr:cNvPr id="314" name="直線コネクタ 313"/>
        <xdr:cNvCxnSpPr/>
      </xdr:nvCxnSpPr>
      <xdr:spPr>
        <a:xfrm>
          <a:off x="13893800" y="67792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39</xdr:row>
      <xdr:rowOff>125367</xdr:rowOff>
    </xdr:to>
    <xdr:cxnSp macro="">
      <xdr:nvCxnSpPr>
        <xdr:cNvPr id="317" name="直線コネクタ 316"/>
        <xdr:cNvCxnSpPr/>
      </xdr:nvCxnSpPr>
      <xdr:spPr>
        <a:xfrm flipV="1">
          <a:off x="13004800" y="67792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79466</xdr:rowOff>
    </xdr:from>
    <xdr:to>
      <xdr:col>24</xdr:col>
      <xdr:colOff>82550</xdr:colOff>
      <xdr:row>41</xdr:row>
      <xdr:rowOff>9616</xdr:rowOff>
    </xdr:to>
    <xdr:sp macro="" textlink="">
      <xdr:nvSpPr>
        <xdr:cNvPr id="327" name="円/楕円 326"/>
        <xdr:cNvSpPr/>
      </xdr:nvSpPr>
      <xdr:spPr>
        <a:xfrm>
          <a:off x="164592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159493</xdr:rowOff>
    </xdr:from>
    <xdr:ext cx="762000" cy="259045"/>
    <xdr:sp macro="" textlink="">
      <xdr:nvSpPr>
        <xdr:cNvPr id="328" name="補助費等該当値テキスト"/>
        <xdr:cNvSpPr txBox="1"/>
      </xdr:nvSpPr>
      <xdr:spPr>
        <a:xfrm>
          <a:off x="16598900" y="68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107224</xdr:rowOff>
    </xdr:from>
    <xdr:to>
      <xdr:col>22</xdr:col>
      <xdr:colOff>615950</xdr:colOff>
      <xdr:row>40</xdr:row>
      <xdr:rowOff>37374</xdr:rowOff>
    </xdr:to>
    <xdr:sp macro="" textlink="">
      <xdr:nvSpPr>
        <xdr:cNvPr id="329" name="円/楕円 328"/>
        <xdr:cNvSpPr/>
      </xdr:nvSpPr>
      <xdr:spPr>
        <a:xfrm>
          <a:off x="15621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22151</xdr:rowOff>
    </xdr:from>
    <xdr:ext cx="736600" cy="259045"/>
    <xdr:sp macro="" textlink="">
      <xdr:nvSpPr>
        <xdr:cNvPr id="330" name="テキスト ボックス 329"/>
        <xdr:cNvSpPr txBox="1"/>
      </xdr:nvSpPr>
      <xdr:spPr>
        <a:xfrm>
          <a:off x="15290800" y="6880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61504</xdr:rowOff>
    </xdr:from>
    <xdr:to>
      <xdr:col>21</xdr:col>
      <xdr:colOff>412750</xdr:colOff>
      <xdr:row>39</xdr:row>
      <xdr:rowOff>163104</xdr:rowOff>
    </xdr:to>
    <xdr:sp macro="" textlink="">
      <xdr:nvSpPr>
        <xdr:cNvPr id="331" name="円/楕円 330"/>
        <xdr:cNvSpPr/>
      </xdr:nvSpPr>
      <xdr:spPr>
        <a:xfrm>
          <a:off x="1473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147881</xdr:rowOff>
    </xdr:from>
    <xdr:ext cx="762000" cy="259045"/>
    <xdr:sp macro="" textlink="">
      <xdr:nvSpPr>
        <xdr:cNvPr id="332" name="テキスト ボックス 331"/>
        <xdr:cNvSpPr txBox="1"/>
      </xdr:nvSpPr>
      <xdr:spPr>
        <a:xfrm>
          <a:off x="14401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3" name="円/楕円 332"/>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4" name="テキスト ボックス 333"/>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74567</xdr:rowOff>
    </xdr:from>
    <xdr:to>
      <xdr:col>19</xdr:col>
      <xdr:colOff>6350</xdr:colOff>
      <xdr:row>40</xdr:row>
      <xdr:rowOff>4717</xdr:rowOff>
    </xdr:to>
    <xdr:sp macro="" textlink="">
      <xdr:nvSpPr>
        <xdr:cNvPr id="335" name="円/楕円 334"/>
        <xdr:cNvSpPr/>
      </xdr:nvSpPr>
      <xdr:spPr>
        <a:xfrm>
          <a:off x="12954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160944</xdr:rowOff>
    </xdr:from>
    <xdr:ext cx="762000" cy="259045"/>
    <xdr:sp macro="" textlink="">
      <xdr:nvSpPr>
        <xdr:cNvPr id="336" name="テキスト ボックス 335"/>
        <xdr:cNvSpPr txBox="1"/>
      </xdr:nvSpPr>
      <xdr:spPr>
        <a:xfrm>
          <a:off x="12623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毎年、新規の地方債を発行している。平成</a:t>
          </a:r>
          <a:r>
            <a:rPr kumimoji="1" lang="en-US" altLang="ja-JP" sz="1300">
              <a:latin typeface="ＭＳ Ｐゴシック"/>
            </a:rPr>
            <a:t>27</a:t>
          </a:r>
          <a:r>
            <a:rPr kumimoji="1" lang="ja-JP" altLang="en-US" sz="1300">
              <a:latin typeface="ＭＳ Ｐゴシック"/>
            </a:rPr>
            <a:t>年度は償還が終了したものが多く、改善している。今後については、新規事業の実施の他、既存施設の補修・補強に伴う公債費の増に注意をしていく必要がある。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21844</xdr:rowOff>
    </xdr:to>
    <xdr:cxnSp macro="">
      <xdr:nvCxnSpPr>
        <xdr:cNvPr id="366" name="直線コネクタ 365"/>
        <xdr:cNvCxnSpPr/>
      </xdr:nvCxnSpPr>
      <xdr:spPr>
        <a:xfrm flipV="1">
          <a:off x="3987800" y="13344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78</xdr:row>
      <xdr:rowOff>21844</xdr:rowOff>
    </xdr:to>
    <xdr:cxnSp macro="">
      <xdr:nvCxnSpPr>
        <xdr:cNvPr id="369" name="直線コネクタ 368"/>
        <xdr:cNvCxnSpPr/>
      </xdr:nvCxnSpPr>
      <xdr:spPr>
        <a:xfrm>
          <a:off x="3098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51563</xdr:rowOff>
    </xdr:to>
    <xdr:cxnSp macro="">
      <xdr:nvCxnSpPr>
        <xdr:cNvPr id="372" name="直線コネクタ 371"/>
        <xdr:cNvCxnSpPr/>
      </xdr:nvCxnSpPr>
      <xdr:spPr>
        <a:xfrm flipV="1">
          <a:off x="2209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56135</xdr:rowOff>
    </xdr:to>
    <xdr:cxnSp macro="">
      <xdr:nvCxnSpPr>
        <xdr:cNvPr id="375" name="直線コネクタ 374"/>
        <xdr:cNvCxnSpPr/>
      </xdr:nvCxnSpPr>
      <xdr:spPr>
        <a:xfrm flipV="1">
          <a:off x="1320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5" name="円/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86"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7" name="円/楕円 386"/>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88" name="テキスト ボックス 387"/>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9" name="円/楕円 388"/>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0" name="テキスト ボックス 389"/>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1" name="円/楕円 39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2" name="テキスト ボックス 39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3" name="円/楕円 392"/>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4" name="テキスト ボックス 393"/>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公債費以外の経常収支比率については、類似団体平均を上回る数値で推移しており、今年度においても大きく上回っている状況である。今後は、さらに行財政改革を推進し、全体での歳出削減に努める。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142239</xdr:rowOff>
    </xdr:to>
    <xdr:cxnSp macro="">
      <xdr:nvCxnSpPr>
        <xdr:cNvPr id="427" name="直線コネクタ 426"/>
        <xdr:cNvCxnSpPr/>
      </xdr:nvCxnSpPr>
      <xdr:spPr>
        <a:xfrm>
          <a:off x="15671800" y="13370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77</xdr:row>
      <xdr:rowOff>168911</xdr:rowOff>
    </xdr:to>
    <xdr:cxnSp macro="">
      <xdr:nvCxnSpPr>
        <xdr:cNvPr id="430" name="直線コネクタ 429"/>
        <xdr:cNvCxnSpPr/>
      </xdr:nvCxnSpPr>
      <xdr:spPr>
        <a:xfrm>
          <a:off x="14782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161289</xdr:rowOff>
    </xdr:to>
    <xdr:cxnSp macro="">
      <xdr:nvCxnSpPr>
        <xdr:cNvPr id="433" name="直線コネクタ 432"/>
        <xdr:cNvCxnSpPr/>
      </xdr:nvCxnSpPr>
      <xdr:spPr>
        <a:xfrm>
          <a:off x="13893800" y="132676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66039</xdr:rowOff>
    </xdr:to>
    <xdr:cxnSp macro="">
      <xdr:nvCxnSpPr>
        <xdr:cNvPr id="436" name="直線コネクタ 435"/>
        <xdr:cNvCxnSpPr/>
      </xdr:nvCxnSpPr>
      <xdr:spPr>
        <a:xfrm>
          <a:off x="13004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6" name="円/楕円 445"/>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7"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8" name="円/楕円 447"/>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9" name="テキスト ボックス 448"/>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0" name="円/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52" name="円/楕円 451"/>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3" name="テキスト ボックス 452"/>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4" name="円/楕円 453"/>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55" name="テキスト ボックス 45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112914</xdr:rowOff>
    </xdr:from>
    <xdr:to>
      <xdr:col>4</xdr:col>
      <xdr:colOff>1117600</xdr:colOff>
      <xdr:row>18</xdr:row>
      <xdr:rowOff>161035</xdr:rowOff>
    </xdr:to>
    <xdr:cxnSp macro="">
      <xdr:nvCxnSpPr>
        <xdr:cNvPr id="46" name="直線コネクタ 45"/>
        <xdr:cNvCxnSpPr/>
      </xdr:nvCxnSpPr>
      <xdr:spPr bwMode="auto">
        <a:xfrm flipV="1">
          <a:off x="5003800" y="3246639"/>
          <a:ext cx="647700" cy="4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161035</xdr:rowOff>
    </xdr:from>
    <xdr:to>
      <xdr:col>4</xdr:col>
      <xdr:colOff>469900</xdr:colOff>
      <xdr:row>18</xdr:row>
      <xdr:rowOff>170087</xdr:rowOff>
    </xdr:to>
    <xdr:cxnSp macro="">
      <xdr:nvCxnSpPr>
        <xdr:cNvPr id="49" name="直線コネクタ 48"/>
        <xdr:cNvCxnSpPr/>
      </xdr:nvCxnSpPr>
      <xdr:spPr bwMode="auto">
        <a:xfrm flipV="1">
          <a:off x="4305300" y="3294760"/>
          <a:ext cx="6985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142335</xdr:rowOff>
    </xdr:from>
    <xdr:to>
      <xdr:col>3</xdr:col>
      <xdr:colOff>904875</xdr:colOff>
      <xdr:row>18</xdr:row>
      <xdr:rowOff>170087</xdr:rowOff>
    </xdr:to>
    <xdr:cxnSp macro="">
      <xdr:nvCxnSpPr>
        <xdr:cNvPr id="52" name="直線コネクタ 51"/>
        <xdr:cNvCxnSpPr/>
      </xdr:nvCxnSpPr>
      <xdr:spPr bwMode="auto">
        <a:xfrm>
          <a:off x="3606800" y="327606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116349</xdr:rowOff>
    </xdr:from>
    <xdr:to>
      <xdr:col>3</xdr:col>
      <xdr:colOff>206375</xdr:colOff>
      <xdr:row>18</xdr:row>
      <xdr:rowOff>142335</xdr:rowOff>
    </xdr:to>
    <xdr:cxnSp macro="">
      <xdr:nvCxnSpPr>
        <xdr:cNvPr id="55" name="直線コネクタ 54"/>
        <xdr:cNvCxnSpPr/>
      </xdr:nvCxnSpPr>
      <xdr:spPr bwMode="auto">
        <a:xfrm>
          <a:off x="2908300" y="3250074"/>
          <a:ext cx="698500" cy="2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62114</xdr:rowOff>
    </xdr:from>
    <xdr:to>
      <xdr:col>5</xdr:col>
      <xdr:colOff>34925</xdr:colOff>
      <xdr:row>18</xdr:row>
      <xdr:rowOff>163714</xdr:rowOff>
    </xdr:to>
    <xdr:sp macro="" textlink="">
      <xdr:nvSpPr>
        <xdr:cNvPr id="65" name="円/楕円 64"/>
        <xdr:cNvSpPr/>
      </xdr:nvSpPr>
      <xdr:spPr bwMode="auto">
        <a:xfrm>
          <a:off x="5600700" y="319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34191</xdr:rowOff>
    </xdr:from>
    <xdr:ext cx="762000" cy="259045"/>
    <xdr:sp macro="" textlink="">
      <xdr:nvSpPr>
        <xdr:cNvPr id="66" name="人口1人当たり決算額の推移該当値テキスト130"/>
        <xdr:cNvSpPr txBox="1"/>
      </xdr:nvSpPr>
      <xdr:spPr>
        <a:xfrm>
          <a:off x="5740400" y="31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110235</xdr:rowOff>
    </xdr:from>
    <xdr:to>
      <xdr:col>4</xdr:col>
      <xdr:colOff>520700</xdr:colOff>
      <xdr:row>19</xdr:row>
      <xdr:rowOff>40385</xdr:rowOff>
    </xdr:to>
    <xdr:sp macro="" textlink="">
      <xdr:nvSpPr>
        <xdr:cNvPr id="67" name="円/楕円 66"/>
        <xdr:cNvSpPr/>
      </xdr:nvSpPr>
      <xdr:spPr bwMode="auto">
        <a:xfrm>
          <a:off x="4953000" y="324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25162</xdr:rowOff>
    </xdr:from>
    <xdr:ext cx="736600" cy="259045"/>
    <xdr:sp macro="" textlink="">
      <xdr:nvSpPr>
        <xdr:cNvPr id="68" name="テキスト ボックス 67"/>
        <xdr:cNvSpPr txBox="1"/>
      </xdr:nvSpPr>
      <xdr:spPr>
        <a:xfrm>
          <a:off x="4622800" y="333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119287</xdr:rowOff>
    </xdr:from>
    <xdr:to>
      <xdr:col>3</xdr:col>
      <xdr:colOff>955675</xdr:colOff>
      <xdr:row>19</xdr:row>
      <xdr:rowOff>49437</xdr:rowOff>
    </xdr:to>
    <xdr:sp macro="" textlink="">
      <xdr:nvSpPr>
        <xdr:cNvPr id="69" name="円/楕円 68"/>
        <xdr:cNvSpPr/>
      </xdr:nvSpPr>
      <xdr:spPr bwMode="auto">
        <a:xfrm>
          <a:off x="4254500" y="325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34214</xdr:rowOff>
    </xdr:from>
    <xdr:ext cx="762000" cy="259045"/>
    <xdr:sp macro="" textlink="">
      <xdr:nvSpPr>
        <xdr:cNvPr id="70" name="テキスト ボックス 69"/>
        <xdr:cNvSpPr txBox="1"/>
      </xdr:nvSpPr>
      <xdr:spPr>
        <a:xfrm>
          <a:off x="3924300" y="33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91535</xdr:rowOff>
    </xdr:from>
    <xdr:to>
      <xdr:col>3</xdr:col>
      <xdr:colOff>257175</xdr:colOff>
      <xdr:row>19</xdr:row>
      <xdr:rowOff>21685</xdr:rowOff>
    </xdr:to>
    <xdr:sp macro="" textlink="">
      <xdr:nvSpPr>
        <xdr:cNvPr id="71" name="円/楕円 70"/>
        <xdr:cNvSpPr/>
      </xdr:nvSpPr>
      <xdr:spPr bwMode="auto">
        <a:xfrm>
          <a:off x="3556000" y="322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6462</xdr:rowOff>
    </xdr:from>
    <xdr:ext cx="762000" cy="259045"/>
    <xdr:sp macro="" textlink="">
      <xdr:nvSpPr>
        <xdr:cNvPr id="72" name="テキスト ボックス 71"/>
        <xdr:cNvSpPr txBox="1"/>
      </xdr:nvSpPr>
      <xdr:spPr>
        <a:xfrm>
          <a:off x="3225800" y="33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65549</xdr:rowOff>
    </xdr:from>
    <xdr:to>
      <xdr:col>2</xdr:col>
      <xdr:colOff>692150</xdr:colOff>
      <xdr:row>18</xdr:row>
      <xdr:rowOff>167149</xdr:rowOff>
    </xdr:to>
    <xdr:sp macro="" textlink="">
      <xdr:nvSpPr>
        <xdr:cNvPr id="73" name="円/楕円 72"/>
        <xdr:cNvSpPr/>
      </xdr:nvSpPr>
      <xdr:spPr bwMode="auto">
        <a:xfrm>
          <a:off x="2857500" y="31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151926</xdr:rowOff>
    </xdr:from>
    <xdr:ext cx="762000" cy="259045"/>
    <xdr:sp macro="" textlink="">
      <xdr:nvSpPr>
        <xdr:cNvPr id="74" name="テキスト ボックス 73"/>
        <xdr:cNvSpPr txBox="1"/>
      </xdr:nvSpPr>
      <xdr:spPr>
        <a:xfrm>
          <a:off x="2527300" y="328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64244</xdr:rowOff>
    </xdr:from>
    <xdr:to>
      <xdr:col>4</xdr:col>
      <xdr:colOff>1117600</xdr:colOff>
      <xdr:row>36</xdr:row>
      <xdr:rowOff>80845</xdr:rowOff>
    </xdr:to>
    <xdr:cxnSp macro="">
      <xdr:nvCxnSpPr>
        <xdr:cNvPr id="109" name="直線コネクタ 108"/>
        <xdr:cNvCxnSpPr/>
      </xdr:nvCxnSpPr>
      <xdr:spPr bwMode="auto">
        <a:xfrm>
          <a:off x="5003800" y="7017494"/>
          <a:ext cx="647700" cy="1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64244</xdr:rowOff>
    </xdr:from>
    <xdr:to>
      <xdr:col>4</xdr:col>
      <xdr:colOff>469900</xdr:colOff>
      <xdr:row>36</xdr:row>
      <xdr:rowOff>92895</xdr:rowOff>
    </xdr:to>
    <xdr:cxnSp macro="">
      <xdr:nvCxnSpPr>
        <xdr:cNvPr id="112" name="直線コネクタ 111"/>
        <xdr:cNvCxnSpPr/>
      </xdr:nvCxnSpPr>
      <xdr:spPr bwMode="auto">
        <a:xfrm flipV="1">
          <a:off x="4305300" y="7017494"/>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36028</xdr:rowOff>
    </xdr:from>
    <xdr:to>
      <xdr:col>3</xdr:col>
      <xdr:colOff>904875</xdr:colOff>
      <xdr:row>36</xdr:row>
      <xdr:rowOff>92895</xdr:rowOff>
    </xdr:to>
    <xdr:cxnSp macro="">
      <xdr:nvCxnSpPr>
        <xdr:cNvPr id="115" name="直線コネクタ 114"/>
        <xdr:cNvCxnSpPr/>
      </xdr:nvCxnSpPr>
      <xdr:spPr bwMode="auto">
        <a:xfrm>
          <a:off x="3606800" y="6989278"/>
          <a:ext cx="698500" cy="5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16477</xdr:rowOff>
    </xdr:from>
    <xdr:to>
      <xdr:col>3</xdr:col>
      <xdr:colOff>206375</xdr:colOff>
      <xdr:row>36</xdr:row>
      <xdr:rowOff>36028</xdr:rowOff>
    </xdr:to>
    <xdr:cxnSp macro="">
      <xdr:nvCxnSpPr>
        <xdr:cNvPr id="118" name="直線コネクタ 117"/>
        <xdr:cNvCxnSpPr/>
      </xdr:nvCxnSpPr>
      <xdr:spPr bwMode="auto">
        <a:xfrm>
          <a:off x="2908300" y="6969727"/>
          <a:ext cx="698500" cy="1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30045</xdr:rowOff>
    </xdr:from>
    <xdr:to>
      <xdr:col>5</xdr:col>
      <xdr:colOff>34925</xdr:colOff>
      <xdr:row>36</xdr:row>
      <xdr:rowOff>131645</xdr:rowOff>
    </xdr:to>
    <xdr:sp macro="" textlink="">
      <xdr:nvSpPr>
        <xdr:cNvPr id="128" name="円/楕円 127"/>
        <xdr:cNvSpPr/>
      </xdr:nvSpPr>
      <xdr:spPr bwMode="auto">
        <a:xfrm>
          <a:off x="5600700" y="698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2122</xdr:rowOff>
    </xdr:from>
    <xdr:ext cx="762000" cy="259045"/>
    <xdr:sp macro="" textlink="">
      <xdr:nvSpPr>
        <xdr:cNvPr id="129" name="人口1人当たり決算額の推移該当値テキスト445"/>
        <xdr:cNvSpPr txBox="1"/>
      </xdr:nvSpPr>
      <xdr:spPr>
        <a:xfrm>
          <a:off x="5740400" y="695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13444</xdr:rowOff>
    </xdr:from>
    <xdr:to>
      <xdr:col>4</xdr:col>
      <xdr:colOff>520700</xdr:colOff>
      <xdr:row>36</xdr:row>
      <xdr:rowOff>115044</xdr:rowOff>
    </xdr:to>
    <xdr:sp macro="" textlink="">
      <xdr:nvSpPr>
        <xdr:cNvPr id="130" name="円/楕円 129"/>
        <xdr:cNvSpPr/>
      </xdr:nvSpPr>
      <xdr:spPr bwMode="auto">
        <a:xfrm>
          <a:off x="4953000" y="696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99821</xdr:rowOff>
    </xdr:from>
    <xdr:ext cx="736600" cy="259045"/>
    <xdr:sp macro="" textlink="">
      <xdr:nvSpPr>
        <xdr:cNvPr id="131" name="テキスト ボックス 130"/>
        <xdr:cNvSpPr txBox="1"/>
      </xdr:nvSpPr>
      <xdr:spPr>
        <a:xfrm>
          <a:off x="4622800" y="705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42095</xdr:rowOff>
    </xdr:from>
    <xdr:to>
      <xdr:col>3</xdr:col>
      <xdr:colOff>955675</xdr:colOff>
      <xdr:row>36</xdr:row>
      <xdr:rowOff>143695</xdr:rowOff>
    </xdr:to>
    <xdr:sp macro="" textlink="">
      <xdr:nvSpPr>
        <xdr:cNvPr id="132" name="円/楕円 131"/>
        <xdr:cNvSpPr/>
      </xdr:nvSpPr>
      <xdr:spPr bwMode="auto">
        <a:xfrm>
          <a:off x="4254500" y="69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128472</xdr:rowOff>
    </xdr:from>
    <xdr:ext cx="762000" cy="259045"/>
    <xdr:sp macro="" textlink="">
      <xdr:nvSpPr>
        <xdr:cNvPr id="133" name="テキスト ボックス 132"/>
        <xdr:cNvSpPr txBox="1"/>
      </xdr:nvSpPr>
      <xdr:spPr>
        <a:xfrm>
          <a:off x="3924300" y="708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328128</xdr:rowOff>
    </xdr:from>
    <xdr:to>
      <xdr:col>3</xdr:col>
      <xdr:colOff>257175</xdr:colOff>
      <xdr:row>36</xdr:row>
      <xdr:rowOff>86828</xdr:rowOff>
    </xdr:to>
    <xdr:sp macro="" textlink="">
      <xdr:nvSpPr>
        <xdr:cNvPr id="134" name="円/楕円 133"/>
        <xdr:cNvSpPr/>
      </xdr:nvSpPr>
      <xdr:spPr bwMode="auto">
        <a:xfrm>
          <a:off x="3556000" y="693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71605</xdr:rowOff>
    </xdr:from>
    <xdr:ext cx="762000" cy="259045"/>
    <xdr:sp macro="" textlink="">
      <xdr:nvSpPr>
        <xdr:cNvPr id="135" name="テキスト ボックス 134"/>
        <xdr:cNvSpPr txBox="1"/>
      </xdr:nvSpPr>
      <xdr:spPr>
        <a:xfrm>
          <a:off x="3225800" y="702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308577</xdr:rowOff>
    </xdr:from>
    <xdr:to>
      <xdr:col>2</xdr:col>
      <xdr:colOff>692150</xdr:colOff>
      <xdr:row>36</xdr:row>
      <xdr:rowOff>67277</xdr:rowOff>
    </xdr:to>
    <xdr:sp macro="" textlink="">
      <xdr:nvSpPr>
        <xdr:cNvPr id="136" name="円/楕円 135"/>
        <xdr:cNvSpPr/>
      </xdr:nvSpPr>
      <xdr:spPr bwMode="auto">
        <a:xfrm>
          <a:off x="2857500" y="691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52054</xdr:rowOff>
    </xdr:from>
    <xdr:ext cx="762000" cy="259045"/>
    <xdr:sp macro="" textlink="">
      <xdr:nvSpPr>
        <xdr:cNvPr id="137" name="テキスト ボックス 136"/>
        <xdr:cNvSpPr txBox="1"/>
      </xdr:nvSpPr>
      <xdr:spPr>
        <a:xfrm>
          <a:off x="2527300" y="700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7531</xdr:rowOff>
    </xdr:from>
    <xdr:to>
      <xdr:col>6</xdr:col>
      <xdr:colOff>511175</xdr:colOff>
      <xdr:row>37</xdr:row>
      <xdr:rowOff>49456</xdr:rowOff>
    </xdr:to>
    <xdr:cxnSp macro="">
      <xdr:nvCxnSpPr>
        <xdr:cNvPr id="61" name="直線コネクタ 60"/>
        <xdr:cNvCxnSpPr/>
      </xdr:nvCxnSpPr>
      <xdr:spPr>
        <a:xfrm flipV="1">
          <a:off x="3797300" y="6351181"/>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49456</xdr:rowOff>
    </xdr:from>
    <xdr:to>
      <xdr:col>5</xdr:col>
      <xdr:colOff>358775</xdr:colOff>
      <xdr:row>37</xdr:row>
      <xdr:rowOff>75417</xdr:rowOff>
    </xdr:to>
    <xdr:cxnSp macro="">
      <xdr:nvCxnSpPr>
        <xdr:cNvPr id="64" name="直線コネクタ 63"/>
        <xdr:cNvCxnSpPr/>
      </xdr:nvCxnSpPr>
      <xdr:spPr>
        <a:xfrm flipV="1">
          <a:off x="2908300" y="6393106"/>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65489</xdr:rowOff>
    </xdr:from>
    <xdr:to>
      <xdr:col>4</xdr:col>
      <xdr:colOff>155575</xdr:colOff>
      <xdr:row>37</xdr:row>
      <xdr:rowOff>75417</xdr:rowOff>
    </xdr:to>
    <xdr:cxnSp macro="">
      <xdr:nvCxnSpPr>
        <xdr:cNvPr id="67" name="直線コネクタ 66"/>
        <xdr:cNvCxnSpPr/>
      </xdr:nvCxnSpPr>
      <xdr:spPr>
        <a:xfrm>
          <a:off x="2019300" y="6409139"/>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37569</xdr:rowOff>
    </xdr:from>
    <xdr:to>
      <xdr:col>2</xdr:col>
      <xdr:colOff>638175</xdr:colOff>
      <xdr:row>37</xdr:row>
      <xdr:rowOff>65489</xdr:rowOff>
    </xdr:to>
    <xdr:cxnSp macro="">
      <xdr:nvCxnSpPr>
        <xdr:cNvPr id="70" name="直線コネクタ 69"/>
        <xdr:cNvCxnSpPr/>
      </xdr:nvCxnSpPr>
      <xdr:spPr>
        <a:xfrm>
          <a:off x="1130300" y="6381219"/>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80" name="円/楕円 79"/>
        <xdr:cNvSpPr/>
      </xdr:nvSpPr>
      <xdr:spPr>
        <a:xfrm>
          <a:off x="4584700" y="6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106608</xdr:rowOff>
    </xdr:from>
    <xdr:ext cx="534377" cy="259045"/>
    <xdr:sp macro="" textlink="">
      <xdr:nvSpPr>
        <xdr:cNvPr id="81" name="人件費該当値テキスト"/>
        <xdr:cNvSpPr txBox="1"/>
      </xdr:nvSpPr>
      <xdr:spPr>
        <a:xfrm>
          <a:off x="4686300" y="62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170106</xdr:rowOff>
    </xdr:from>
    <xdr:to>
      <xdr:col>5</xdr:col>
      <xdr:colOff>409575</xdr:colOff>
      <xdr:row>37</xdr:row>
      <xdr:rowOff>100256</xdr:rowOff>
    </xdr:to>
    <xdr:sp macro="" textlink="">
      <xdr:nvSpPr>
        <xdr:cNvPr id="82" name="円/楕円 81"/>
        <xdr:cNvSpPr/>
      </xdr:nvSpPr>
      <xdr:spPr>
        <a:xfrm>
          <a:off x="3746500" y="63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91383</xdr:rowOff>
    </xdr:from>
    <xdr:ext cx="534377" cy="259045"/>
    <xdr:sp macro="" textlink="">
      <xdr:nvSpPr>
        <xdr:cNvPr id="83" name="テキスト ボックス 82"/>
        <xdr:cNvSpPr txBox="1"/>
      </xdr:nvSpPr>
      <xdr:spPr>
        <a:xfrm>
          <a:off x="3530111" y="64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24617</xdr:rowOff>
    </xdr:from>
    <xdr:to>
      <xdr:col>4</xdr:col>
      <xdr:colOff>206375</xdr:colOff>
      <xdr:row>37</xdr:row>
      <xdr:rowOff>126217</xdr:rowOff>
    </xdr:to>
    <xdr:sp macro="" textlink="">
      <xdr:nvSpPr>
        <xdr:cNvPr id="84" name="円/楕円 83"/>
        <xdr:cNvSpPr/>
      </xdr:nvSpPr>
      <xdr:spPr>
        <a:xfrm>
          <a:off x="2857500" y="63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117344</xdr:rowOff>
    </xdr:from>
    <xdr:ext cx="534377" cy="259045"/>
    <xdr:sp macro="" textlink="">
      <xdr:nvSpPr>
        <xdr:cNvPr id="85" name="テキスト ボックス 84"/>
        <xdr:cNvSpPr txBox="1"/>
      </xdr:nvSpPr>
      <xdr:spPr>
        <a:xfrm>
          <a:off x="2641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14689</xdr:rowOff>
    </xdr:from>
    <xdr:to>
      <xdr:col>3</xdr:col>
      <xdr:colOff>3175</xdr:colOff>
      <xdr:row>37</xdr:row>
      <xdr:rowOff>116289</xdr:rowOff>
    </xdr:to>
    <xdr:sp macro="" textlink="">
      <xdr:nvSpPr>
        <xdr:cNvPr id="86" name="円/楕円 85"/>
        <xdr:cNvSpPr/>
      </xdr:nvSpPr>
      <xdr:spPr>
        <a:xfrm>
          <a:off x="1968500" y="63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107416</xdr:rowOff>
    </xdr:from>
    <xdr:ext cx="534377" cy="259045"/>
    <xdr:sp macro="" textlink="">
      <xdr:nvSpPr>
        <xdr:cNvPr id="87" name="テキスト ボックス 86"/>
        <xdr:cNvSpPr txBox="1"/>
      </xdr:nvSpPr>
      <xdr:spPr>
        <a:xfrm>
          <a:off x="1752111" y="64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158219</xdr:rowOff>
    </xdr:from>
    <xdr:to>
      <xdr:col>1</xdr:col>
      <xdr:colOff>485775</xdr:colOff>
      <xdr:row>37</xdr:row>
      <xdr:rowOff>88369</xdr:rowOff>
    </xdr:to>
    <xdr:sp macro="" textlink="">
      <xdr:nvSpPr>
        <xdr:cNvPr id="88" name="円/楕円 87"/>
        <xdr:cNvSpPr/>
      </xdr:nvSpPr>
      <xdr:spPr>
        <a:xfrm>
          <a:off x="1079500" y="63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79496</xdr:rowOff>
    </xdr:from>
    <xdr:ext cx="534377" cy="259045"/>
    <xdr:sp macro="" textlink="">
      <xdr:nvSpPr>
        <xdr:cNvPr id="89" name="テキスト ボックス 88"/>
        <xdr:cNvSpPr txBox="1"/>
      </xdr:nvSpPr>
      <xdr:spPr>
        <a:xfrm>
          <a:off x="863111" y="64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124361</xdr:rowOff>
    </xdr:from>
    <xdr:to>
      <xdr:col>6</xdr:col>
      <xdr:colOff>511175</xdr:colOff>
      <xdr:row>57</xdr:row>
      <xdr:rowOff>149782</xdr:rowOff>
    </xdr:to>
    <xdr:cxnSp macro="">
      <xdr:nvCxnSpPr>
        <xdr:cNvPr id="119" name="直線コネクタ 118"/>
        <xdr:cNvCxnSpPr/>
      </xdr:nvCxnSpPr>
      <xdr:spPr>
        <a:xfrm flipV="1">
          <a:off x="3797300" y="9554111"/>
          <a:ext cx="838200" cy="3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149782</xdr:rowOff>
    </xdr:from>
    <xdr:to>
      <xdr:col>5</xdr:col>
      <xdr:colOff>358775</xdr:colOff>
      <xdr:row>58</xdr:row>
      <xdr:rowOff>5931</xdr:rowOff>
    </xdr:to>
    <xdr:cxnSp macro="">
      <xdr:nvCxnSpPr>
        <xdr:cNvPr id="122" name="直線コネクタ 121"/>
        <xdr:cNvCxnSpPr/>
      </xdr:nvCxnSpPr>
      <xdr:spPr>
        <a:xfrm flipV="1">
          <a:off x="2908300" y="9922432"/>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161653</xdr:rowOff>
    </xdr:from>
    <xdr:to>
      <xdr:col>4</xdr:col>
      <xdr:colOff>155575</xdr:colOff>
      <xdr:row>58</xdr:row>
      <xdr:rowOff>5931</xdr:rowOff>
    </xdr:to>
    <xdr:cxnSp macro="">
      <xdr:nvCxnSpPr>
        <xdr:cNvPr id="125" name="直線コネクタ 124"/>
        <xdr:cNvCxnSpPr/>
      </xdr:nvCxnSpPr>
      <xdr:spPr>
        <a:xfrm>
          <a:off x="2019300" y="993430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161653</xdr:rowOff>
    </xdr:from>
    <xdr:to>
      <xdr:col>2</xdr:col>
      <xdr:colOff>638175</xdr:colOff>
      <xdr:row>58</xdr:row>
      <xdr:rowOff>23914</xdr:rowOff>
    </xdr:to>
    <xdr:cxnSp macro="">
      <xdr:nvCxnSpPr>
        <xdr:cNvPr id="128" name="直線コネクタ 127"/>
        <xdr:cNvCxnSpPr/>
      </xdr:nvCxnSpPr>
      <xdr:spPr>
        <a:xfrm flipV="1">
          <a:off x="1130300" y="9934303"/>
          <a:ext cx="8890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73561</xdr:rowOff>
    </xdr:from>
    <xdr:to>
      <xdr:col>6</xdr:col>
      <xdr:colOff>561975</xdr:colOff>
      <xdr:row>56</xdr:row>
      <xdr:rowOff>3711</xdr:rowOff>
    </xdr:to>
    <xdr:sp macro="" textlink="">
      <xdr:nvSpPr>
        <xdr:cNvPr id="138" name="円/楕円 137"/>
        <xdr:cNvSpPr/>
      </xdr:nvSpPr>
      <xdr:spPr>
        <a:xfrm>
          <a:off x="4584700" y="95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96438</xdr:rowOff>
    </xdr:from>
    <xdr:ext cx="599010" cy="259045"/>
    <xdr:sp macro="" textlink="">
      <xdr:nvSpPr>
        <xdr:cNvPr id="139" name="物件費該当値テキスト"/>
        <xdr:cNvSpPr txBox="1"/>
      </xdr:nvSpPr>
      <xdr:spPr>
        <a:xfrm>
          <a:off x="4686300" y="935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98982</xdr:rowOff>
    </xdr:from>
    <xdr:to>
      <xdr:col>5</xdr:col>
      <xdr:colOff>409575</xdr:colOff>
      <xdr:row>58</xdr:row>
      <xdr:rowOff>29132</xdr:rowOff>
    </xdr:to>
    <xdr:sp macro="" textlink="">
      <xdr:nvSpPr>
        <xdr:cNvPr id="140" name="円/楕円 139"/>
        <xdr:cNvSpPr/>
      </xdr:nvSpPr>
      <xdr:spPr>
        <a:xfrm>
          <a:off x="3746500" y="9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20259</xdr:rowOff>
    </xdr:from>
    <xdr:ext cx="534377" cy="259045"/>
    <xdr:sp macro="" textlink="">
      <xdr:nvSpPr>
        <xdr:cNvPr id="141" name="テキスト ボックス 140"/>
        <xdr:cNvSpPr txBox="1"/>
      </xdr:nvSpPr>
      <xdr:spPr>
        <a:xfrm>
          <a:off x="3530111" y="9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126581</xdr:rowOff>
    </xdr:from>
    <xdr:to>
      <xdr:col>4</xdr:col>
      <xdr:colOff>206375</xdr:colOff>
      <xdr:row>58</xdr:row>
      <xdr:rowOff>56731</xdr:rowOff>
    </xdr:to>
    <xdr:sp macro="" textlink="">
      <xdr:nvSpPr>
        <xdr:cNvPr id="142" name="円/楕円 141"/>
        <xdr:cNvSpPr/>
      </xdr:nvSpPr>
      <xdr:spPr>
        <a:xfrm>
          <a:off x="2857500" y="9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47858</xdr:rowOff>
    </xdr:from>
    <xdr:ext cx="534377" cy="259045"/>
    <xdr:sp macro="" textlink="">
      <xdr:nvSpPr>
        <xdr:cNvPr id="143" name="テキスト ボックス 142"/>
        <xdr:cNvSpPr txBox="1"/>
      </xdr:nvSpPr>
      <xdr:spPr>
        <a:xfrm>
          <a:off x="2641111"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110853</xdr:rowOff>
    </xdr:from>
    <xdr:to>
      <xdr:col>3</xdr:col>
      <xdr:colOff>3175</xdr:colOff>
      <xdr:row>58</xdr:row>
      <xdr:rowOff>41003</xdr:rowOff>
    </xdr:to>
    <xdr:sp macro="" textlink="">
      <xdr:nvSpPr>
        <xdr:cNvPr id="144" name="円/楕円 143"/>
        <xdr:cNvSpPr/>
      </xdr:nvSpPr>
      <xdr:spPr>
        <a:xfrm>
          <a:off x="1968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32130</xdr:rowOff>
    </xdr:from>
    <xdr:ext cx="534377" cy="259045"/>
    <xdr:sp macro="" textlink="">
      <xdr:nvSpPr>
        <xdr:cNvPr id="145" name="テキスト ボックス 144"/>
        <xdr:cNvSpPr txBox="1"/>
      </xdr:nvSpPr>
      <xdr:spPr>
        <a:xfrm>
          <a:off x="1752111" y="99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144564</xdr:rowOff>
    </xdr:from>
    <xdr:to>
      <xdr:col>1</xdr:col>
      <xdr:colOff>485775</xdr:colOff>
      <xdr:row>58</xdr:row>
      <xdr:rowOff>74714</xdr:rowOff>
    </xdr:to>
    <xdr:sp macro="" textlink="">
      <xdr:nvSpPr>
        <xdr:cNvPr id="146" name="円/楕円 145"/>
        <xdr:cNvSpPr/>
      </xdr:nvSpPr>
      <xdr:spPr>
        <a:xfrm>
          <a:off x="1079500" y="99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65841</xdr:rowOff>
    </xdr:from>
    <xdr:ext cx="534377" cy="259045"/>
    <xdr:sp macro="" textlink="">
      <xdr:nvSpPr>
        <xdr:cNvPr id="147" name="テキスト ボックス 146"/>
        <xdr:cNvSpPr txBox="1"/>
      </xdr:nvSpPr>
      <xdr:spPr>
        <a:xfrm>
          <a:off x="863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23419</xdr:rowOff>
    </xdr:from>
    <xdr:to>
      <xdr:col>6</xdr:col>
      <xdr:colOff>511175</xdr:colOff>
      <xdr:row>77</xdr:row>
      <xdr:rowOff>120802</xdr:rowOff>
    </xdr:to>
    <xdr:cxnSp macro="">
      <xdr:nvCxnSpPr>
        <xdr:cNvPr id="176" name="直線コネクタ 175"/>
        <xdr:cNvCxnSpPr/>
      </xdr:nvCxnSpPr>
      <xdr:spPr>
        <a:xfrm>
          <a:off x="3797300" y="13225069"/>
          <a:ext cx="8382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23419</xdr:rowOff>
    </xdr:from>
    <xdr:to>
      <xdr:col>5</xdr:col>
      <xdr:colOff>358775</xdr:colOff>
      <xdr:row>77</xdr:row>
      <xdr:rowOff>83922</xdr:rowOff>
    </xdr:to>
    <xdr:cxnSp macro="">
      <xdr:nvCxnSpPr>
        <xdr:cNvPr id="179" name="直線コネクタ 178"/>
        <xdr:cNvCxnSpPr/>
      </xdr:nvCxnSpPr>
      <xdr:spPr>
        <a:xfrm flipV="1">
          <a:off x="2908300" y="13225069"/>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83922</xdr:rowOff>
    </xdr:from>
    <xdr:to>
      <xdr:col>4</xdr:col>
      <xdr:colOff>155575</xdr:colOff>
      <xdr:row>77</xdr:row>
      <xdr:rowOff>164503</xdr:rowOff>
    </xdr:to>
    <xdr:cxnSp macro="">
      <xdr:nvCxnSpPr>
        <xdr:cNvPr id="182" name="直線コネクタ 181"/>
        <xdr:cNvCxnSpPr/>
      </xdr:nvCxnSpPr>
      <xdr:spPr>
        <a:xfrm flipV="1">
          <a:off x="2019300" y="13285572"/>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164503</xdr:rowOff>
    </xdr:from>
    <xdr:to>
      <xdr:col>2</xdr:col>
      <xdr:colOff>638175</xdr:colOff>
      <xdr:row>78</xdr:row>
      <xdr:rowOff>56908</xdr:rowOff>
    </xdr:to>
    <xdr:cxnSp macro="">
      <xdr:nvCxnSpPr>
        <xdr:cNvPr id="185" name="直線コネクタ 184"/>
        <xdr:cNvCxnSpPr/>
      </xdr:nvCxnSpPr>
      <xdr:spPr>
        <a:xfrm flipV="1">
          <a:off x="1130300" y="1336615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70002</xdr:rowOff>
    </xdr:from>
    <xdr:to>
      <xdr:col>6</xdr:col>
      <xdr:colOff>561975</xdr:colOff>
      <xdr:row>78</xdr:row>
      <xdr:rowOff>152</xdr:rowOff>
    </xdr:to>
    <xdr:sp macro="" textlink="">
      <xdr:nvSpPr>
        <xdr:cNvPr id="195" name="円/楕円 194"/>
        <xdr:cNvSpPr/>
      </xdr:nvSpPr>
      <xdr:spPr>
        <a:xfrm>
          <a:off x="4584700" y="132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48429</xdr:rowOff>
    </xdr:from>
    <xdr:ext cx="469744" cy="259045"/>
    <xdr:sp macro="" textlink="">
      <xdr:nvSpPr>
        <xdr:cNvPr id="196" name="維持補修費該当値テキスト"/>
        <xdr:cNvSpPr txBox="1"/>
      </xdr:nvSpPr>
      <xdr:spPr>
        <a:xfrm>
          <a:off x="4686300" y="132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144069</xdr:rowOff>
    </xdr:from>
    <xdr:to>
      <xdr:col>5</xdr:col>
      <xdr:colOff>409575</xdr:colOff>
      <xdr:row>77</xdr:row>
      <xdr:rowOff>74219</xdr:rowOff>
    </xdr:to>
    <xdr:sp macro="" textlink="">
      <xdr:nvSpPr>
        <xdr:cNvPr id="197" name="円/楕円 196"/>
        <xdr:cNvSpPr/>
      </xdr:nvSpPr>
      <xdr:spPr>
        <a:xfrm>
          <a:off x="3746500" y="131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65346</xdr:rowOff>
    </xdr:from>
    <xdr:ext cx="469744" cy="259045"/>
    <xdr:sp macro="" textlink="">
      <xdr:nvSpPr>
        <xdr:cNvPr id="198" name="テキスト ボックス 197"/>
        <xdr:cNvSpPr txBox="1"/>
      </xdr:nvSpPr>
      <xdr:spPr>
        <a:xfrm>
          <a:off x="3562427" y="132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33122</xdr:rowOff>
    </xdr:from>
    <xdr:to>
      <xdr:col>4</xdr:col>
      <xdr:colOff>206375</xdr:colOff>
      <xdr:row>77</xdr:row>
      <xdr:rowOff>134722</xdr:rowOff>
    </xdr:to>
    <xdr:sp macro="" textlink="">
      <xdr:nvSpPr>
        <xdr:cNvPr id="199" name="円/楕円 198"/>
        <xdr:cNvSpPr/>
      </xdr:nvSpPr>
      <xdr:spPr>
        <a:xfrm>
          <a:off x="2857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125849</xdr:rowOff>
    </xdr:from>
    <xdr:ext cx="469744" cy="259045"/>
    <xdr:sp macro="" textlink="">
      <xdr:nvSpPr>
        <xdr:cNvPr id="200" name="テキスト ボックス 199"/>
        <xdr:cNvSpPr txBox="1"/>
      </xdr:nvSpPr>
      <xdr:spPr>
        <a:xfrm>
          <a:off x="2673427" y="133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113703</xdr:rowOff>
    </xdr:from>
    <xdr:to>
      <xdr:col>3</xdr:col>
      <xdr:colOff>3175</xdr:colOff>
      <xdr:row>78</xdr:row>
      <xdr:rowOff>43853</xdr:rowOff>
    </xdr:to>
    <xdr:sp macro="" textlink="">
      <xdr:nvSpPr>
        <xdr:cNvPr id="201" name="円/楕円 200"/>
        <xdr:cNvSpPr/>
      </xdr:nvSpPr>
      <xdr:spPr>
        <a:xfrm>
          <a:off x="1968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34980</xdr:rowOff>
    </xdr:from>
    <xdr:ext cx="469744" cy="259045"/>
    <xdr:sp macro="" textlink="">
      <xdr:nvSpPr>
        <xdr:cNvPr id="202" name="テキスト ボックス 201"/>
        <xdr:cNvSpPr txBox="1"/>
      </xdr:nvSpPr>
      <xdr:spPr>
        <a:xfrm>
          <a:off x="1784427"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203" name="円/楕円 202"/>
        <xdr:cNvSpPr/>
      </xdr:nvSpPr>
      <xdr:spPr>
        <a:xfrm>
          <a:off x="1079500" y="133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98835</xdr:rowOff>
    </xdr:from>
    <xdr:ext cx="469744" cy="259045"/>
    <xdr:sp macro="" textlink="">
      <xdr:nvSpPr>
        <xdr:cNvPr id="204" name="テキスト ボックス 203"/>
        <xdr:cNvSpPr txBox="1"/>
      </xdr:nvSpPr>
      <xdr:spPr>
        <a:xfrm>
          <a:off x="895427" y="134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3893</xdr:rowOff>
    </xdr:from>
    <xdr:to>
      <xdr:col>6</xdr:col>
      <xdr:colOff>511175</xdr:colOff>
      <xdr:row>98</xdr:row>
      <xdr:rowOff>47555</xdr:rowOff>
    </xdr:to>
    <xdr:cxnSp macro="">
      <xdr:nvCxnSpPr>
        <xdr:cNvPr id="234" name="直線コネクタ 233"/>
        <xdr:cNvCxnSpPr/>
      </xdr:nvCxnSpPr>
      <xdr:spPr>
        <a:xfrm>
          <a:off x="3797300" y="16805993"/>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3893</xdr:rowOff>
    </xdr:from>
    <xdr:to>
      <xdr:col>5</xdr:col>
      <xdr:colOff>358775</xdr:colOff>
      <xdr:row>98</xdr:row>
      <xdr:rowOff>112764</xdr:rowOff>
    </xdr:to>
    <xdr:cxnSp macro="">
      <xdr:nvCxnSpPr>
        <xdr:cNvPr id="237" name="直線コネクタ 236"/>
        <xdr:cNvCxnSpPr/>
      </xdr:nvCxnSpPr>
      <xdr:spPr>
        <a:xfrm flipV="1">
          <a:off x="2908300" y="16805993"/>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151225</xdr:rowOff>
    </xdr:from>
    <xdr:to>
      <xdr:col>4</xdr:col>
      <xdr:colOff>155575</xdr:colOff>
      <xdr:row>98</xdr:row>
      <xdr:rowOff>112764</xdr:rowOff>
    </xdr:to>
    <xdr:cxnSp macro="">
      <xdr:nvCxnSpPr>
        <xdr:cNvPr id="240" name="直線コネクタ 239"/>
        <xdr:cNvCxnSpPr/>
      </xdr:nvCxnSpPr>
      <xdr:spPr>
        <a:xfrm>
          <a:off x="2019300" y="15924625"/>
          <a:ext cx="889000" cy="99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151225</xdr:rowOff>
    </xdr:from>
    <xdr:to>
      <xdr:col>2</xdr:col>
      <xdr:colOff>638175</xdr:colOff>
      <xdr:row>98</xdr:row>
      <xdr:rowOff>77597</xdr:rowOff>
    </xdr:to>
    <xdr:cxnSp macro="">
      <xdr:nvCxnSpPr>
        <xdr:cNvPr id="243" name="直線コネクタ 242"/>
        <xdr:cNvCxnSpPr/>
      </xdr:nvCxnSpPr>
      <xdr:spPr>
        <a:xfrm flipV="1">
          <a:off x="1130300" y="15924625"/>
          <a:ext cx="889000" cy="95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168205</xdr:rowOff>
    </xdr:from>
    <xdr:to>
      <xdr:col>6</xdr:col>
      <xdr:colOff>561975</xdr:colOff>
      <xdr:row>98</xdr:row>
      <xdr:rowOff>98355</xdr:rowOff>
    </xdr:to>
    <xdr:sp macro="" textlink="">
      <xdr:nvSpPr>
        <xdr:cNvPr id="253" name="円/楕円 252"/>
        <xdr:cNvSpPr/>
      </xdr:nvSpPr>
      <xdr:spPr>
        <a:xfrm>
          <a:off x="4584700" y="167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146632</xdr:rowOff>
    </xdr:from>
    <xdr:ext cx="534377" cy="259045"/>
    <xdr:sp macro="" textlink="">
      <xdr:nvSpPr>
        <xdr:cNvPr id="254" name="扶助費該当値テキスト"/>
        <xdr:cNvSpPr txBox="1"/>
      </xdr:nvSpPr>
      <xdr:spPr>
        <a:xfrm>
          <a:off x="4686300" y="167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124543</xdr:rowOff>
    </xdr:from>
    <xdr:to>
      <xdr:col>5</xdr:col>
      <xdr:colOff>409575</xdr:colOff>
      <xdr:row>98</xdr:row>
      <xdr:rowOff>54693</xdr:rowOff>
    </xdr:to>
    <xdr:sp macro="" textlink="">
      <xdr:nvSpPr>
        <xdr:cNvPr id="255" name="円/楕円 254"/>
        <xdr:cNvSpPr/>
      </xdr:nvSpPr>
      <xdr:spPr>
        <a:xfrm>
          <a:off x="3746500" y="167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45820</xdr:rowOff>
    </xdr:from>
    <xdr:ext cx="534377" cy="259045"/>
    <xdr:sp macro="" textlink="">
      <xdr:nvSpPr>
        <xdr:cNvPr id="256" name="テキスト ボックス 255"/>
        <xdr:cNvSpPr txBox="1"/>
      </xdr:nvSpPr>
      <xdr:spPr>
        <a:xfrm>
          <a:off x="3530111" y="168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61964</xdr:rowOff>
    </xdr:from>
    <xdr:to>
      <xdr:col>4</xdr:col>
      <xdr:colOff>206375</xdr:colOff>
      <xdr:row>98</xdr:row>
      <xdr:rowOff>163564</xdr:rowOff>
    </xdr:to>
    <xdr:sp macro="" textlink="">
      <xdr:nvSpPr>
        <xdr:cNvPr id="257" name="円/楕円 256"/>
        <xdr:cNvSpPr/>
      </xdr:nvSpPr>
      <xdr:spPr>
        <a:xfrm>
          <a:off x="2857500" y="16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154691</xdr:rowOff>
    </xdr:from>
    <xdr:ext cx="534377" cy="259045"/>
    <xdr:sp macro="" textlink="">
      <xdr:nvSpPr>
        <xdr:cNvPr id="258" name="テキスト ボックス 257"/>
        <xdr:cNvSpPr txBox="1"/>
      </xdr:nvSpPr>
      <xdr:spPr>
        <a:xfrm>
          <a:off x="2641111" y="169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100425</xdr:rowOff>
    </xdr:from>
    <xdr:to>
      <xdr:col>3</xdr:col>
      <xdr:colOff>3175</xdr:colOff>
      <xdr:row>93</xdr:row>
      <xdr:rowOff>30575</xdr:rowOff>
    </xdr:to>
    <xdr:sp macro="" textlink="">
      <xdr:nvSpPr>
        <xdr:cNvPr id="259" name="円/楕円 258"/>
        <xdr:cNvSpPr/>
      </xdr:nvSpPr>
      <xdr:spPr>
        <a:xfrm>
          <a:off x="1968500" y="158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47102</xdr:rowOff>
    </xdr:from>
    <xdr:ext cx="534377" cy="259045"/>
    <xdr:sp macro="" textlink="">
      <xdr:nvSpPr>
        <xdr:cNvPr id="260" name="テキスト ボックス 259"/>
        <xdr:cNvSpPr txBox="1"/>
      </xdr:nvSpPr>
      <xdr:spPr>
        <a:xfrm>
          <a:off x="1752111" y="156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26797</xdr:rowOff>
    </xdr:from>
    <xdr:to>
      <xdr:col>1</xdr:col>
      <xdr:colOff>485775</xdr:colOff>
      <xdr:row>98</xdr:row>
      <xdr:rowOff>128397</xdr:rowOff>
    </xdr:to>
    <xdr:sp macro="" textlink="">
      <xdr:nvSpPr>
        <xdr:cNvPr id="261" name="円/楕円 260"/>
        <xdr:cNvSpPr/>
      </xdr:nvSpPr>
      <xdr:spPr>
        <a:xfrm>
          <a:off x="1079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119524</xdr:rowOff>
    </xdr:from>
    <xdr:ext cx="534377" cy="259045"/>
    <xdr:sp macro="" textlink="">
      <xdr:nvSpPr>
        <xdr:cNvPr id="262" name="テキスト ボックス 261"/>
        <xdr:cNvSpPr txBox="1"/>
      </xdr:nvSpPr>
      <xdr:spPr>
        <a:xfrm>
          <a:off x="863111" y="169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56205</xdr:rowOff>
    </xdr:from>
    <xdr:to>
      <xdr:col>15</xdr:col>
      <xdr:colOff>180975</xdr:colOff>
      <xdr:row>37</xdr:row>
      <xdr:rowOff>90561</xdr:rowOff>
    </xdr:to>
    <xdr:cxnSp macro="">
      <xdr:nvCxnSpPr>
        <xdr:cNvPr id="293" name="直線コネクタ 292"/>
        <xdr:cNvCxnSpPr/>
      </xdr:nvCxnSpPr>
      <xdr:spPr>
        <a:xfrm flipV="1">
          <a:off x="9639300" y="6228405"/>
          <a:ext cx="838200" cy="2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17536</xdr:rowOff>
    </xdr:from>
    <xdr:to>
      <xdr:col>14</xdr:col>
      <xdr:colOff>28575</xdr:colOff>
      <xdr:row>37</xdr:row>
      <xdr:rowOff>90561</xdr:rowOff>
    </xdr:to>
    <xdr:cxnSp macro="">
      <xdr:nvCxnSpPr>
        <xdr:cNvPr id="296" name="直線コネクタ 295"/>
        <xdr:cNvCxnSpPr/>
      </xdr:nvCxnSpPr>
      <xdr:spPr>
        <a:xfrm>
          <a:off x="8750300" y="6361186"/>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17536</xdr:rowOff>
    </xdr:from>
    <xdr:to>
      <xdr:col>12</xdr:col>
      <xdr:colOff>511175</xdr:colOff>
      <xdr:row>37</xdr:row>
      <xdr:rowOff>144455</xdr:rowOff>
    </xdr:to>
    <xdr:cxnSp macro="">
      <xdr:nvCxnSpPr>
        <xdr:cNvPr id="299" name="直線コネクタ 298"/>
        <xdr:cNvCxnSpPr/>
      </xdr:nvCxnSpPr>
      <xdr:spPr>
        <a:xfrm flipV="1">
          <a:off x="7861300" y="6361186"/>
          <a:ext cx="889000" cy="1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13408</xdr:rowOff>
    </xdr:from>
    <xdr:to>
      <xdr:col>11</xdr:col>
      <xdr:colOff>307975</xdr:colOff>
      <xdr:row>37</xdr:row>
      <xdr:rowOff>144455</xdr:rowOff>
    </xdr:to>
    <xdr:cxnSp macro="">
      <xdr:nvCxnSpPr>
        <xdr:cNvPr id="302" name="直線コネクタ 301"/>
        <xdr:cNvCxnSpPr/>
      </xdr:nvCxnSpPr>
      <xdr:spPr>
        <a:xfrm>
          <a:off x="6972300" y="6357058"/>
          <a:ext cx="889000" cy="1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5405</xdr:rowOff>
    </xdr:from>
    <xdr:to>
      <xdr:col>15</xdr:col>
      <xdr:colOff>231775</xdr:colOff>
      <xdr:row>36</xdr:row>
      <xdr:rowOff>107005</xdr:rowOff>
    </xdr:to>
    <xdr:sp macro="" textlink="">
      <xdr:nvSpPr>
        <xdr:cNvPr id="312" name="円/楕円 311"/>
        <xdr:cNvSpPr/>
      </xdr:nvSpPr>
      <xdr:spPr>
        <a:xfrm>
          <a:off x="10426700" y="61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28282</xdr:rowOff>
    </xdr:from>
    <xdr:ext cx="599010" cy="259045"/>
    <xdr:sp macro="" textlink="">
      <xdr:nvSpPr>
        <xdr:cNvPr id="313" name="補助費等該当値テキスト"/>
        <xdr:cNvSpPr txBox="1"/>
      </xdr:nvSpPr>
      <xdr:spPr>
        <a:xfrm>
          <a:off x="10528300" y="60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39761</xdr:rowOff>
    </xdr:from>
    <xdr:to>
      <xdr:col>14</xdr:col>
      <xdr:colOff>79375</xdr:colOff>
      <xdr:row>37</xdr:row>
      <xdr:rowOff>141361</xdr:rowOff>
    </xdr:to>
    <xdr:sp macro="" textlink="">
      <xdr:nvSpPr>
        <xdr:cNvPr id="314" name="円/楕円 313"/>
        <xdr:cNvSpPr/>
      </xdr:nvSpPr>
      <xdr:spPr>
        <a:xfrm>
          <a:off x="9588500" y="6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132488</xdr:rowOff>
    </xdr:from>
    <xdr:ext cx="599010" cy="259045"/>
    <xdr:sp macro="" textlink="">
      <xdr:nvSpPr>
        <xdr:cNvPr id="315" name="テキスト ボックス 314"/>
        <xdr:cNvSpPr txBox="1"/>
      </xdr:nvSpPr>
      <xdr:spPr>
        <a:xfrm>
          <a:off x="9339794" y="647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138186</xdr:rowOff>
    </xdr:from>
    <xdr:to>
      <xdr:col>12</xdr:col>
      <xdr:colOff>561975</xdr:colOff>
      <xdr:row>37</xdr:row>
      <xdr:rowOff>68336</xdr:rowOff>
    </xdr:to>
    <xdr:sp macro="" textlink="">
      <xdr:nvSpPr>
        <xdr:cNvPr id="316" name="円/楕円 315"/>
        <xdr:cNvSpPr/>
      </xdr:nvSpPr>
      <xdr:spPr>
        <a:xfrm>
          <a:off x="8699500" y="63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84863</xdr:rowOff>
    </xdr:from>
    <xdr:ext cx="599010" cy="259045"/>
    <xdr:sp macro="" textlink="">
      <xdr:nvSpPr>
        <xdr:cNvPr id="317" name="テキスト ボックス 316"/>
        <xdr:cNvSpPr txBox="1"/>
      </xdr:nvSpPr>
      <xdr:spPr>
        <a:xfrm>
          <a:off x="8450794" y="608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93655</xdr:rowOff>
    </xdr:from>
    <xdr:to>
      <xdr:col>11</xdr:col>
      <xdr:colOff>358775</xdr:colOff>
      <xdr:row>38</xdr:row>
      <xdr:rowOff>23805</xdr:rowOff>
    </xdr:to>
    <xdr:sp macro="" textlink="">
      <xdr:nvSpPr>
        <xdr:cNvPr id="318" name="円/楕円 317"/>
        <xdr:cNvSpPr/>
      </xdr:nvSpPr>
      <xdr:spPr>
        <a:xfrm>
          <a:off x="7810500" y="64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14932</xdr:rowOff>
    </xdr:from>
    <xdr:ext cx="534377" cy="259045"/>
    <xdr:sp macro="" textlink="">
      <xdr:nvSpPr>
        <xdr:cNvPr id="319" name="テキスト ボックス 318"/>
        <xdr:cNvSpPr txBox="1"/>
      </xdr:nvSpPr>
      <xdr:spPr>
        <a:xfrm>
          <a:off x="7594111" y="65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134058</xdr:rowOff>
    </xdr:from>
    <xdr:to>
      <xdr:col>10</xdr:col>
      <xdr:colOff>155575</xdr:colOff>
      <xdr:row>37</xdr:row>
      <xdr:rowOff>64208</xdr:rowOff>
    </xdr:to>
    <xdr:sp macro="" textlink="">
      <xdr:nvSpPr>
        <xdr:cNvPr id="320" name="円/楕円 319"/>
        <xdr:cNvSpPr/>
      </xdr:nvSpPr>
      <xdr:spPr>
        <a:xfrm>
          <a:off x="6921500" y="6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80735</xdr:rowOff>
    </xdr:from>
    <xdr:ext cx="599010" cy="259045"/>
    <xdr:sp macro="" textlink="">
      <xdr:nvSpPr>
        <xdr:cNvPr id="321" name="テキスト ボックス 320"/>
        <xdr:cNvSpPr txBox="1"/>
      </xdr:nvSpPr>
      <xdr:spPr>
        <a:xfrm>
          <a:off x="6672794" y="60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141522</xdr:rowOff>
    </xdr:from>
    <xdr:to>
      <xdr:col>15</xdr:col>
      <xdr:colOff>180975</xdr:colOff>
      <xdr:row>56</xdr:row>
      <xdr:rowOff>166881</xdr:rowOff>
    </xdr:to>
    <xdr:cxnSp macro="">
      <xdr:nvCxnSpPr>
        <xdr:cNvPr id="352" name="直線コネクタ 351"/>
        <xdr:cNvCxnSpPr/>
      </xdr:nvCxnSpPr>
      <xdr:spPr>
        <a:xfrm flipV="1">
          <a:off x="9639300" y="9742722"/>
          <a:ext cx="8382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166881</xdr:rowOff>
    </xdr:from>
    <xdr:to>
      <xdr:col>14</xdr:col>
      <xdr:colOff>28575</xdr:colOff>
      <xdr:row>58</xdr:row>
      <xdr:rowOff>30200</xdr:rowOff>
    </xdr:to>
    <xdr:cxnSp macro="">
      <xdr:nvCxnSpPr>
        <xdr:cNvPr id="355" name="直線コネクタ 354"/>
        <xdr:cNvCxnSpPr/>
      </xdr:nvCxnSpPr>
      <xdr:spPr>
        <a:xfrm flipV="1">
          <a:off x="8750300" y="9768081"/>
          <a:ext cx="889000" cy="20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30200</xdr:rowOff>
    </xdr:from>
    <xdr:to>
      <xdr:col>12</xdr:col>
      <xdr:colOff>511175</xdr:colOff>
      <xdr:row>58</xdr:row>
      <xdr:rowOff>33544</xdr:rowOff>
    </xdr:to>
    <xdr:cxnSp macro="">
      <xdr:nvCxnSpPr>
        <xdr:cNvPr id="358" name="直線コネクタ 357"/>
        <xdr:cNvCxnSpPr/>
      </xdr:nvCxnSpPr>
      <xdr:spPr>
        <a:xfrm flipV="1">
          <a:off x="7861300" y="9974300"/>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53391</xdr:rowOff>
    </xdr:from>
    <xdr:to>
      <xdr:col>11</xdr:col>
      <xdr:colOff>307975</xdr:colOff>
      <xdr:row>58</xdr:row>
      <xdr:rowOff>33544</xdr:rowOff>
    </xdr:to>
    <xdr:cxnSp macro="">
      <xdr:nvCxnSpPr>
        <xdr:cNvPr id="361" name="直線コネクタ 360"/>
        <xdr:cNvCxnSpPr/>
      </xdr:nvCxnSpPr>
      <xdr:spPr>
        <a:xfrm>
          <a:off x="6972300" y="8968791"/>
          <a:ext cx="889000" cy="100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90722</xdr:rowOff>
    </xdr:from>
    <xdr:to>
      <xdr:col>15</xdr:col>
      <xdr:colOff>231775</xdr:colOff>
      <xdr:row>57</xdr:row>
      <xdr:rowOff>20872</xdr:rowOff>
    </xdr:to>
    <xdr:sp macro="" textlink="">
      <xdr:nvSpPr>
        <xdr:cNvPr id="371" name="円/楕円 370"/>
        <xdr:cNvSpPr/>
      </xdr:nvSpPr>
      <xdr:spPr>
        <a:xfrm>
          <a:off x="10426700" y="96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69149</xdr:rowOff>
    </xdr:from>
    <xdr:ext cx="599010" cy="259045"/>
    <xdr:sp macro="" textlink="">
      <xdr:nvSpPr>
        <xdr:cNvPr id="372" name="普通建設事業費該当値テキスト"/>
        <xdr:cNvSpPr txBox="1"/>
      </xdr:nvSpPr>
      <xdr:spPr>
        <a:xfrm>
          <a:off x="10528300" y="96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116081</xdr:rowOff>
    </xdr:from>
    <xdr:to>
      <xdr:col>14</xdr:col>
      <xdr:colOff>79375</xdr:colOff>
      <xdr:row>57</xdr:row>
      <xdr:rowOff>46231</xdr:rowOff>
    </xdr:to>
    <xdr:sp macro="" textlink="">
      <xdr:nvSpPr>
        <xdr:cNvPr id="373" name="円/楕円 372"/>
        <xdr:cNvSpPr/>
      </xdr:nvSpPr>
      <xdr:spPr>
        <a:xfrm>
          <a:off x="9588500" y="97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37358</xdr:rowOff>
    </xdr:from>
    <xdr:ext cx="599010" cy="259045"/>
    <xdr:sp macro="" textlink="">
      <xdr:nvSpPr>
        <xdr:cNvPr id="374" name="テキスト ボックス 373"/>
        <xdr:cNvSpPr txBox="1"/>
      </xdr:nvSpPr>
      <xdr:spPr>
        <a:xfrm>
          <a:off x="9339794" y="981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150850</xdr:rowOff>
    </xdr:from>
    <xdr:to>
      <xdr:col>12</xdr:col>
      <xdr:colOff>561975</xdr:colOff>
      <xdr:row>58</xdr:row>
      <xdr:rowOff>81000</xdr:rowOff>
    </xdr:to>
    <xdr:sp macro="" textlink="">
      <xdr:nvSpPr>
        <xdr:cNvPr id="375" name="円/楕円 374"/>
        <xdr:cNvSpPr/>
      </xdr:nvSpPr>
      <xdr:spPr>
        <a:xfrm>
          <a:off x="8699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72127</xdr:rowOff>
    </xdr:from>
    <xdr:ext cx="534377" cy="259045"/>
    <xdr:sp macro="" textlink="">
      <xdr:nvSpPr>
        <xdr:cNvPr id="376" name="テキスト ボックス 375"/>
        <xdr:cNvSpPr txBox="1"/>
      </xdr:nvSpPr>
      <xdr:spPr>
        <a:xfrm>
          <a:off x="8483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154194</xdr:rowOff>
    </xdr:from>
    <xdr:to>
      <xdr:col>11</xdr:col>
      <xdr:colOff>358775</xdr:colOff>
      <xdr:row>58</xdr:row>
      <xdr:rowOff>84344</xdr:rowOff>
    </xdr:to>
    <xdr:sp macro="" textlink="">
      <xdr:nvSpPr>
        <xdr:cNvPr id="377" name="円/楕円 376"/>
        <xdr:cNvSpPr/>
      </xdr:nvSpPr>
      <xdr:spPr>
        <a:xfrm>
          <a:off x="7810500" y="9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75471</xdr:rowOff>
    </xdr:from>
    <xdr:ext cx="534377" cy="259045"/>
    <xdr:sp macro="" textlink="">
      <xdr:nvSpPr>
        <xdr:cNvPr id="378" name="テキスト ボックス 377"/>
        <xdr:cNvSpPr txBox="1"/>
      </xdr:nvSpPr>
      <xdr:spPr>
        <a:xfrm>
          <a:off x="7594111" y="10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2591</xdr:rowOff>
    </xdr:from>
    <xdr:to>
      <xdr:col>10</xdr:col>
      <xdr:colOff>155575</xdr:colOff>
      <xdr:row>52</xdr:row>
      <xdr:rowOff>104191</xdr:rowOff>
    </xdr:to>
    <xdr:sp macro="" textlink="">
      <xdr:nvSpPr>
        <xdr:cNvPr id="379" name="円/楕円 378"/>
        <xdr:cNvSpPr/>
      </xdr:nvSpPr>
      <xdr:spPr>
        <a:xfrm>
          <a:off x="6921500" y="8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120718</xdr:rowOff>
    </xdr:from>
    <xdr:ext cx="599010" cy="259045"/>
    <xdr:sp macro="" textlink="">
      <xdr:nvSpPr>
        <xdr:cNvPr id="380" name="テキスト ボックス 379"/>
        <xdr:cNvSpPr txBox="1"/>
      </xdr:nvSpPr>
      <xdr:spPr>
        <a:xfrm>
          <a:off x="6672794" y="86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34899</xdr:rowOff>
    </xdr:from>
    <xdr:to>
      <xdr:col>15</xdr:col>
      <xdr:colOff>180975</xdr:colOff>
      <xdr:row>78</xdr:row>
      <xdr:rowOff>84733</xdr:rowOff>
    </xdr:to>
    <xdr:cxnSp macro="">
      <xdr:nvCxnSpPr>
        <xdr:cNvPr id="409" name="直線コネクタ 408"/>
        <xdr:cNvCxnSpPr/>
      </xdr:nvCxnSpPr>
      <xdr:spPr>
        <a:xfrm>
          <a:off x="9639300" y="13236549"/>
          <a:ext cx="8382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33933</xdr:rowOff>
    </xdr:from>
    <xdr:to>
      <xdr:col>15</xdr:col>
      <xdr:colOff>231775</xdr:colOff>
      <xdr:row>78</xdr:row>
      <xdr:rowOff>135533</xdr:rowOff>
    </xdr:to>
    <xdr:sp macro="" textlink="">
      <xdr:nvSpPr>
        <xdr:cNvPr id="419" name="円/楕円 418"/>
        <xdr:cNvSpPr/>
      </xdr:nvSpPr>
      <xdr:spPr>
        <a:xfrm>
          <a:off x="10426700" y="134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12360</xdr:rowOff>
    </xdr:from>
    <xdr:ext cx="534377" cy="259045"/>
    <xdr:sp macro="" textlink="">
      <xdr:nvSpPr>
        <xdr:cNvPr id="420" name="普通建設事業費 （ うち新規整備　）該当値テキスト"/>
        <xdr:cNvSpPr txBox="1"/>
      </xdr:nvSpPr>
      <xdr:spPr>
        <a:xfrm>
          <a:off x="10528300" y="133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155549</xdr:rowOff>
    </xdr:from>
    <xdr:to>
      <xdr:col>14</xdr:col>
      <xdr:colOff>79375</xdr:colOff>
      <xdr:row>77</xdr:row>
      <xdr:rowOff>85699</xdr:rowOff>
    </xdr:to>
    <xdr:sp macro="" textlink="">
      <xdr:nvSpPr>
        <xdr:cNvPr id="421" name="円/楕円 420"/>
        <xdr:cNvSpPr/>
      </xdr:nvSpPr>
      <xdr:spPr>
        <a:xfrm>
          <a:off x="9588500" y="131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102226</xdr:rowOff>
    </xdr:from>
    <xdr:ext cx="534377" cy="259045"/>
    <xdr:sp macro="" textlink="">
      <xdr:nvSpPr>
        <xdr:cNvPr id="422" name="テキスト ボックス 421"/>
        <xdr:cNvSpPr txBox="1"/>
      </xdr:nvSpPr>
      <xdr:spPr>
        <a:xfrm>
          <a:off x="9372111" y="129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141514</xdr:rowOff>
    </xdr:from>
    <xdr:to>
      <xdr:col>15</xdr:col>
      <xdr:colOff>180975</xdr:colOff>
      <xdr:row>98</xdr:row>
      <xdr:rowOff>56014</xdr:rowOff>
    </xdr:to>
    <xdr:cxnSp macro="">
      <xdr:nvCxnSpPr>
        <xdr:cNvPr id="451" name="直線コネクタ 450"/>
        <xdr:cNvCxnSpPr/>
      </xdr:nvCxnSpPr>
      <xdr:spPr>
        <a:xfrm flipV="1">
          <a:off x="9639300" y="16600714"/>
          <a:ext cx="838200" cy="25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90714</xdr:rowOff>
    </xdr:from>
    <xdr:to>
      <xdr:col>15</xdr:col>
      <xdr:colOff>231775</xdr:colOff>
      <xdr:row>97</xdr:row>
      <xdr:rowOff>20864</xdr:rowOff>
    </xdr:to>
    <xdr:sp macro="" textlink="">
      <xdr:nvSpPr>
        <xdr:cNvPr id="461" name="円/楕円 460"/>
        <xdr:cNvSpPr/>
      </xdr:nvSpPr>
      <xdr:spPr>
        <a:xfrm>
          <a:off x="10426700" y="165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113591</xdr:rowOff>
    </xdr:from>
    <xdr:ext cx="599010" cy="259045"/>
    <xdr:sp macro="" textlink="">
      <xdr:nvSpPr>
        <xdr:cNvPr id="462" name="普通建設事業費 （ うち更新整備　）該当値テキスト"/>
        <xdr:cNvSpPr txBox="1"/>
      </xdr:nvSpPr>
      <xdr:spPr>
        <a:xfrm>
          <a:off x="10528300" y="1640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5214</xdr:rowOff>
    </xdr:from>
    <xdr:to>
      <xdr:col>14</xdr:col>
      <xdr:colOff>79375</xdr:colOff>
      <xdr:row>98</xdr:row>
      <xdr:rowOff>106814</xdr:rowOff>
    </xdr:to>
    <xdr:sp macro="" textlink="">
      <xdr:nvSpPr>
        <xdr:cNvPr id="463" name="円/楕円 462"/>
        <xdr:cNvSpPr/>
      </xdr:nvSpPr>
      <xdr:spPr>
        <a:xfrm>
          <a:off x="9588500" y="168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97941</xdr:rowOff>
    </xdr:from>
    <xdr:ext cx="534377" cy="259045"/>
    <xdr:sp macro="" textlink="">
      <xdr:nvSpPr>
        <xdr:cNvPr id="464" name="テキスト ボックス 463"/>
        <xdr:cNvSpPr txBox="1"/>
      </xdr:nvSpPr>
      <xdr:spPr>
        <a:xfrm>
          <a:off x="9372111" y="169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90574</xdr:rowOff>
    </xdr:from>
    <xdr:to>
      <xdr:col>23</xdr:col>
      <xdr:colOff>517525</xdr:colOff>
      <xdr:row>38</xdr:row>
      <xdr:rowOff>109351</xdr:rowOff>
    </xdr:to>
    <xdr:cxnSp macro="">
      <xdr:nvCxnSpPr>
        <xdr:cNvPr id="491" name="直線コネクタ 490"/>
        <xdr:cNvCxnSpPr/>
      </xdr:nvCxnSpPr>
      <xdr:spPr>
        <a:xfrm flipV="1">
          <a:off x="15481300" y="6605674"/>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109351</xdr:rowOff>
    </xdr:from>
    <xdr:to>
      <xdr:col>22</xdr:col>
      <xdr:colOff>365125</xdr:colOff>
      <xdr:row>38</xdr:row>
      <xdr:rowOff>135599</xdr:rowOff>
    </xdr:to>
    <xdr:cxnSp macro="">
      <xdr:nvCxnSpPr>
        <xdr:cNvPr id="494" name="直線コネクタ 493"/>
        <xdr:cNvCxnSpPr/>
      </xdr:nvCxnSpPr>
      <xdr:spPr>
        <a:xfrm flipV="1">
          <a:off x="14592300" y="6624451"/>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92339</xdr:rowOff>
    </xdr:from>
    <xdr:to>
      <xdr:col>21</xdr:col>
      <xdr:colOff>161925</xdr:colOff>
      <xdr:row>38</xdr:row>
      <xdr:rowOff>135599</xdr:rowOff>
    </xdr:to>
    <xdr:cxnSp macro="">
      <xdr:nvCxnSpPr>
        <xdr:cNvPr id="497" name="直線コネクタ 496"/>
        <xdr:cNvCxnSpPr/>
      </xdr:nvCxnSpPr>
      <xdr:spPr>
        <a:xfrm>
          <a:off x="13703300" y="6607439"/>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46234</xdr:rowOff>
    </xdr:from>
    <xdr:to>
      <xdr:col>19</xdr:col>
      <xdr:colOff>644525</xdr:colOff>
      <xdr:row>38</xdr:row>
      <xdr:rowOff>92339</xdr:rowOff>
    </xdr:to>
    <xdr:cxnSp macro="">
      <xdr:nvCxnSpPr>
        <xdr:cNvPr id="500" name="直線コネクタ 499"/>
        <xdr:cNvCxnSpPr/>
      </xdr:nvCxnSpPr>
      <xdr:spPr>
        <a:xfrm>
          <a:off x="12814300" y="6561334"/>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39774</xdr:rowOff>
    </xdr:from>
    <xdr:to>
      <xdr:col>23</xdr:col>
      <xdr:colOff>568325</xdr:colOff>
      <xdr:row>38</xdr:row>
      <xdr:rowOff>141374</xdr:rowOff>
    </xdr:to>
    <xdr:sp macro="" textlink="">
      <xdr:nvSpPr>
        <xdr:cNvPr id="510" name="円/楕円 509"/>
        <xdr:cNvSpPr/>
      </xdr:nvSpPr>
      <xdr:spPr>
        <a:xfrm>
          <a:off x="16268700" y="65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534377" cy="259045"/>
    <xdr:sp macro="" textlink="">
      <xdr:nvSpPr>
        <xdr:cNvPr id="511" name="災害復旧事業費該当値テキスト"/>
        <xdr:cNvSpPr txBox="1"/>
      </xdr:nvSpPr>
      <xdr:spPr>
        <a:xfrm>
          <a:off x="16370300" y="65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58551</xdr:rowOff>
    </xdr:from>
    <xdr:to>
      <xdr:col>22</xdr:col>
      <xdr:colOff>415925</xdr:colOff>
      <xdr:row>38</xdr:row>
      <xdr:rowOff>160151</xdr:rowOff>
    </xdr:to>
    <xdr:sp macro="" textlink="">
      <xdr:nvSpPr>
        <xdr:cNvPr id="512" name="円/楕円 511"/>
        <xdr:cNvSpPr/>
      </xdr:nvSpPr>
      <xdr:spPr>
        <a:xfrm>
          <a:off x="15430500" y="65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5228</xdr:rowOff>
    </xdr:from>
    <xdr:ext cx="469744" cy="259045"/>
    <xdr:sp macro="" textlink="">
      <xdr:nvSpPr>
        <xdr:cNvPr id="513" name="テキスト ボックス 512"/>
        <xdr:cNvSpPr txBox="1"/>
      </xdr:nvSpPr>
      <xdr:spPr>
        <a:xfrm>
          <a:off x="15246427" y="63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84799</xdr:rowOff>
    </xdr:from>
    <xdr:to>
      <xdr:col>21</xdr:col>
      <xdr:colOff>212725</xdr:colOff>
      <xdr:row>39</xdr:row>
      <xdr:rowOff>14949</xdr:rowOff>
    </xdr:to>
    <xdr:sp macro="" textlink="">
      <xdr:nvSpPr>
        <xdr:cNvPr id="514" name="円/楕円 513"/>
        <xdr:cNvSpPr/>
      </xdr:nvSpPr>
      <xdr:spPr>
        <a:xfrm>
          <a:off x="14541500" y="65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6076</xdr:rowOff>
    </xdr:from>
    <xdr:ext cx="378565" cy="259045"/>
    <xdr:sp macro="" textlink="">
      <xdr:nvSpPr>
        <xdr:cNvPr id="515" name="テキスト ボックス 514"/>
        <xdr:cNvSpPr txBox="1"/>
      </xdr:nvSpPr>
      <xdr:spPr>
        <a:xfrm>
          <a:off x="14403017" y="669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41539</xdr:rowOff>
    </xdr:from>
    <xdr:to>
      <xdr:col>20</xdr:col>
      <xdr:colOff>9525</xdr:colOff>
      <xdr:row>38</xdr:row>
      <xdr:rowOff>143139</xdr:rowOff>
    </xdr:to>
    <xdr:sp macro="" textlink="">
      <xdr:nvSpPr>
        <xdr:cNvPr id="516" name="円/楕円 515"/>
        <xdr:cNvSpPr/>
      </xdr:nvSpPr>
      <xdr:spPr>
        <a:xfrm>
          <a:off x="13652500" y="65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134266</xdr:rowOff>
    </xdr:from>
    <xdr:ext cx="534377" cy="259045"/>
    <xdr:sp macro="" textlink="">
      <xdr:nvSpPr>
        <xdr:cNvPr id="517" name="テキスト ボックス 516"/>
        <xdr:cNvSpPr txBox="1"/>
      </xdr:nvSpPr>
      <xdr:spPr>
        <a:xfrm>
          <a:off x="13436111" y="66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166884</xdr:rowOff>
    </xdr:from>
    <xdr:to>
      <xdr:col>18</xdr:col>
      <xdr:colOff>492125</xdr:colOff>
      <xdr:row>38</xdr:row>
      <xdr:rowOff>97034</xdr:rowOff>
    </xdr:to>
    <xdr:sp macro="" textlink="">
      <xdr:nvSpPr>
        <xdr:cNvPr id="518" name="円/楕円 517"/>
        <xdr:cNvSpPr/>
      </xdr:nvSpPr>
      <xdr:spPr>
        <a:xfrm>
          <a:off x="12763500" y="65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113562</xdr:rowOff>
    </xdr:from>
    <xdr:ext cx="534377" cy="259045"/>
    <xdr:sp macro="" textlink="">
      <xdr:nvSpPr>
        <xdr:cNvPr id="519" name="テキスト ボックス 518"/>
        <xdr:cNvSpPr txBox="1"/>
      </xdr:nvSpPr>
      <xdr:spPr>
        <a:xfrm>
          <a:off x="12547111" y="62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169743</xdr:rowOff>
    </xdr:from>
    <xdr:to>
      <xdr:col>23</xdr:col>
      <xdr:colOff>517525</xdr:colOff>
      <xdr:row>77</xdr:row>
      <xdr:rowOff>1918</xdr:rowOff>
    </xdr:to>
    <xdr:cxnSp macro="">
      <xdr:nvCxnSpPr>
        <xdr:cNvPr id="601" name="直線コネクタ 600"/>
        <xdr:cNvCxnSpPr/>
      </xdr:nvCxnSpPr>
      <xdr:spPr>
        <a:xfrm>
          <a:off x="15481300" y="13199943"/>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169743</xdr:rowOff>
    </xdr:from>
    <xdr:to>
      <xdr:col>22</xdr:col>
      <xdr:colOff>365125</xdr:colOff>
      <xdr:row>77</xdr:row>
      <xdr:rowOff>69255</xdr:rowOff>
    </xdr:to>
    <xdr:cxnSp macro="">
      <xdr:nvCxnSpPr>
        <xdr:cNvPr id="604" name="直線コネクタ 603"/>
        <xdr:cNvCxnSpPr/>
      </xdr:nvCxnSpPr>
      <xdr:spPr>
        <a:xfrm flipV="1">
          <a:off x="14592300" y="13199943"/>
          <a:ext cx="8890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50478</xdr:rowOff>
    </xdr:from>
    <xdr:to>
      <xdr:col>21</xdr:col>
      <xdr:colOff>161925</xdr:colOff>
      <xdr:row>77</xdr:row>
      <xdr:rowOff>69255</xdr:rowOff>
    </xdr:to>
    <xdr:cxnSp macro="">
      <xdr:nvCxnSpPr>
        <xdr:cNvPr id="607" name="直線コネクタ 606"/>
        <xdr:cNvCxnSpPr/>
      </xdr:nvCxnSpPr>
      <xdr:spPr>
        <a:xfrm>
          <a:off x="13703300" y="13252128"/>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50478</xdr:rowOff>
    </xdr:from>
    <xdr:to>
      <xdr:col>19</xdr:col>
      <xdr:colOff>644525</xdr:colOff>
      <xdr:row>77</xdr:row>
      <xdr:rowOff>55580</xdr:rowOff>
    </xdr:to>
    <xdr:cxnSp macro="">
      <xdr:nvCxnSpPr>
        <xdr:cNvPr id="610" name="直線コネクタ 609"/>
        <xdr:cNvCxnSpPr/>
      </xdr:nvCxnSpPr>
      <xdr:spPr>
        <a:xfrm flipV="1">
          <a:off x="12814300" y="13252128"/>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122568</xdr:rowOff>
    </xdr:from>
    <xdr:to>
      <xdr:col>23</xdr:col>
      <xdr:colOff>568325</xdr:colOff>
      <xdr:row>77</xdr:row>
      <xdr:rowOff>52718</xdr:rowOff>
    </xdr:to>
    <xdr:sp macro="" textlink="">
      <xdr:nvSpPr>
        <xdr:cNvPr id="620" name="円/楕円 619"/>
        <xdr:cNvSpPr/>
      </xdr:nvSpPr>
      <xdr:spPr>
        <a:xfrm>
          <a:off x="16268700" y="131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100995</xdr:rowOff>
    </xdr:from>
    <xdr:ext cx="534377" cy="259045"/>
    <xdr:sp macro="" textlink="">
      <xdr:nvSpPr>
        <xdr:cNvPr id="621" name="公債費該当値テキスト"/>
        <xdr:cNvSpPr txBox="1"/>
      </xdr:nvSpPr>
      <xdr:spPr>
        <a:xfrm>
          <a:off x="16370300" y="131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118943</xdr:rowOff>
    </xdr:from>
    <xdr:to>
      <xdr:col>22</xdr:col>
      <xdr:colOff>415925</xdr:colOff>
      <xdr:row>77</xdr:row>
      <xdr:rowOff>49093</xdr:rowOff>
    </xdr:to>
    <xdr:sp macro="" textlink="">
      <xdr:nvSpPr>
        <xdr:cNvPr id="622" name="円/楕円 621"/>
        <xdr:cNvSpPr/>
      </xdr:nvSpPr>
      <xdr:spPr>
        <a:xfrm>
          <a:off x="15430500" y="131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40220</xdr:rowOff>
    </xdr:from>
    <xdr:ext cx="534377" cy="259045"/>
    <xdr:sp macro="" textlink="">
      <xdr:nvSpPr>
        <xdr:cNvPr id="623" name="テキスト ボックス 622"/>
        <xdr:cNvSpPr txBox="1"/>
      </xdr:nvSpPr>
      <xdr:spPr>
        <a:xfrm>
          <a:off x="15214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18455</xdr:rowOff>
    </xdr:from>
    <xdr:to>
      <xdr:col>21</xdr:col>
      <xdr:colOff>212725</xdr:colOff>
      <xdr:row>77</xdr:row>
      <xdr:rowOff>120055</xdr:rowOff>
    </xdr:to>
    <xdr:sp macro="" textlink="">
      <xdr:nvSpPr>
        <xdr:cNvPr id="624" name="円/楕円 623"/>
        <xdr:cNvSpPr/>
      </xdr:nvSpPr>
      <xdr:spPr>
        <a:xfrm>
          <a:off x="14541500" y="132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111182</xdr:rowOff>
    </xdr:from>
    <xdr:ext cx="534377" cy="259045"/>
    <xdr:sp macro="" textlink="">
      <xdr:nvSpPr>
        <xdr:cNvPr id="625" name="テキスト ボックス 624"/>
        <xdr:cNvSpPr txBox="1"/>
      </xdr:nvSpPr>
      <xdr:spPr>
        <a:xfrm>
          <a:off x="14325111" y="133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171128</xdr:rowOff>
    </xdr:from>
    <xdr:to>
      <xdr:col>20</xdr:col>
      <xdr:colOff>9525</xdr:colOff>
      <xdr:row>77</xdr:row>
      <xdr:rowOff>101278</xdr:rowOff>
    </xdr:to>
    <xdr:sp macro="" textlink="">
      <xdr:nvSpPr>
        <xdr:cNvPr id="626" name="円/楕円 625"/>
        <xdr:cNvSpPr/>
      </xdr:nvSpPr>
      <xdr:spPr>
        <a:xfrm>
          <a:off x="13652500" y="132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92405</xdr:rowOff>
    </xdr:from>
    <xdr:ext cx="534377" cy="259045"/>
    <xdr:sp macro="" textlink="">
      <xdr:nvSpPr>
        <xdr:cNvPr id="627" name="テキスト ボックス 626"/>
        <xdr:cNvSpPr txBox="1"/>
      </xdr:nvSpPr>
      <xdr:spPr>
        <a:xfrm>
          <a:off x="13436111" y="132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4780</xdr:rowOff>
    </xdr:from>
    <xdr:to>
      <xdr:col>18</xdr:col>
      <xdr:colOff>492125</xdr:colOff>
      <xdr:row>77</xdr:row>
      <xdr:rowOff>106380</xdr:rowOff>
    </xdr:to>
    <xdr:sp macro="" textlink="">
      <xdr:nvSpPr>
        <xdr:cNvPr id="628" name="円/楕円 627"/>
        <xdr:cNvSpPr/>
      </xdr:nvSpPr>
      <xdr:spPr>
        <a:xfrm>
          <a:off x="12763500" y="132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97507</xdr:rowOff>
    </xdr:from>
    <xdr:ext cx="534377" cy="259045"/>
    <xdr:sp macro="" textlink="">
      <xdr:nvSpPr>
        <xdr:cNvPr id="629" name="テキスト ボックス 628"/>
        <xdr:cNvSpPr txBox="1"/>
      </xdr:nvSpPr>
      <xdr:spPr>
        <a:xfrm>
          <a:off x="12547111" y="132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123017</xdr:rowOff>
    </xdr:from>
    <xdr:to>
      <xdr:col>23</xdr:col>
      <xdr:colOff>517525</xdr:colOff>
      <xdr:row>97</xdr:row>
      <xdr:rowOff>142838</xdr:rowOff>
    </xdr:to>
    <xdr:cxnSp macro="">
      <xdr:nvCxnSpPr>
        <xdr:cNvPr id="654" name="直線コネクタ 653"/>
        <xdr:cNvCxnSpPr/>
      </xdr:nvCxnSpPr>
      <xdr:spPr>
        <a:xfrm flipV="1">
          <a:off x="15481300" y="16753667"/>
          <a:ext cx="8382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79555</xdr:rowOff>
    </xdr:from>
    <xdr:to>
      <xdr:col>22</xdr:col>
      <xdr:colOff>365125</xdr:colOff>
      <xdr:row>97</xdr:row>
      <xdr:rowOff>142838</xdr:rowOff>
    </xdr:to>
    <xdr:cxnSp macro="">
      <xdr:nvCxnSpPr>
        <xdr:cNvPr id="657" name="直線コネクタ 656"/>
        <xdr:cNvCxnSpPr/>
      </xdr:nvCxnSpPr>
      <xdr:spPr>
        <a:xfrm>
          <a:off x="14592300" y="16538755"/>
          <a:ext cx="889000" cy="2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79555</xdr:rowOff>
    </xdr:from>
    <xdr:to>
      <xdr:col>21</xdr:col>
      <xdr:colOff>161925</xdr:colOff>
      <xdr:row>96</xdr:row>
      <xdr:rowOff>95638</xdr:rowOff>
    </xdr:to>
    <xdr:cxnSp macro="">
      <xdr:nvCxnSpPr>
        <xdr:cNvPr id="660" name="直線コネクタ 659"/>
        <xdr:cNvCxnSpPr/>
      </xdr:nvCxnSpPr>
      <xdr:spPr>
        <a:xfrm flipV="1">
          <a:off x="13703300" y="16538755"/>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95638</xdr:rowOff>
    </xdr:from>
    <xdr:to>
      <xdr:col>19</xdr:col>
      <xdr:colOff>644525</xdr:colOff>
      <xdr:row>97</xdr:row>
      <xdr:rowOff>44123</xdr:rowOff>
    </xdr:to>
    <xdr:cxnSp macro="">
      <xdr:nvCxnSpPr>
        <xdr:cNvPr id="663" name="直線コネクタ 662"/>
        <xdr:cNvCxnSpPr/>
      </xdr:nvCxnSpPr>
      <xdr:spPr>
        <a:xfrm flipV="1">
          <a:off x="12814300" y="16554838"/>
          <a:ext cx="889000" cy="1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72217</xdr:rowOff>
    </xdr:from>
    <xdr:to>
      <xdr:col>23</xdr:col>
      <xdr:colOff>568325</xdr:colOff>
      <xdr:row>98</xdr:row>
      <xdr:rowOff>2367</xdr:rowOff>
    </xdr:to>
    <xdr:sp macro="" textlink="">
      <xdr:nvSpPr>
        <xdr:cNvPr id="673" name="円/楕円 672"/>
        <xdr:cNvSpPr/>
      </xdr:nvSpPr>
      <xdr:spPr>
        <a:xfrm>
          <a:off x="16268700" y="167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158594</xdr:rowOff>
    </xdr:from>
    <xdr:ext cx="534377" cy="259045"/>
    <xdr:sp macro="" textlink="">
      <xdr:nvSpPr>
        <xdr:cNvPr id="674" name="積立金該当値テキスト"/>
        <xdr:cNvSpPr txBox="1"/>
      </xdr:nvSpPr>
      <xdr:spPr>
        <a:xfrm>
          <a:off x="16370300" y="166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92038</xdr:rowOff>
    </xdr:from>
    <xdr:to>
      <xdr:col>22</xdr:col>
      <xdr:colOff>415925</xdr:colOff>
      <xdr:row>98</xdr:row>
      <xdr:rowOff>22188</xdr:rowOff>
    </xdr:to>
    <xdr:sp macro="" textlink="">
      <xdr:nvSpPr>
        <xdr:cNvPr id="675" name="円/楕円 674"/>
        <xdr:cNvSpPr/>
      </xdr:nvSpPr>
      <xdr:spPr>
        <a:xfrm>
          <a:off x="15430500" y="167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13315</xdr:rowOff>
    </xdr:from>
    <xdr:ext cx="469744" cy="259045"/>
    <xdr:sp macro="" textlink="">
      <xdr:nvSpPr>
        <xdr:cNvPr id="676" name="テキスト ボックス 675"/>
        <xdr:cNvSpPr txBox="1"/>
      </xdr:nvSpPr>
      <xdr:spPr>
        <a:xfrm>
          <a:off x="15246427" y="168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28755</xdr:rowOff>
    </xdr:from>
    <xdr:to>
      <xdr:col>21</xdr:col>
      <xdr:colOff>212725</xdr:colOff>
      <xdr:row>96</xdr:row>
      <xdr:rowOff>130355</xdr:rowOff>
    </xdr:to>
    <xdr:sp macro="" textlink="">
      <xdr:nvSpPr>
        <xdr:cNvPr id="677" name="円/楕円 676"/>
        <xdr:cNvSpPr/>
      </xdr:nvSpPr>
      <xdr:spPr>
        <a:xfrm>
          <a:off x="14541500" y="16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121482</xdr:rowOff>
    </xdr:from>
    <xdr:ext cx="534377" cy="259045"/>
    <xdr:sp macro="" textlink="">
      <xdr:nvSpPr>
        <xdr:cNvPr id="678" name="テキスト ボックス 677"/>
        <xdr:cNvSpPr txBox="1"/>
      </xdr:nvSpPr>
      <xdr:spPr>
        <a:xfrm>
          <a:off x="14325111" y="165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44838</xdr:rowOff>
    </xdr:from>
    <xdr:to>
      <xdr:col>20</xdr:col>
      <xdr:colOff>9525</xdr:colOff>
      <xdr:row>96</xdr:row>
      <xdr:rowOff>146438</xdr:rowOff>
    </xdr:to>
    <xdr:sp macro="" textlink="">
      <xdr:nvSpPr>
        <xdr:cNvPr id="679" name="円/楕円 678"/>
        <xdr:cNvSpPr/>
      </xdr:nvSpPr>
      <xdr:spPr>
        <a:xfrm>
          <a:off x="13652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137565</xdr:rowOff>
    </xdr:from>
    <xdr:ext cx="534377" cy="259045"/>
    <xdr:sp macro="" textlink="">
      <xdr:nvSpPr>
        <xdr:cNvPr id="680" name="テキスト ボックス 679"/>
        <xdr:cNvSpPr txBox="1"/>
      </xdr:nvSpPr>
      <xdr:spPr>
        <a:xfrm>
          <a:off x="13436111" y="165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164773</xdr:rowOff>
    </xdr:from>
    <xdr:to>
      <xdr:col>18</xdr:col>
      <xdr:colOff>492125</xdr:colOff>
      <xdr:row>97</xdr:row>
      <xdr:rowOff>94923</xdr:rowOff>
    </xdr:to>
    <xdr:sp macro="" textlink="">
      <xdr:nvSpPr>
        <xdr:cNvPr id="681" name="円/楕円 680"/>
        <xdr:cNvSpPr/>
      </xdr:nvSpPr>
      <xdr:spPr>
        <a:xfrm>
          <a:off x="12763500" y="166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86050</xdr:rowOff>
    </xdr:from>
    <xdr:ext cx="534377" cy="259045"/>
    <xdr:sp macro="" textlink="">
      <xdr:nvSpPr>
        <xdr:cNvPr id="682" name="テキスト ボックス 681"/>
        <xdr:cNvSpPr txBox="1"/>
      </xdr:nvSpPr>
      <xdr:spPr>
        <a:xfrm>
          <a:off x="12547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95483</xdr:rowOff>
    </xdr:from>
    <xdr:to>
      <xdr:col>31</xdr:col>
      <xdr:colOff>34925</xdr:colOff>
      <xdr:row>39</xdr:row>
      <xdr:rowOff>98878</xdr:rowOff>
    </xdr:to>
    <xdr:cxnSp macro="">
      <xdr:nvCxnSpPr>
        <xdr:cNvPr id="716" name="直線コネクタ 715"/>
        <xdr:cNvCxnSpPr/>
      </xdr:nvCxnSpPr>
      <xdr:spPr>
        <a:xfrm>
          <a:off x="20434300" y="6782033"/>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95483</xdr:rowOff>
    </xdr:from>
    <xdr:to>
      <xdr:col>29</xdr:col>
      <xdr:colOff>517525</xdr:colOff>
      <xdr:row>39</xdr:row>
      <xdr:rowOff>98878</xdr:rowOff>
    </xdr:to>
    <xdr:cxnSp macro="">
      <xdr:nvCxnSpPr>
        <xdr:cNvPr id="719" name="直線コネクタ 718"/>
        <xdr:cNvCxnSpPr/>
      </xdr:nvCxnSpPr>
      <xdr:spPr>
        <a:xfrm flipV="1">
          <a:off x="19545300" y="6782033"/>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44683</xdr:rowOff>
    </xdr:from>
    <xdr:to>
      <xdr:col>29</xdr:col>
      <xdr:colOff>568325</xdr:colOff>
      <xdr:row>39</xdr:row>
      <xdr:rowOff>146283</xdr:rowOff>
    </xdr:to>
    <xdr:sp macro="" textlink="">
      <xdr:nvSpPr>
        <xdr:cNvPr id="736" name="円/楕円 735"/>
        <xdr:cNvSpPr/>
      </xdr:nvSpPr>
      <xdr:spPr>
        <a:xfrm>
          <a:off x="20383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137410</xdr:rowOff>
    </xdr:from>
    <xdr:ext cx="378565" cy="259045"/>
    <xdr:sp macro="" textlink="">
      <xdr:nvSpPr>
        <xdr:cNvPr id="737" name="テキスト ボックス 736"/>
        <xdr:cNvSpPr txBox="1"/>
      </xdr:nvSpPr>
      <xdr:spPr>
        <a:xfrm>
          <a:off x="20245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115239</xdr:rowOff>
    </xdr:from>
    <xdr:to>
      <xdr:col>32</xdr:col>
      <xdr:colOff>187325</xdr:colOff>
      <xdr:row>58</xdr:row>
      <xdr:rowOff>115605</xdr:rowOff>
    </xdr:to>
    <xdr:cxnSp macro="">
      <xdr:nvCxnSpPr>
        <xdr:cNvPr id="768" name="直線コネクタ 767"/>
        <xdr:cNvCxnSpPr/>
      </xdr:nvCxnSpPr>
      <xdr:spPr>
        <a:xfrm flipV="1">
          <a:off x="21323300" y="1005933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115605</xdr:rowOff>
    </xdr:from>
    <xdr:to>
      <xdr:col>31</xdr:col>
      <xdr:colOff>34925</xdr:colOff>
      <xdr:row>58</xdr:row>
      <xdr:rowOff>115880</xdr:rowOff>
    </xdr:to>
    <xdr:cxnSp macro="">
      <xdr:nvCxnSpPr>
        <xdr:cNvPr id="771" name="直線コネクタ 770"/>
        <xdr:cNvCxnSpPr/>
      </xdr:nvCxnSpPr>
      <xdr:spPr>
        <a:xfrm flipV="1">
          <a:off x="20434300" y="1005970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115880</xdr:rowOff>
    </xdr:from>
    <xdr:to>
      <xdr:col>29</xdr:col>
      <xdr:colOff>517525</xdr:colOff>
      <xdr:row>58</xdr:row>
      <xdr:rowOff>116086</xdr:rowOff>
    </xdr:to>
    <xdr:cxnSp macro="">
      <xdr:nvCxnSpPr>
        <xdr:cNvPr id="774" name="直線コネクタ 773"/>
        <xdr:cNvCxnSpPr/>
      </xdr:nvCxnSpPr>
      <xdr:spPr>
        <a:xfrm flipV="1">
          <a:off x="19545300" y="100599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116086</xdr:rowOff>
    </xdr:from>
    <xdr:to>
      <xdr:col>28</xdr:col>
      <xdr:colOff>314325</xdr:colOff>
      <xdr:row>58</xdr:row>
      <xdr:rowOff>116269</xdr:rowOff>
    </xdr:to>
    <xdr:cxnSp macro="">
      <xdr:nvCxnSpPr>
        <xdr:cNvPr id="777" name="直線コネクタ 776"/>
        <xdr:cNvCxnSpPr/>
      </xdr:nvCxnSpPr>
      <xdr:spPr>
        <a:xfrm flipV="1">
          <a:off x="18656300" y="1006018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64439</xdr:rowOff>
    </xdr:from>
    <xdr:to>
      <xdr:col>32</xdr:col>
      <xdr:colOff>238125</xdr:colOff>
      <xdr:row>58</xdr:row>
      <xdr:rowOff>166039</xdr:rowOff>
    </xdr:to>
    <xdr:sp macro="" textlink="">
      <xdr:nvSpPr>
        <xdr:cNvPr id="787" name="円/楕円 786"/>
        <xdr:cNvSpPr/>
      </xdr:nvSpPr>
      <xdr:spPr>
        <a:xfrm>
          <a:off x="221107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150816</xdr:rowOff>
    </xdr:from>
    <xdr:ext cx="469744" cy="259045"/>
    <xdr:sp macro="" textlink="">
      <xdr:nvSpPr>
        <xdr:cNvPr id="788" name="貸付金該当値テキスト"/>
        <xdr:cNvSpPr txBox="1"/>
      </xdr:nvSpPr>
      <xdr:spPr>
        <a:xfrm>
          <a:off x="22212300" y="99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64805</xdr:rowOff>
    </xdr:from>
    <xdr:to>
      <xdr:col>31</xdr:col>
      <xdr:colOff>85725</xdr:colOff>
      <xdr:row>58</xdr:row>
      <xdr:rowOff>166405</xdr:rowOff>
    </xdr:to>
    <xdr:sp macro="" textlink="">
      <xdr:nvSpPr>
        <xdr:cNvPr id="789" name="円/楕円 788"/>
        <xdr:cNvSpPr/>
      </xdr:nvSpPr>
      <xdr:spPr>
        <a:xfrm>
          <a:off x="21272500" y="100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157532</xdr:rowOff>
    </xdr:from>
    <xdr:ext cx="469744" cy="259045"/>
    <xdr:sp macro="" textlink="">
      <xdr:nvSpPr>
        <xdr:cNvPr id="790" name="テキスト ボックス 789"/>
        <xdr:cNvSpPr txBox="1"/>
      </xdr:nvSpPr>
      <xdr:spPr>
        <a:xfrm>
          <a:off x="21088427" y="101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65080</xdr:rowOff>
    </xdr:from>
    <xdr:to>
      <xdr:col>29</xdr:col>
      <xdr:colOff>568325</xdr:colOff>
      <xdr:row>58</xdr:row>
      <xdr:rowOff>166680</xdr:rowOff>
    </xdr:to>
    <xdr:sp macro="" textlink="">
      <xdr:nvSpPr>
        <xdr:cNvPr id="791" name="円/楕円 790"/>
        <xdr:cNvSpPr/>
      </xdr:nvSpPr>
      <xdr:spPr>
        <a:xfrm>
          <a:off x="20383500" y="10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157807</xdr:rowOff>
    </xdr:from>
    <xdr:ext cx="469744" cy="259045"/>
    <xdr:sp macro="" textlink="">
      <xdr:nvSpPr>
        <xdr:cNvPr id="792" name="テキスト ボックス 791"/>
        <xdr:cNvSpPr txBox="1"/>
      </xdr:nvSpPr>
      <xdr:spPr>
        <a:xfrm>
          <a:off x="20199427" y="1010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65286</xdr:rowOff>
    </xdr:from>
    <xdr:to>
      <xdr:col>28</xdr:col>
      <xdr:colOff>365125</xdr:colOff>
      <xdr:row>58</xdr:row>
      <xdr:rowOff>166886</xdr:rowOff>
    </xdr:to>
    <xdr:sp macro="" textlink="">
      <xdr:nvSpPr>
        <xdr:cNvPr id="793" name="円/楕円 792"/>
        <xdr:cNvSpPr/>
      </xdr:nvSpPr>
      <xdr:spPr>
        <a:xfrm>
          <a:off x="19494500" y="100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158013</xdr:rowOff>
    </xdr:from>
    <xdr:ext cx="469744" cy="259045"/>
    <xdr:sp macro="" textlink="">
      <xdr:nvSpPr>
        <xdr:cNvPr id="794" name="テキスト ボックス 793"/>
        <xdr:cNvSpPr txBox="1"/>
      </xdr:nvSpPr>
      <xdr:spPr>
        <a:xfrm>
          <a:off x="19310427" y="101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65469</xdr:rowOff>
    </xdr:from>
    <xdr:to>
      <xdr:col>27</xdr:col>
      <xdr:colOff>161925</xdr:colOff>
      <xdr:row>58</xdr:row>
      <xdr:rowOff>167069</xdr:rowOff>
    </xdr:to>
    <xdr:sp macro="" textlink="">
      <xdr:nvSpPr>
        <xdr:cNvPr id="795" name="円/楕円 794"/>
        <xdr:cNvSpPr/>
      </xdr:nvSpPr>
      <xdr:spPr>
        <a:xfrm>
          <a:off x="18605500" y="100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158196</xdr:rowOff>
    </xdr:from>
    <xdr:ext cx="469744" cy="259045"/>
    <xdr:sp macro="" textlink="">
      <xdr:nvSpPr>
        <xdr:cNvPr id="796" name="テキスト ボックス 795"/>
        <xdr:cNvSpPr txBox="1"/>
      </xdr:nvSpPr>
      <xdr:spPr>
        <a:xfrm>
          <a:off x="18421427" y="101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121983</xdr:rowOff>
    </xdr:from>
    <xdr:to>
      <xdr:col>32</xdr:col>
      <xdr:colOff>187325</xdr:colOff>
      <xdr:row>75</xdr:row>
      <xdr:rowOff>151158</xdr:rowOff>
    </xdr:to>
    <xdr:cxnSp macro="">
      <xdr:nvCxnSpPr>
        <xdr:cNvPr id="829" name="直線コネクタ 828"/>
        <xdr:cNvCxnSpPr/>
      </xdr:nvCxnSpPr>
      <xdr:spPr>
        <a:xfrm flipV="1">
          <a:off x="21323300" y="12980733"/>
          <a:ext cx="8382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151158</xdr:rowOff>
    </xdr:from>
    <xdr:to>
      <xdr:col>31</xdr:col>
      <xdr:colOff>34925</xdr:colOff>
      <xdr:row>76</xdr:row>
      <xdr:rowOff>12522</xdr:rowOff>
    </xdr:to>
    <xdr:cxnSp macro="">
      <xdr:nvCxnSpPr>
        <xdr:cNvPr id="832" name="直線コネクタ 831"/>
        <xdr:cNvCxnSpPr/>
      </xdr:nvCxnSpPr>
      <xdr:spPr>
        <a:xfrm flipV="1">
          <a:off x="20434300" y="13009908"/>
          <a:ext cx="8890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12522</xdr:rowOff>
    </xdr:from>
    <xdr:to>
      <xdr:col>29</xdr:col>
      <xdr:colOff>517525</xdr:colOff>
      <xdr:row>76</xdr:row>
      <xdr:rowOff>64129</xdr:rowOff>
    </xdr:to>
    <xdr:cxnSp macro="">
      <xdr:nvCxnSpPr>
        <xdr:cNvPr id="835" name="直線コネクタ 834"/>
        <xdr:cNvCxnSpPr/>
      </xdr:nvCxnSpPr>
      <xdr:spPr>
        <a:xfrm flipV="1">
          <a:off x="19545300" y="13042722"/>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64129</xdr:rowOff>
    </xdr:from>
    <xdr:to>
      <xdr:col>28</xdr:col>
      <xdr:colOff>314325</xdr:colOff>
      <xdr:row>76</xdr:row>
      <xdr:rowOff>73940</xdr:rowOff>
    </xdr:to>
    <xdr:cxnSp macro="">
      <xdr:nvCxnSpPr>
        <xdr:cNvPr id="838" name="直線コネクタ 837"/>
        <xdr:cNvCxnSpPr/>
      </xdr:nvCxnSpPr>
      <xdr:spPr>
        <a:xfrm flipV="1">
          <a:off x="18656300" y="13094329"/>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71183</xdr:rowOff>
    </xdr:from>
    <xdr:to>
      <xdr:col>32</xdr:col>
      <xdr:colOff>238125</xdr:colOff>
      <xdr:row>76</xdr:row>
      <xdr:rowOff>1333</xdr:rowOff>
    </xdr:to>
    <xdr:sp macro="" textlink="">
      <xdr:nvSpPr>
        <xdr:cNvPr id="848" name="円/楕円 847"/>
        <xdr:cNvSpPr/>
      </xdr:nvSpPr>
      <xdr:spPr>
        <a:xfrm>
          <a:off x="22110700" y="129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49610</xdr:rowOff>
    </xdr:from>
    <xdr:ext cx="534377" cy="259045"/>
    <xdr:sp macro="" textlink="">
      <xdr:nvSpPr>
        <xdr:cNvPr id="849" name="繰出金該当値テキスト"/>
        <xdr:cNvSpPr txBox="1"/>
      </xdr:nvSpPr>
      <xdr:spPr>
        <a:xfrm>
          <a:off x="22212300" y="129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100358</xdr:rowOff>
    </xdr:from>
    <xdr:to>
      <xdr:col>31</xdr:col>
      <xdr:colOff>85725</xdr:colOff>
      <xdr:row>76</xdr:row>
      <xdr:rowOff>30508</xdr:rowOff>
    </xdr:to>
    <xdr:sp macro="" textlink="">
      <xdr:nvSpPr>
        <xdr:cNvPr id="850" name="円/楕円 849"/>
        <xdr:cNvSpPr/>
      </xdr:nvSpPr>
      <xdr:spPr>
        <a:xfrm>
          <a:off x="21272500" y="129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21635</xdr:rowOff>
    </xdr:from>
    <xdr:ext cx="534377" cy="259045"/>
    <xdr:sp macro="" textlink="">
      <xdr:nvSpPr>
        <xdr:cNvPr id="851" name="テキスト ボックス 850"/>
        <xdr:cNvSpPr txBox="1"/>
      </xdr:nvSpPr>
      <xdr:spPr>
        <a:xfrm>
          <a:off x="21056111" y="130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133172</xdr:rowOff>
    </xdr:from>
    <xdr:to>
      <xdr:col>29</xdr:col>
      <xdr:colOff>568325</xdr:colOff>
      <xdr:row>76</xdr:row>
      <xdr:rowOff>63323</xdr:rowOff>
    </xdr:to>
    <xdr:sp macro="" textlink="">
      <xdr:nvSpPr>
        <xdr:cNvPr id="852" name="円/楕円 851"/>
        <xdr:cNvSpPr/>
      </xdr:nvSpPr>
      <xdr:spPr>
        <a:xfrm>
          <a:off x="20383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54449</xdr:rowOff>
    </xdr:from>
    <xdr:ext cx="534377" cy="259045"/>
    <xdr:sp macro="" textlink="">
      <xdr:nvSpPr>
        <xdr:cNvPr id="853" name="テキスト ボックス 852"/>
        <xdr:cNvSpPr txBox="1"/>
      </xdr:nvSpPr>
      <xdr:spPr>
        <a:xfrm>
          <a:off x="20167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13329</xdr:rowOff>
    </xdr:from>
    <xdr:to>
      <xdr:col>28</xdr:col>
      <xdr:colOff>365125</xdr:colOff>
      <xdr:row>76</xdr:row>
      <xdr:rowOff>114929</xdr:rowOff>
    </xdr:to>
    <xdr:sp macro="" textlink="">
      <xdr:nvSpPr>
        <xdr:cNvPr id="854" name="円/楕円 853"/>
        <xdr:cNvSpPr/>
      </xdr:nvSpPr>
      <xdr:spPr>
        <a:xfrm>
          <a:off x="19494500" y="130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106056</xdr:rowOff>
    </xdr:from>
    <xdr:ext cx="534377" cy="259045"/>
    <xdr:sp macro="" textlink="">
      <xdr:nvSpPr>
        <xdr:cNvPr id="855" name="テキスト ボックス 854"/>
        <xdr:cNvSpPr txBox="1"/>
      </xdr:nvSpPr>
      <xdr:spPr>
        <a:xfrm>
          <a:off x="19278111" y="131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23140</xdr:rowOff>
    </xdr:from>
    <xdr:to>
      <xdr:col>27</xdr:col>
      <xdr:colOff>161925</xdr:colOff>
      <xdr:row>76</xdr:row>
      <xdr:rowOff>124740</xdr:rowOff>
    </xdr:to>
    <xdr:sp macro="" textlink="">
      <xdr:nvSpPr>
        <xdr:cNvPr id="856" name="円/楕円 855"/>
        <xdr:cNvSpPr/>
      </xdr:nvSpPr>
      <xdr:spPr>
        <a:xfrm>
          <a:off x="18605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115867</xdr:rowOff>
    </xdr:from>
    <xdr:ext cx="534377" cy="259045"/>
    <xdr:sp macro="" textlink="">
      <xdr:nvSpPr>
        <xdr:cNvPr id="857" name="テキスト ボックス 856"/>
        <xdr:cNvSpPr txBox="1"/>
      </xdr:nvSpPr>
      <xdr:spPr>
        <a:xfrm>
          <a:off x="18389111" y="13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年度における歳出決算総額は、住民一人当たり</a:t>
          </a:r>
          <a:r>
            <a:rPr kumimoji="1" lang="en-US" altLang="ja-JP" sz="1300">
              <a:solidFill>
                <a:schemeClr val="tx1"/>
              </a:solidFill>
              <a:latin typeface="ＭＳ Ｐゴシック"/>
            </a:rPr>
            <a:t>766,431</a:t>
          </a:r>
          <a:r>
            <a:rPr kumimoji="1" lang="ja-JP" altLang="en-US" sz="1300">
              <a:solidFill>
                <a:schemeClr val="tx1"/>
              </a:solidFill>
              <a:latin typeface="ＭＳ Ｐゴシック"/>
            </a:rPr>
            <a:t>円となっている。</a:t>
          </a:r>
          <a:r>
            <a:rPr kumimoji="1" lang="ja-JP" altLang="en-US" sz="1300">
              <a:latin typeface="ＭＳ Ｐゴシック"/>
            </a:rPr>
            <a:t>全体的に住民一人あたりのコストは類似団体平均を下回っているが、主に補助費等と普通建設事業費（うち更新整備）が類似団体平均を上回っている。補助費等については、平成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更新整備に係る普通建設事業費は施設の老朽化に伴う更新によるものが多く、今後も同程度で推移していくと見込まれる。各種補助金交付基準等の見直しや公共施設等総合管理計画に基づく計画的な施設更新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9,345
9,267
211.41
7,558,216
7,162,297
294,096
3,660,367
6,006,711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57912</xdr:rowOff>
    </xdr:from>
    <xdr:to>
      <xdr:col>6</xdr:col>
      <xdr:colOff>511175</xdr:colOff>
      <xdr:row>37</xdr:row>
      <xdr:rowOff>67183</xdr:rowOff>
    </xdr:to>
    <xdr:cxnSp macro="">
      <xdr:nvCxnSpPr>
        <xdr:cNvPr id="61" name="直線コネクタ 60"/>
        <xdr:cNvCxnSpPr/>
      </xdr:nvCxnSpPr>
      <xdr:spPr>
        <a:xfrm>
          <a:off x="3797300" y="6401562"/>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57912</xdr:rowOff>
    </xdr:from>
    <xdr:to>
      <xdr:col>5</xdr:col>
      <xdr:colOff>358775</xdr:colOff>
      <xdr:row>38</xdr:row>
      <xdr:rowOff>4953</xdr:rowOff>
    </xdr:to>
    <xdr:cxnSp macro="">
      <xdr:nvCxnSpPr>
        <xdr:cNvPr id="64" name="直線コネクタ 63"/>
        <xdr:cNvCxnSpPr/>
      </xdr:nvCxnSpPr>
      <xdr:spPr>
        <a:xfrm flipV="1">
          <a:off x="2908300" y="640156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161290</xdr:rowOff>
    </xdr:from>
    <xdr:to>
      <xdr:col>4</xdr:col>
      <xdr:colOff>155575</xdr:colOff>
      <xdr:row>38</xdr:row>
      <xdr:rowOff>4953</xdr:rowOff>
    </xdr:to>
    <xdr:cxnSp macro="">
      <xdr:nvCxnSpPr>
        <xdr:cNvPr id="67" name="直線コネクタ 66"/>
        <xdr:cNvCxnSpPr/>
      </xdr:nvCxnSpPr>
      <xdr:spPr>
        <a:xfrm>
          <a:off x="2019300" y="6504940"/>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64516</xdr:rowOff>
    </xdr:from>
    <xdr:to>
      <xdr:col>2</xdr:col>
      <xdr:colOff>638175</xdr:colOff>
      <xdr:row>37</xdr:row>
      <xdr:rowOff>161290</xdr:rowOff>
    </xdr:to>
    <xdr:cxnSp macro="">
      <xdr:nvCxnSpPr>
        <xdr:cNvPr id="70" name="直線コネクタ 69"/>
        <xdr:cNvCxnSpPr/>
      </xdr:nvCxnSpPr>
      <xdr:spPr>
        <a:xfrm>
          <a:off x="1130300" y="6236716"/>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16383</xdr:rowOff>
    </xdr:from>
    <xdr:to>
      <xdr:col>6</xdr:col>
      <xdr:colOff>561975</xdr:colOff>
      <xdr:row>37</xdr:row>
      <xdr:rowOff>117983</xdr:rowOff>
    </xdr:to>
    <xdr:sp macro="" textlink="">
      <xdr:nvSpPr>
        <xdr:cNvPr id="80" name="円/楕円 79"/>
        <xdr:cNvSpPr/>
      </xdr:nvSpPr>
      <xdr:spPr>
        <a:xfrm>
          <a:off x="45847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166260</xdr:rowOff>
    </xdr:from>
    <xdr:ext cx="469744" cy="259045"/>
    <xdr:sp macro="" textlink="">
      <xdr:nvSpPr>
        <xdr:cNvPr id="81" name="議会費該当値テキスト"/>
        <xdr:cNvSpPr txBox="1"/>
      </xdr:nvSpPr>
      <xdr:spPr>
        <a:xfrm>
          <a:off x="4686300" y="63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7112</xdr:rowOff>
    </xdr:from>
    <xdr:to>
      <xdr:col>5</xdr:col>
      <xdr:colOff>409575</xdr:colOff>
      <xdr:row>37</xdr:row>
      <xdr:rowOff>108712</xdr:rowOff>
    </xdr:to>
    <xdr:sp macro="" textlink="">
      <xdr:nvSpPr>
        <xdr:cNvPr id="82" name="円/楕円 81"/>
        <xdr:cNvSpPr/>
      </xdr:nvSpPr>
      <xdr:spPr>
        <a:xfrm>
          <a:off x="3746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99839</xdr:rowOff>
    </xdr:from>
    <xdr:ext cx="469744" cy="259045"/>
    <xdr:sp macro="" textlink="">
      <xdr:nvSpPr>
        <xdr:cNvPr id="83" name="テキスト ボックス 82"/>
        <xdr:cNvSpPr txBox="1"/>
      </xdr:nvSpPr>
      <xdr:spPr>
        <a:xfrm>
          <a:off x="3562427" y="64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125603</xdr:rowOff>
    </xdr:from>
    <xdr:to>
      <xdr:col>4</xdr:col>
      <xdr:colOff>206375</xdr:colOff>
      <xdr:row>38</xdr:row>
      <xdr:rowOff>55753</xdr:rowOff>
    </xdr:to>
    <xdr:sp macro="" textlink="">
      <xdr:nvSpPr>
        <xdr:cNvPr id="84" name="円/楕円 83"/>
        <xdr:cNvSpPr/>
      </xdr:nvSpPr>
      <xdr:spPr>
        <a:xfrm>
          <a:off x="2857500" y="64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46880</xdr:rowOff>
    </xdr:from>
    <xdr:ext cx="469744" cy="259045"/>
    <xdr:sp macro="" textlink="">
      <xdr:nvSpPr>
        <xdr:cNvPr id="85" name="テキスト ボックス 84"/>
        <xdr:cNvSpPr txBox="1"/>
      </xdr:nvSpPr>
      <xdr:spPr>
        <a:xfrm>
          <a:off x="2673427" y="656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110490</xdr:rowOff>
    </xdr:from>
    <xdr:to>
      <xdr:col>3</xdr:col>
      <xdr:colOff>3175</xdr:colOff>
      <xdr:row>38</xdr:row>
      <xdr:rowOff>40640</xdr:rowOff>
    </xdr:to>
    <xdr:sp macro="" textlink="">
      <xdr:nvSpPr>
        <xdr:cNvPr id="86" name="円/楕円 85"/>
        <xdr:cNvSpPr/>
      </xdr:nvSpPr>
      <xdr:spPr>
        <a:xfrm>
          <a:off x="1968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31767</xdr:rowOff>
    </xdr:from>
    <xdr:ext cx="469744" cy="259045"/>
    <xdr:sp macro="" textlink="">
      <xdr:nvSpPr>
        <xdr:cNvPr id="87" name="テキスト ボックス 86"/>
        <xdr:cNvSpPr txBox="1"/>
      </xdr:nvSpPr>
      <xdr:spPr>
        <a:xfrm>
          <a:off x="1784427" y="65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13716</xdr:rowOff>
    </xdr:from>
    <xdr:to>
      <xdr:col>1</xdr:col>
      <xdr:colOff>485775</xdr:colOff>
      <xdr:row>36</xdr:row>
      <xdr:rowOff>115316</xdr:rowOff>
    </xdr:to>
    <xdr:sp macro="" textlink="">
      <xdr:nvSpPr>
        <xdr:cNvPr id="88" name="円/楕円 87"/>
        <xdr:cNvSpPr/>
      </xdr:nvSpPr>
      <xdr:spPr>
        <a:xfrm>
          <a:off x="1079500" y="61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106443</xdr:rowOff>
    </xdr:from>
    <xdr:ext cx="469744" cy="259045"/>
    <xdr:sp macro="" textlink="">
      <xdr:nvSpPr>
        <xdr:cNvPr id="89" name="テキスト ボックス 88"/>
        <xdr:cNvSpPr txBox="1"/>
      </xdr:nvSpPr>
      <xdr:spPr>
        <a:xfrm>
          <a:off x="895427"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161916</xdr:rowOff>
    </xdr:from>
    <xdr:to>
      <xdr:col>6</xdr:col>
      <xdr:colOff>511175</xdr:colOff>
      <xdr:row>56</xdr:row>
      <xdr:rowOff>168680</xdr:rowOff>
    </xdr:to>
    <xdr:cxnSp macro="">
      <xdr:nvCxnSpPr>
        <xdr:cNvPr id="120" name="直線コネクタ 119"/>
        <xdr:cNvCxnSpPr/>
      </xdr:nvCxnSpPr>
      <xdr:spPr>
        <a:xfrm flipV="1">
          <a:off x="3797300" y="9763116"/>
          <a:ext cx="8382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168680</xdr:rowOff>
    </xdr:from>
    <xdr:to>
      <xdr:col>5</xdr:col>
      <xdr:colOff>358775</xdr:colOff>
      <xdr:row>57</xdr:row>
      <xdr:rowOff>20100</xdr:rowOff>
    </xdr:to>
    <xdr:cxnSp macro="">
      <xdr:nvCxnSpPr>
        <xdr:cNvPr id="123" name="直線コネクタ 122"/>
        <xdr:cNvCxnSpPr/>
      </xdr:nvCxnSpPr>
      <xdr:spPr>
        <a:xfrm flipV="1">
          <a:off x="2908300" y="9769880"/>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20100</xdr:rowOff>
    </xdr:from>
    <xdr:to>
      <xdr:col>4</xdr:col>
      <xdr:colOff>155575</xdr:colOff>
      <xdr:row>57</xdr:row>
      <xdr:rowOff>43384</xdr:rowOff>
    </xdr:to>
    <xdr:cxnSp macro="">
      <xdr:nvCxnSpPr>
        <xdr:cNvPr id="126" name="直線コネクタ 125"/>
        <xdr:cNvCxnSpPr/>
      </xdr:nvCxnSpPr>
      <xdr:spPr>
        <a:xfrm flipV="1">
          <a:off x="2019300" y="9792750"/>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137754</xdr:rowOff>
    </xdr:from>
    <xdr:to>
      <xdr:col>2</xdr:col>
      <xdr:colOff>638175</xdr:colOff>
      <xdr:row>57</xdr:row>
      <xdr:rowOff>43384</xdr:rowOff>
    </xdr:to>
    <xdr:cxnSp macro="">
      <xdr:nvCxnSpPr>
        <xdr:cNvPr id="129" name="直線コネクタ 128"/>
        <xdr:cNvCxnSpPr/>
      </xdr:nvCxnSpPr>
      <xdr:spPr>
        <a:xfrm>
          <a:off x="1130300" y="8881704"/>
          <a:ext cx="889000" cy="9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111116</xdr:rowOff>
    </xdr:from>
    <xdr:to>
      <xdr:col>6</xdr:col>
      <xdr:colOff>561975</xdr:colOff>
      <xdr:row>57</xdr:row>
      <xdr:rowOff>41266</xdr:rowOff>
    </xdr:to>
    <xdr:sp macro="" textlink="">
      <xdr:nvSpPr>
        <xdr:cNvPr id="139" name="円/楕円 138"/>
        <xdr:cNvSpPr/>
      </xdr:nvSpPr>
      <xdr:spPr>
        <a:xfrm>
          <a:off x="4584700" y="97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89543</xdr:rowOff>
    </xdr:from>
    <xdr:ext cx="599010" cy="259045"/>
    <xdr:sp macro="" textlink="">
      <xdr:nvSpPr>
        <xdr:cNvPr id="140" name="総務費該当値テキスト"/>
        <xdr:cNvSpPr txBox="1"/>
      </xdr:nvSpPr>
      <xdr:spPr>
        <a:xfrm>
          <a:off x="4686300" y="96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117880</xdr:rowOff>
    </xdr:from>
    <xdr:to>
      <xdr:col>5</xdr:col>
      <xdr:colOff>409575</xdr:colOff>
      <xdr:row>57</xdr:row>
      <xdr:rowOff>48030</xdr:rowOff>
    </xdr:to>
    <xdr:sp macro="" textlink="">
      <xdr:nvSpPr>
        <xdr:cNvPr id="141" name="円/楕円 140"/>
        <xdr:cNvSpPr/>
      </xdr:nvSpPr>
      <xdr:spPr>
        <a:xfrm>
          <a:off x="3746500" y="97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39157</xdr:rowOff>
    </xdr:from>
    <xdr:ext cx="599010" cy="259045"/>
    <xdr:sp macro="" textlink="">
      <xdr:nvSpPr>
        <xdr:cNvPr id="142" name="テキスト ボックス 141"/>
        <xdr:cNvSpPr txBox="1"/>
      </xdr:nvSpPr>
      <xdr:spPr>
        <a:xfrm>
          <a:off x="3497794" y="981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140750</xdr:rowOff>
    </xdr:from>
    <xdr:to>
      <xdr:col>4</xdr:col>
      <xdr:colOff>206375</xdr:colOff>
      <xdr:row>57</xdr:row>
      <xdr:rowOff>70900</xdr:rowOff>
    </xdr:to>
    <xdr:sp macro="" textlink="">
      <xdr:nvSpPr>
        <xdr:cNvPr id="143" name="円/楕円 142"/>
        <xdr:cNvSpPr/>
      </xdr:nvSpPr>
      <xdr:spPr>
        <a:xfrm>
          <a:off x="2857500" y="97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62027</xdr:rowOff>
    </xdr:from>
    <xdr:ext cx="599010" cy="259045"/>
    <xdr:sp macro="" textlink="">
      <xdr:nvSpPr>
        <xdr:cNvPr id="144" name="テキスト ボックス 143"/>
        <xdr:cNvSpPr txBox="1"/>
      </xdr:nvSpPr>
      <xdr:spPr>
        <a:xfrm>
          <a:off x="2608794" y="983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164034</xdr:rowOff>
    </xdr:from>
    <xdr:to>
      <xdr:col>3</xdr:col>
      <xdr:colOff>3175</xdr:colOff>
      <xdr:row>57</xdr:row>
      <xdr:rowOff>94184</xdr:rowOff>
    </xdr:to>
    <xdr:sp macro="" textlink="">
      <xdr:nvSpPr>
        <xdr:cNvPr id="145" name="円/楕円 144"/>
        <xdr:cNvSpPr/>
      </xdr:nvSpPr>
      <xdr:spPr>
        <a:xfrm>
          <a:off x="1968500" y="97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85311</xdr:rowOff>
    </xdr:from>
    <xdr:ext cx="599010" cy="259045"/>
    <xdr:sp macro="" textlink="">
      <xdr:nvSpPr>
        <xdr:cNvPr id="146" name="テキスト ボックス 145"/>
        <xdr:cNvSpPr txBox="1"/>
      </xdr:nvSpPr>
      <xdr:spPr>
        <a:xfrm>
          <a:off x="1719794" y="985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86954</xdr:rowOff>
    </xdr:from>
    <xdr:to>
      <xdr:col>1</xdr:col>
      <xdr:colOff>485775</xdr:colOff>
      <xdr:row>52</xdr:row>
      <xdr:rowOff>17104</xdr:rowOff>
    </xdr:to>
    <xdr:sp macro="" textlink="">
      <xdr:nvSpPr>
        <xdr:cNvPr id="147" name="円/楕円 146"/>
        <xdr:cNvSpPr/>
      </xdr:nvSpPr>
      <xdr:spPr>
        <a:xfrm>
          <a:off x="1079500" y="8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33631</xdr:rowOff>
    </xdr:from>
    <xdr:ext cx="599010" cy="259045"/>
    <xdr:sp macro="" textlink="">
      <xdr:nvSpPr>
        <xdr:cNvPr id="148" name="テキスト ボックス 147"/>
        <xdr:cNvSpPr txBox="1"/>
      </xdr:nvSpPr>
      <xdr:spPr>
        <a:xfrm>
          <a:off x="830794" y="860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83702</xdr:rowOff>
    </xdr:from>
    <xdr:to>
      <xdr:col>6</xdr:col>
      <xdr:colOff>511175</xdr:colOff>
      <xdr:row>78</xdr:row>
      <xdr:rowOff>95850</xdr:rowOff>
    </xdr:to>
    <xdr:cxnSp macro="">
      <xdr:nvCxnSpPr>
        <xdr:cNvPr id="176" name="直線コネクタ 175"/>
        <xdr:cNvCxnSpPr/>
      </xdr:nvCxnSpPr>
      <xdr:spPr>
        <a:xfrm flipV="1">
          <a:off x="3797300" y="13456802"/>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95850</xdr:rowOff>
    </xdr:from>
    <xdr:to>
      <xdr:col>5</xdr:col>
      <xdr:colOff>358775</xdr:colOff>
      <xdr:row>78</xdr:row>
      <xdr:rowOff>144331</xdr:rowOff>
    </xdr:to>
    <xdr:cxnSp macro="">
      <xdr:nvCxnSpPr>
        <xdr:cNvPr id="179" name="直線コネクタ 178"/>
        <xdr:cNvCxnSpPr/>
      </xdr:nvCxnSpPr>
      <xdr:spPr>
        <a:xfrm flipV="1">
          <a:off x="2908300" y="13468950"/>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71253</xdr:rowOff>
    </xdr:from>
    <xdr:to>
      <xdr:col>4</xdr:col>
      <xdr:colOff>155575</xdr:colOff>
      <xdr:row>78</xdr:row>
      <xdr:rowOff>144331</xdr:rowOff>
    </xdr:to>
    <xdr:cxnSp macro="">
      <xdr:nvCxnSpPr>
        <xdr:cNvPr id="182" name="直線コネクタ 181"/>
        <xdr:cNvCxnSpPr/>
      </xdr:nvCxnSpPr>
      <xdr:spPr>
        <a:xfrm>
          <a:off x="2019300" y="13272903"/>
          <a:ext cx="889000" cy="2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71253</xdr:rowOff>
    </xdr:from>
    <xdr:to>
      <xdr:col>2</xdr:col>
      <xdr:colOff>638175</xdr:colOff>
      <xdr:row>78</xdr:row>
      <xdr:rowOff>125806</xdr:rowOff>
    </xdr:to>
    <xdr:cxnSp macro="">
      <xdr:nvCxnSpPr>
        <xdr:cNvPr id="185" name="直線コネクタ 184"/>
        <xdr:cNvCxnSpPr/>
      </xdr:nvCxnSpPr>
      <xdr:spPr>
        <a:xfrm flipV="1">
          <a:off x="1130300" y="13272903"/>
          <a:ext cx="889000" cy="2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32902</xdr:rowOff>
    </xdr:from>
    <xdr:to>
      <xdr:col>6</xdr:col>
      <xdr:colOff>561975</xdr:colOff>
      <xdr:row>78</xdr:row>
      <xdr:rowOff>134502</xdr:rowOff>
    </xdr:to>
    <xdr:sp macro="" textlink="">
      <xdr:nvSpPr>
        <xdr:cNvPr id="195" name="円/楕円 194"/>
        <xdr:cNvSpPr/>
      </xdr:nvSpPr>
      <xdr:spPr>
        <a:xfrm>
          <a:off x="4584700" y="13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119279</xdr:rowOff>
    </xdr:from>
    <xdr:ext cx="599010" cy="259045"/>
    <xdr:sp macro="" textlink="">
      <xdr:nvSpPr>
        <xdr:cNvPr id="196" name="民生費該当値テキスト"/>
        <xdr:cNvSpPr txBox="1"/>
      </xdr:nvSpPr>
      <xdr:spPr>
        <a:xfrm>
          <a:off x="4686300" y="1332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45050</xdr:rowOff>
    </xdr:from>
    <xdr:to>
      <xdr:col>5</xdr:col>
      <xdr:colOff>409575</xdr:colOff>
      <xdr:row>78</xdr:row>
      <xdr:rowOff>146650</xdr:rowOff>
    </xdr:to>
    <xdr:sp macro="" textlink="">
      <xdr:nvSpPr>
        <xdr:cNvPr id="197" name="円/楕円 196"/>
        <xdr:cNvSpPr/>
      </xdr:nvSpPr>
      <xdr:spPr>
        <a:xfrm>
          <a:off x="3746500" y="134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137777</xdr:rowOff>
    </xdr:from>
    <xdr:ext cx="599010" cy="259045"/>
    <xdr:sp macro="" textlink="">
      <xdr:nvSpPr>
        <xdr:cNvPr id="198" name="テキスト ボックス 197"/>
        <xdr:cNvSpPr txBox="1"/>
      </xdr:nvSpPr>
      <xdr:spPr>
        <a:xfrm>
          <a:off x="3497794" y="135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93531</xdr:rowOff>
    </xdr:from>
    <xdr:to>
      <xdr:col>4</xdr:col>
      <xdr:colOff>206375</xdr:colOff>
      <xdr:row>79</xdr:row>
      <xdr:rowOff>23681</xdr:rowOff>
    </xdr:to>
    <xdr:sp macro="" textlink="">
      <xdr:nvSpPr>
        <xdr:cNvPr id="199" name="円/楕円 198"/>
        <xdr:cNvSpPr/>
      </xdr:nvSpPr>
      <xdr:spPr>
        <a:xfrm>
          <a:off x="2857500" y="134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14808</xdr:rowOff>
    </xdr:from>
    <xdr:ext cx="534377" cy="259045"/>
    <xdr:sp macro="" textlink="">
      <xdr:nvSpPr>
        <xdr:cNvPr id="200" name="テキスト ボックス 199"/>
        <xdr:cNvSpPr txBox="1"/>
      </xdr:nvSpPr>
      <xdr:spPr>
        <a:xfrm>
          <a:off x="2641111" y="135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20453</xdr:rowOff>
    </xdr:from>
    <xdr:to>
      <xdr:col>3</xdr:col>
      <xdr:colOff>3175</xdr:colOff>
      <xdr:row>77</xdr:row>
      <xdr:rowOff>122053</xdr:rowOff>
    </xdr:to>
    <xdr:sp macro="" textlink="">
      <xdr:nvSpPr>
        <xdr:cNvPr id="201" name="円/楕円 200"/>
        <xdr:cNvSpPr/>
      </xdr:nvSpPr>
      <xdr:spPr>
        <a:xfrm>
          <a:off x="1968500" y="13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113180</xdr:rowOff>
    </xdr:from>
    <xdr:ext cx="599010" cy="259045"/>
    <xdr:sp macro="" textlink="">
      <xdr:nvSpPr>
        <xdr:cNvPr id="202" name="テキスト ボックス 201"/>
        <xdr:cNvSpPr txBox="1"/>
      </xdr:nvSpPr>
      <xdr:spPr>
        <a:xfrm>
          <a:off x="1719794" y="133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75006</xdr:rowOff>
    </xdr:from>
    <xdr:to>
      <xdr:col>1</xdr:col>
      <xdr:colOff>485775</xdr:colOff>
      <xdr:row>79</xdr:row>
      <xdr:rowOff>5156</xdr:rowOff>
    </xdr:to>
    <xdr:sp macro="" textlink="">
      <xdr:nvSpPr>
        <xdr:cNvPr id="203" name="円/楕円 202"/>
        <xdr:cNvSpPr/>
      </xdr:nvSpPr>
      <xdr:spPr>
        <a:xfrm>
          <a:off x="1079500" y="134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167733</xdr:rowOff>
    </xdr:from>
    <xdr:ext cx="599010" cy="259045"/>
    <xdr:sp macro="" textlink="">
      <xdr:nvSpPr>
        <xdr:cNvPr id="204" name="テキスト ボックス 203"/>
        <xdr:cNvSpPr txBox="1"/>
      </xdr:nvSpPr>
      <xdr:spPr>
        <a:xfrm>
          <a:off x="830794" y="1354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154170</xdr:rowOff>
    </xdr:from>
    <xdr:to>
      <xdr:col>6</xdr:col>
      <xdr:colOff>511175</xdr:colOff>
      <xdr:row>97</xdr:row>
      <xdr:rowOff>52242</xdr:rowOff>
    </xdr:to>
    <xdr:cxnSp macro="">
      <xdr:nvCxnSpPr>
        <xdr:cNvPr id="231" name="直線コネクタ 230"/>
        <xdr:cNvCxnSpPr/>
      </xdr:nvCxnSpPr>
      <xdr:spPr>
        <a:xfrm flipV="1">
          <a:off x="3797300" y="16613370"/>
          <a:ext cx="838200" cy="6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27408</xdr:rowOff>
    </xdr:from>
    <xdr:to>
      <xdr:col>5</xdr:col>
      <xdr:colOff>358775</xdr:colOff>
      <xdr:row>97</xdr:row>
      <xdr:rowOff>52242</xdr:rowOff>
    </xdr:to>
    <xdr:cxnSp macro="">
      <xdr:nvCxnSpPr>
        <xdr:cNvPr id="234" name="直線コネクタ 233"/>
        <xdr:cNvCxnSpPr/>
      </xdr:nvCxnSpPr>
      <xdr:spPr>
        <a:xfrm>
          <a:off x="2908300" y="16658058"/>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27408</xdr:rowOff>
    </xdr:from>
    <xdr:to>
      <xdr:col>4</xdr:col>
      <xdr:colOff>155575</xdr:colOff>
      <xdr:row>97</xdr:row>
      <xdr:rowOff>90666</xdr:rowOff>
    </xdr:to>
    <xdr:cxnSp macro="">
      <xdr:nvCxnSpPr>
        <xdr:cNvPr id="237" name="直線コネクタ 236"/>
        <xdr:cNvCxnSpPr/>
      </xdr:nvCxnSpPr>
      <xdr:spPr>
        <a:xfrm flipV="1">
          <a:off x="2019300" y="16658058"/>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75426</xdr:rowOff>
    </xdr:from>
    <xdr:to>
      <xdr:col>2</xdr:col>
      <xdr:colOff>638175</xdr:colOff>
      <xdr:row>97</xdr:row>
      <xdr:rowOff>90666</xdr:rowOff>
    </xdr:to>
    <xdr:cxnSp macro="">
      <xdr:nvCxnSpPr>
        <xdr:cNvPr id="240" name="直線コネクタ 239"/>
        <xdr:cNvCxnSpPr/>
      </xdr:nvCxnSpPr>
      <xdr:spPr>
        <a:xfrm>
          <a:off x="1130300" y="167060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103370</xdr:rowOff>
    </xdr:from>
    <xdr:to>
      <xdr:col>6</xdr:col>
      <xdr:colOff>561975</xdr:colOff>
      <xdr:row>97</xdr:row>
      <xdr:rowOff>33520</xdr:rowOff>
    </xdr:to>
    <xdr:sp macro="" textlink="">
      <xdr:nvSpPr>
        <xdr:cNvPr id="250" name="円/楕円 249"/>
        <xdr:cNvSpPr/>
      </xdr:nvSpPr>
      <xdr:spPr>
        <a:xfrm>
          <a:off x="4584700" y="165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81797</xdr:rowOff>
    </xdr:from>
    <xdr:ext cx="534377" cy="259045"/>
    <xdr:sp macro="" textlink="">
      <xdr:nvSpPr>
        <xdr:cNvPr id="251" name="衛生費該当値テキスト"/>
        <xdr:cNvSpPr txBox="1"/>
      </xdr:nvSpPr>
      <xdr:spPr>
        <a:xfrm>
          <a:off x="4686300" y="165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1442</xdr:rowOff>
    </xdr:from>
    <xdr:to>
      <xdr:col>5</xdr:col>
      <xdr:colOff>409575</xdr:colOff>
      <xdr:row>97</xdr:row>
      <xdr:rowOff>103042</xdr:rowOff>
    </xdr:to>
    <xdr:sp macro="" textlink="">
      <xdr:nvSpPr>
        <xdr:cNvPr id="252" name="円/楕円 251"/>
        <xdr:cNvSpPr/>
      </xdr:nvSpPr>
      <xdr:spPr>
        <a:xfrm>
          <a:off x="3746500" y="166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94169</xdr:rowOff>
    </xdr:from>
    <xdr:ext cx="534377" cy="259045"/>
    <xdr:sp macro="" textlink="">
      <xdr:nvSpPr>
        <xdr:cNvPr id="253" name="テキスト ボックス 252"/>
        <xdr:cNvSpPr txBox="1"/>
      </xdr:nvSpPr>
      <xdr:spPr>
        <a:xfrm>
          <a:off x="3530111" y="167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148058</xdr:rowOff>
    </xdr:from>
    <xdr:to>
      <xdr:col>4</xdr:col>
      <xdr:colOff>206375</xdr:colOff>
      <xdr:row>97</xdr:row>
      <xdr:rowOff>78208</xdr:rowOff>
    </xdr:to>
    <xdr:sp macro="" textlink="">
      <xdr:nvSpPr>
        <xdr:cNvPr id="254" name="円/楕円 253"/>
        <xdr:cNvSpPr/>
      </xdr:nvSpPr>
      <xdr:spPr>
        <a:xfrm>
          <a:off x="2857500" y="166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69335</xdr:rowOff>
    </xdr:from>
    <xdr:ext cx="534377" cy="259045"/>
    <xdr:sp macro="" textlink="">
      <xdr:nvSpPr>
        <xdr:cNvPr id="255" name="テキスト ボックス 254"/>
        <xdr:cNvSpPr txBox="1"/>
      </xdr:nvSpPr>
      <xdr:spPr>
        <a:xfrm>
          <a:off x="2641111" y="166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39866</xdr:rowOff>
    </xdr:from>
    <xdr:to>
      <xdr:col>3</xdr:col>
      <xdr:colOff>3175</xdr:colOff>
      <xdr:row>97</xdr:row>
      <xdr:rowOff>141466</xdr:rowOff>
    </xdr:to>
    <xdr:sp macro="" textlink="">
      <xdr:nvSpPr>
        <xdr:cNvPr id="256" name="円/楕円 255"/>
        <xdr:cNvSpPr/>
      </xdr:nvSpPr>
      <xdr:spPr>
        <a:xfrm>
          <a:off x="1968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132593</xdr:rowOff>
    </xdr:from>
    <xdr:ext cx="534377" cy="259045"/>
    <xdr:sp macro="" textlink="">
      <xdr:nvSpPr>
        <xdr:cNvPr id="257" name="テキスト ボックス 256"/>
        <xdr:cNvSpPr txBox="1"/>
      </xdr:nvSpPr>
      <xdr:spPr>
        <a:xfrm>
          <a:off x="1752111" y="167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24626</xdr:rowOff>
    </xdr:from>
    <xdr:to>
      <xdr:col>1</xdr:col>
      <xdr:colOff>485775</xdr:colOff>
      <xdr:row>97</xdr:row>
      <xdr:rowOff>126226</xdr:rowOff>
    </xdr:to>
    <xdr:sp macro="" textlink="">
      <xdr:nvSpPr>
        <xdr:cNvPr id="258" name="円/楕円 257"/>
        <xdr:cNvSpPr/>
      </xdr:nvSpPr>
      <xdr:spPr>
        <a:xfrm>
          <a:off x="1079500" y="166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117353</xdr:rowOff>
    </xdr:from>
    <xdr:ext cx="534377" cy="259045"/>
    <xdr:sp macro="" textlink="">
      <xdr:nvSpPr>
        <xdr:cNvPr id="259" name="テキスト ボックス 258"/>
        <xdr:cNvSpPr txBox="1"/>
      </xdr:nvSpPr>
      <xdr:spPr>
        <a:xfrm>
          <a:off x="863111" y="167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73863</xdr:rowOff>
    </xdr:from>
    <xdr:to>
      <xdr:col>15</xdr:col>
      <xdr:colOff>180975</xdr:colOff>
      <xdr:row>38</xdr:row>
      <xdr:rowOff>97455</xdr:rowOff>
    </xdr:to>
    <xdr:cxnSp macro="">
      <xdr:nvCxnSpPr>
        <xdr:cNvPr id="286" name="直線コネクタ 285"/>
        <xdr:cNvCxnSpPr/>
      </xdr:nvCxnSpPr>
      <xdr:spPr>
        <a:xfrm>
          <a:off x="9639300" y="6588963"/>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24805</xdr:rowOff>
    </xdr:from>
    <xdr:to>
      <xdr:col>14</xdr:col>
      <xdr:colOff>28575</xdr:colOff>
      <xdr:row>38</xdr:row>
      <xdr:rowOff>73863</xdr:rowOff>
    </xdr:to>
    <xdr:cxnSp macro="">
      <xdr:nvCxnSpPr>
        <xdr:cNvPr id="289" name="直線コネクタ 288"/>
        <xdr:cNvCxnSpPr/>
      </xdr:nvCxnSpPr>
      <xdr:spPr>
        <a:xfrm>
          <a:off x="8750300" y="6539905"/>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13147</xdr:rowOff>
    </xdr:from>
    <xdr:to>
      <xdr:col>12</xdr:col>
      <xdr:colOff>511175</xdr:colOff>
      <xdr:row>38</xdr:row>
      <xdr:rowOff>24805</xdr:rowOff>
    </xdr:to>
    <xdr:cxnSp macro="">
      <xdr:nvCxnSpPr>
        <xdr:cNvPr id="292" name="直線コネクタ 291"/>
        <xdr:cNvCxnSpPr/>
      </xdr:nvCxnSpPr>
      <xdr:spPr>
        <a:xfrm>
          <a:off x="7861300" y="652824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133253</xdr:rowOff>
    </xdr:from>
    <xdr:to>
      <xdr:col>11</xdr:col>
      <xdr:colOff>307975</xdr:colOff>
      <xdr:row>38</xdr:row>
      <xdr:rowOff>13147</xdr:rowOff>
    </xdr:to>
    <xdr:cxnSp macro="">
      <xdr:nvCxnSpPr>
        <xdr:cNvPr id="295" name="直線コネクタ 294"/>
        <xdr:cNvCxnSpPr/>
      </xdr:nvCxnSpPr>
      <xdr:spPr>
        <a:xfrm>
          <a:off x="6972300" y="6476903"/>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46655</xdr:rowOff>
    </xdr:from>
    <xdr:to>
      <xdr:col>15</xdr:col>
      <xdr:colOff>231775</xdr:colOff>
      <xdr:row>38</xdr:row>
      <xdr:rowOff>148255</xdr:rowOff>
    </xdr:to>
    <xdr:sp macro="" textlink="">
      <xdr:nvSpPr>
        <xdr:cNvPr id="305" name="円/楕円 304"/>
        <xdr:cNvSpPr/>
      </xdr:nvSpPr>
      <xdr:spPr>
        <a:xfrm>
          <a:off x="10426700" y="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23063</xdr:rowOff>
    </xdr:from>
    <xdr:to>
      <xdr:col>14</xdr:col>
      <xdr:colOff>79375</xdr:colOff>
      <xdr:row>38</xdr:row>
      <xdr:rowOff>124663</xdr:rowOff>
    </xdr:to>
    <xdr:sp macro="" textlink="">
      <xdr:nvSpPr>
        <xdr:cNvPr id="307" name="円/楕円 306"/>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141190</xdr:rowOff>
    </xdr:from>
    <xdr:ext cx="469744" cy="259045"/>
    <xdr:sp macro="" textlink="">
      <xdr:nvSpPr>
        <xdr:cNvPr id="308" name="テキスト ボックス 307"/>
        <xdr:cNvSpPr txBox="1"/>
      </xdr:nvSpPr>
      <xdr:spPr>
        <a:xfrm>
          <a:off x="9404427" y="63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145455</xdr:rowOff>
    </xdr:from>
    <xdr:to>
      <xdr:col>12</xdr:col>
      <xdr:colOff>561975</xdr:colOff>
      <xdr:row>38</xdr:row>
      <xdr:rowOff>75605</xdr:rowOff>
    </xdr:to>
    <xdr:sp macro="" textlink="">
      <xdr:nvSpPr>
        <xdr:cNvPr id="309" name="円/楕円 308"/>
        <xdr:cNvSpPr/>
      </xdr:nvSpPr>
      <xdr:spPr>
        <a:xfrm>
          <a:off x="8699500" y="6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66732</xdr:rowOff>
    </xdr:from>
    <xdr:ext cx="469744" cy="259045"/>
    <xdr:sp macro="" textlink="">
      <xdr:nvSpPr>
        <xdr:cNvPr id="310" name="テキスト ボックス 309"/>
        <xdr:cNvSpPr txBox="1"/>
      </xdr:nvSpPr>
      <xdr:spPr>
        <a:xfrm>
          <a:off x="8515427" y="6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133797</xdr:rowOff>
    </xdr:from>
    <xdr:to>
      <xdr:col>11</xdr:col>
      <xdr:colOff>358775</xdr:colOff>
      <xdr:row>38</xdr:row>
      <xdr:rowOff>63946</xdr:rowOff>
    </xdr:to>
    <xdr:sp macro="" textlink="">
      <xdr:nvSpPr>
        <xdr:cNvPr id="311" name="円/楕円 310"/>
        <xdr:cNvSpPr/>
      </xdr:nvSpPr>
      <xdr:spPr>
        <a:xfrm>
          <a:off x="7810500" y="6477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80474</xdr:rowOff>
    </xdr:from>
    <xdr:ext cx="469744" cy="259045"/>
    <xdr:sp macro="" textlink="">
      <xdr:nvSpPr>
        <xdr:cNvPr id="312" name="テキスト ボックス 311"/>
        <xdr:cNvSpPr txBox="1"/>
      </xdr:nvSpPr>
      <xdr:spPr>
        <a:xfrm>
          <a:off x="7626427"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82453</xdr:rowOff>
    </xdr:from>
    <xdr:to>
      <xdr:col>10</xdr:col>
      <xdr:colOff>155575</xdr:colOff>
      <xdr:row>38</xdr:row>
      <xdr:rowOff>12604</xdr:rowOff>
    </xdr:to>
    <xdr:sp macro="" textlink="">
      <xdr:nvSpPr>
        <xdr:cNvPr id="313" name="円/楕円 312"/>
        <xdr:cNvSpPr/>
      </xdr:nvSpPr>
      <xdr:spPr>
        <a:xfrm>
          <a:off x="6921500" y="6426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3730</xdr:rowOff>
    </xdr:from>
    <xdr:ext cx="469744" cy="259045"/>
    <xdr:sp macro="" textlink="">
      <xdr:nvSpPr>
        <xdr:cNvPr id="314" name="テキスト ボックス 313"/>
        <xdr:cNvSpPr txBox="1"/>
      </xdr:nvSpPr>
      <xdr:spPr>
        <a:xfrm>
          <a:off x="6737427" y="65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25595</xdr:rowOff>
    </xdr:from>
    <xdr:to>
      <xdr:col>15</xdr:col>
      <xdr:colOff>180975</xdr:colOff>
      <xdr:row>57</xdr:row>
      <xdr:rowOff>90109</xdr:rowOff>
    </xdr:to>
    <xdr:cxnSp macro="">
      <xdr:nvCxnSpPr>
        <xdr:cNvPr id="343" name="直線コネクタ 342"/>
        <xdr:cNvCxnSpPr/>
      </xdr:nvCxnSpPr>
      <xdr:spPr>
        <a:xfrm flipV="1">
          <a:off x="9639300" y="9626795"/>
          <a:ext cx="838200" cy="2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33306</xdr:rowOff>
    </xdr:from>
    <xdr:to>
      <xdr:col>14</xdr:col>
      <xdr:colOff>28575</xdr:colOff>
      <xdr:row>57</xdr:row>
      <xdr:rowOff>90109</xdr:rowOff>
    </xdr:to>
    <xdr:cxnSp macro="">
      <xdr:nvCxnSpPr>
        <xdr:cNvPr id="346" name="直線コネクタ 345"/>
        <xdr:cNvCxnSpPr/>
      </xdr:nvCxnSpPr>
      <xdr:spPr>
        <a:xfrm>
          <a:off x="8750300" y="9805956"/>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33306</xdr:rowOff>
    </xdr:from>
    <xdr:to>
      <xdr:col>12</xdr:col>
      <xdr:colOff>511175</xdr:colOff>
      <xdr:row>58</xdr:row>
      <xdr:rowOff>1778</xdr:rowOff>
    </xdr:to>
    <xdr:cxnSp macro="">
      <xdr:nvCxnSpPr>
        <xdr:cNvPr id="349" name="直線コネクタ 348"/>
        <xdr:cNvCxnSpPr/>
      </xdr:nvCxnSpPr>
      <xdr:spPr>
        <a:xfrm flipV="1">
          <a:off x="7861300" y="9805956"/>
          <a:ext cx="889000" cy="1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45155</xdr:rowOff>
    </xdr:from>
    <xdr:to>
      <xdr:col>11</xdr:col>
      <xdr:colOff>307975</xdr:colOff>
      <xdr:row>58</xdr:row>
      <xdr:rowOff>1778</xdr:rowOff>
    </xdr:to>
    <xdr:cxnSp macro="">
      <xdr:nvCxnSpPr>
        <xdr:cNvPr id="352" name="直線コネクタ 351"/>
        <xdr:cNvCxnSpPr/>
      </xdr:nvCxnSpPr>
      <xdr:spPr>
        <a:xfrm>
          <a:off x="6972300" y="9817805"/>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146245</xdr:rowOff>
    </xdr:from>
    <xdr:to>
      <xdr:col>15</xdr:col>
      <xdr:colOff>231775</xdr:colOff>
      <xdr:row>56</xdr:row>
      <xdr:rowOff>76395</xdr:rowOff>
    </xdr:to>
    <xdr:sp macro="" textlink="">
      <xdr:nvSpPr>
        <xdr:cNvPr id="362" name="円/楕円 361"/>
        <xdr:cNvSpPr/>
      </xdr:nvSpPr>
      <xdr:spPr>
        <a:xfrm>
          <a:off x="10426700" y="95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169122</xdr:rowOff>
    </xdr:from>
    <xdr:ext cx="599010" cy="259045"/>
    <xdr:sp macro="" textlink="">
      <xdr:nvSpPr>
        <xdr:cNvPr id="363" name="農林水産業費該当値テキスト"/>
        <xdr:cNvSpPr txBox="1"/>
      </xdr:nvSpPr>
      <xdr:spPr>
        <a:xfrm>
          <a:off x="10528300" y="942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39309</xdr:rowOff>
    </xdr:from>
    <xdr:to>
      <xdr:col>14</xdr:col>
      <xdr:colOff>79375</xdr:colOff>
      <xdr:row>57</xdr:row>
      <xdr:rowOff>140909</xdr:rowOff>
    </xdr:to>
    <xdr:sp macro="" textlink="">
      <xdr:nvSpPr>
        <xdr:cNvPr id="364" name="円/楕円 363"/>
        <xdr:cNvSpPr/>
      </xdr:nvSpPr>
      <xdr:spPr>
        <a:xfrm>
          <a:off x="9588500" y="98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132036</xdr:rowOff>
    </xdr:from>
    <xdr:ext cx="534377" cy="259045"/>
    <xdr:sp macro="" textlink="">
      <xdr:nvSpPr>
        <xdr:cNvPr id="365" name="テキスト ボックス 364"/>
        <xdr:cNvSpPr txBox="1"/>
      </xdr:nvSpPr>
      <xdr:spPr>
        <a:xfrm>
          <a:off x="9372111" y="99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153956</xdr:rowOff>
    </xdr:from>
    <xdr:to>
      <xdr:col>12</xdr:col>
      <xdr:colOff>561975</xdr:colOff>
      <xdr:row>57</xdr:row>
      <xdr:rowOff>84106</xdr:rowOff>
    </xdr:to>
    <xdr:sp macro="" textlink="">
      <xdr:nvSpPr>
        <xdr:cNvPr id="366" name="円/楕円 365"/>
        <xdr:cNvSpPr/>
      </xdr:nvSpPr>
      <xdr:spPr>
        <a:xfrm>
          <a:off x="8699500" y="97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100633</xdr:rowOff>
    </xdr:from>
    <xdr:ext cx="534377" cy="259045"/>
    <xdr:sp macro="" textlink="">
      <xdr:nvSpPr>
        <xdr:cNvPr id="367" name="テキスト ボックス 366"/>
        <xdr:cNvSpPr txBox="1"/>
      </xdr:nvSpPr>
      <xdr:spPr>
        <a:xfrm>
          <a:off x="8483111" y="95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122428</xdr:rowOff>
    </xdr:from>
    <xdr:to>
      <xdr:col>11</xdr:col>
      <xdr:colOff>358775</xdr:colOff>
      <xdr:row>58</xdr:row>
      <xdr:rowOff>52578</xdr:rowOff>
    </xdr:to>
    <xdr:sp macro="" textlink="">
      <xdr:nvSpPr>
        <xdr:cNvPr id="368" name="円/楕円 367"/>
        <xdr:cNvSpPr/>
      </xdr:nvSpPr>
      <xdr:spPr>
        <a:xfrm>
          <a:off x="7810500" y="9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43705</xdr:rowOff>
    </xdr:from>
    <xdr:ext cx="534377" cy="259045"/>
    <xdr:sp macro="" textlink="">
      <xdr:nvSpPr>
        <xdr:cNvPr id="369" name="テキスト ボックス 368"/>
        <xdr:cNvSpPr txBox="1"/>
      </xdr:nvSpPr>
      <xdr:spPr>
        <a:xfrm>
          <a:off x="7594111" y="99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165805</xdr:rowOff>
    </xdr:from>
    <xdr:to>
      <xdr:col>10</xdr:col>
      <xdr:colOff>155575</xdr:colOff>
      <xdr:row>57</xdr:row>
      <xdr:rowOff>95955</xdr:rowOff>
    </xdr:to>
    <xdr:sp macro="" textlink="">
      <xdr:nvSpPr>
        <xdr:cNvPr id="370" name="円/楕円 369"/>
        <xdr:cNvSpPr/>
      </xdr:nvSpPr>
      <xdr:spPr>
        <a:xfrm>
          <a:off x="6921500" y="97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112482</xdr:rowOff>
    </xdr:from>
    <xdr:ext cx="534377" cy="259045"/>
    <xdr:sp macro="" textlink="">
      <xdr:nvSpPr>
        <xdr:cNvPr id="371" name="テキスト ボックス 370"/>
        <xdr:cNvSpPr txBox="1"/>
      </xdr:nvSpPr>
      <xdr:spPr>
        <a:xfrm>
          <a:off x="6705111" y="95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3060</xdr:rowOff>
    </xdr:from>
    <xdr:to>
      <xdr:col>15</xdr:col>
      <xdr:colOff>180975</xdr:colOff>
      <xdr:row>78</xdr:row>
      <xdr:rowOff>31928</xdr:rowOff>
    </xdr:to>
    <xdr:cxnSp macro="">
      <xdr:nvCxnSpPr>
        <xdr:cNvPr id="400" name="直線コネクタ 399"/>
        <xdr:cNvCxnSpPr/>
      </xdr:nvCxnSpPr>
      <xdr:spPr>
        <a:xfrm flipV="1">
          <a:off x="9639300" y="13376160"/>
          <a:ext cx="8382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31928</xdr:rowOff>
    </xdr:from>
    <xdr:to>
      <xdr:col>14</xdr:col>
      <xdr:colOff>28575</xdr:colOff>
      <xdr:row>78</xdr:row>
      <xdr:rowOff>87148</xdr:rowOff>
    </xdr:to>
    <xdr:cxnSp macro="">
      <xdr:nvCxnSpPr>
        <xdr:cNvPr id="403" name="直線コネクタ 402"/>
        <xdr:cNvCxnSpPr/>
      </xdr:nvCxnSpPr>
      <xdr:spPr>
        <a:xfrm flipV="1">
          <a:off x="8750300" y="13405028"/>
          <a:ext cx="889000" cy="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87148</xdr:rowOff>
    </xdr:from>
    <xdr:to>
      <xdr:col>12</xdr:col>
      <xdr:colOff>511175</xdr:colOff>
      <xdr:row>78</xdr:row>
      <xdr:rowOff>106235</xdr:rowOff>
    </xdr:to>
    <xdr:cxnSp macro="">
      <xdr:nvCxnSpPr>
        <xdr:cNvPr id="406" name="直線コネクタ 405"/>
        <xdr:cNvCxnSpPr/>
      </xdr:nvCxnSpPr>
      <xdr:spPr>
        <a:xfrm flipV="1">
          <a:off x="7861300" y="13460248"/>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128079</xdr:rowOff>
    </xdr:from>
    <xdr:to>
      <xdr:col>11</xdr:col>
      <xdr:colOff>307975</xdr:colOff>
      <xdr:row>78</xdr:row>
      <xdr:rowOff>106235</xdr:rowOff>
    </xdr:to>
    <xdr:cxnSp macro="">
      <xdr:nvCxnSpPr>
        <xdr:cNvPr id="409" name="直線コネクタ 408"/>
        <xdr:cNvCxnSpPr/>
      </xdr:nvCxnSpPr>
      <xdr:spPr>
        <a:xfrm>
          <a:off x="6972300" y="13329729"/>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123710</xdr:rowOff>
    </xdr:from>
    <xdr:to>
      <xdr:col>15</xdr:col>
      <xdr:colOff>231775</xdr:colOff>
      <xdr:row>78</xdr:row>
      <xdr:rowOff>53860</xdr:rowOff>
    </xdr:to>
    <xdr:sp macro="" textlink="">
      <xdr:nvSpPr>
        <xdr:cNvPr id="419" name="円/楕円 418"/>
        <xdr:cNvSpPr/>
      </xdr:nvSpPr>
      <xdr:spPr>
        <a:xfrm>
          <a:off x="10426700" y="13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102137</xdr:rowOff>
    </xdr:from>
    <xdr:ext cx="534377" cy="259045"/>
    <xdr:sp macro="" textlink="">
      <xdr:nvSpPr>
        <xdr:cNvPr id="420" name="商工費該当値テキスト"/>
        <xdr:cNvSpPr txBox="1"/>
      </xdr:nvSpPr>
      <xdr:spPr>
        <a:xfrm>
          <a:off x="10528300" y="133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152578</xdr:rowOff>
    </xdr:from>
    <xdr:to>
      <xdr:col>14</xdr:col>
      <xdr:colOff>79375</xdr:colOff>
      <xdr:row>78</xdr:row>
      <xdr:rowOff>82728</xdr:rowOff>
    </xdr:to>
    <xdr:sp macro="" textlink="">
      <xdr:nvSpPr>
        <xdr:cNvPr id="421" name="円/楕円 420"/>
        <xdr:cNvSpPr/>
      </xdr:nvSpPr>
      <xdr:spPr>
        <a:xfrm>
          <a:off x="9588500" y="133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73855</xdr:rowOff>
    </xdr:from>
    <xdr:ext cx="534377" cy="259045"/>
    <xdr:sp macro="" textlink="">
      <xdr:nvSpPr>
        <xdr:cNvPr id="422" name="テキスト ボックス 421"/>
        <xdr:cNvSpPr txBox="1"/>
      </xdr:nvSpPr>
      <xdr:spPr>
        <a:xfrm>
          <a:off x="9372111" y="134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36348</xdr:rowOff>
    </xdr:from>
    <xdr:to>
      <xdr:col>12</xdr:col>
      <xdr:colOff>561975</xdr:colOff>
      <xdr:row>78</xdr:row>
      <xdr:rowOff>137948</xdr:rowOff>
    </xdr:to>
    <xdr:sp macro="" textlink="">
      <xdr:nvSpPr>
        <xdr:cNvPr id="423" name="円/楕円 422"/>
        <xdr:cNvSpPr/>
      </xdr:nvSpPr>
      <xdr:spPr>
        <a:xfrm>
          <a:off x="8699500" y="134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129075</xdr:rowOff>
    </xdr:from>
    <xdr:ext cx="534377" cy="259045"/>
    <xdr:sp macro="" textlink="">
      <xdr:nvSpPr>
        <xdr:cNvPr id="424" name="テキスト ボックス 423"/>
        <xdr:cNvSpPr txBox="1"/>
      </xdr:nvSpPr>
      <xdr:spPr>
        <a:xfrm>
          <a:off x="8483111" y="135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55435</xdr:rowOff>
    </xdr:from>
    <xdr:to>
      <xdr:col>11</xdr:col>
      <xdr:colOff>358775</xdr:colOff>
      <xdr:row>78</xdr:row>
      <xdr:rowOff>157035</xdr:rowOff>
    </xdr:to>
    <xdr:sp macro="" textlink="">
      <xdr:nvSpPr>
        <xdr:cNvPr id="425" name="円/楕円 424"/>
        <xdr:cNvSpPr/>
      </xdr:nvSpPr>
      <xdr:spPr>
        <a:xfrm>
          <a:off x="7810500" y="134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148162</xdr:rowOff>
    </xdr:from>
    <xdr:ext cx="469744" cy="259045"/>
    <xdr:sp macro="" textlink="">
      <xdr:nvSpPr>
        <xdr:cNvPr id="426" name="テキスト ボックス 425"/>
        <xdr:cNvSpPr txBox="1"/>
      </xdr:nvSpPr>
      <xdr:spPr>
        <a:xfrm>
          <a:off x="7626427" y="1352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77279</xdr:rowOff>
    </xdr:from>
    <xdr:to>
      <xdr:col>10</xdr:col>
      <xdr:colOff>155575</xdr:colOff>
      <xdr:row>78</xdr:row>
      <xdr:rowOff>7429</xdr:rowOff>
    </xdr:to>
    <xdr:sp macro="" textlink="">
      <xdr:nvSpPr>
        <xdr:cNvPr id="427" name="円/楕円 426"/>
        <xdr:cNvSpPr/>
      </xdr:nvSpPr>
      <xdr:spPr>
        <a:xfrm>
          <a:off x="6921500" y="132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170006</xdr:rowOff>
    </xdr:from>
    <xdr:ext cx="534377" cy="259045"/>
    <xdr:sp macro="" textlink="">
      <xdr:nvSpPr>
        <xdr:cNvPr id="428" name="テキスト ボックス 427"/>
        <xdr:cNvSpPr txBox="1"/>
      </xdr:nvSpPr>
      <xdr:spPr>
        <a:xfrm>
          <a:off x="6705111" y="133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99588</xdr:rowOff>
    </xdr:from>
    <xdr:to>
      <xdr:col>15</xdr:col>
      <xdr:colOff>180975</xdr:colOff>
      <xdr:row>97</xdr:row>
      <xdr:rowOff>36663</xdr:rowOff>
    </xdr:to>
    <xdr:cxnSp macro="">
      <xdr:nvCxnSpPr>
        <xdr:cNvPr id="457" name="直線コネクタ 456"/>
        <xdr:cNvCxnSpPr/>
      </xdr:nvCxnSpPr>
      <xdr:spPr>
        <a:xfrm flipV="1">
          <a:off x="9639300" y="16558788"/>
          <a:ext cx="838200" cy="10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36663</xdr:rowOff>
    </xdr:from>
    <xdr:to>
      <xdr:col>14</xdr:col>
      <xdr:colOff>28575</xdr:colOff>
      <xdr:row>97</xdr:row>
      <xdr:rowOff>47192</xdr:rowOff>
    </xdr:to>
    <xdr:cxnSp macro="">
      <xdr:nvCxnSpPr>
        <xdr:cNvPr id="460" name="直線コネクタ 459"/>
        <xdr:cNvCxnSpPr/>
      </xdr:nvCxnSpPr>
      <xdr:spPr>
        <a:xfrm flipV="1">
          <a:off x="8750300" y="16667313"/>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47192</xdr:rowOff>
    </xdr:from>
    <xdr:to>
      <xdr:col>12</xdr:col>
      <xdr:colOff>511175</xdr:colOff>
      <xdr:row>97</xdr:row>
      <xdr:rowOff>146886</xdr:rowOff>
    </xdr:to>
    <xdr:cxnSp macro="">
      <xdr:nvCxnSpPr>
        <xdr:cNvPr id="463" name="直線コネクタ 462"/>
        <xdr:cNvCxnSpPr/>
      </xdr:nvCxnSpPr>
      <xdr:spPr>
        <a:xfrm flipV="1">
          <a:off x="7861300" y="16677842"/>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146886</xdr:rowOff>
    </xdr:from>
    <xdr:to>
      <xdr:col>11</xdr:col>
      <xdr:colOff>307975</xdr:colOff>
      <xdr:row>97</xdr:row>
      <xdr:rowOff>167002</xdr:rowOff>
    </xdr:to>
    <xdr:cxnSp macro="">
      <xdr:nvCxnSpPr>
        <xdr:cNvPr id="466" name="直線コネクタ 465"/>
        <xdr:cNvCxnSpPr/>
      </xdr:nvCxnSpPr>
      <xdr:spPr>
        <a:xfrm flipV="1">
          <a:off x="6972300" y="1677753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48788</xdr:rowOff>
    </xdr:from>
    <xdr:to>
      <xdr:col>15</xdr:col>
      <xdr:colOff>231775</xdr:colOff>
      <xdr:row>96</xdr:row>
      <xdr:rowOff>150388</xdr:rowOff>
    </xdr:to>
    <xdr:sp macro="" textlink="">
      <xdr:nvSpPr>
        <xdr:cNvPr id="476" name="円/楕円 475"/>
        <xdr:cNvSpPr/>
      </xdr:nvSpPr>
      <xdr:spPr>
        <a:xfrm>
          <a:off x="10426700" y="1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27215</xdr:rowOff>
    </xdr:from>
    <xdr:ext cx="534377" cy="259045"/>
    <xdr:sp macro="" textlink="">
      <xdr:nvSpPr>
        <xdr:cNvPr id="477" name="土木費該当値テキスト"/>
        <xdr:cNvSpPr txBox="1"/>
      </xdr:nvSpPr>
      <xdr:spPr>
        <a:xfrm>
          <a:off x="10528300" y="1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157313</xdr:rowOff>
    </xdr:from>
    <xdr:to>
      <xdr:col>14</xdr:col>
      <xdr:colOff>79375</xdr:colOff>
      <xdr:row>97</xdr:row>
      <xdr:rowOff>87463</xdr:rowOff>
    </xdr:to>
    <xdr:sp macro="" textlink="">
      <xdr:nvSpPr>
        <xdr:cNvPr id="478" name="円/楕円 477"/>
        <xdr:cNvSpPr/>
      </xdr:nvSpPr>
      <xdr:spPr>
        <a:xfrm>
          <a:off x="9588500" y="166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78590</xdr:rowOff>
    </xdr:from>
    <xdr:ext cx="534377" cy="259045"/>
    <xdr:sp macro="" textlink="">
      <xdr:nvSpPr>
        <xdr:cNvPr id="479" name="テキスト ボックス 478"/>
        <xdr:cNvSpPr txBox="1"/>
      </xdr:nvSpPr>
      <xdr:spPr>
        <a:xfrm>
          <a:off x="9372111" y="167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167842</xdr:rowOff>
    </xdr:from>
    <xdr:to>
      <xdr:col>12</xdr:col>
      <xdr:colOff>561975</xdr:colOff>
      <xdr:row>97</xdr:row>
      <xdr:rowOff>97992</xdr:rowOff>
    </xdr:to>
    <xdr:sp macro="" textlink="">
      <xdr:nvSpPr>
        <xdr:cNvPr id="480" name="円/楕円 479"/>
        <xdr:cNvSpPr/>
      </xdr:nvSpPr>
      <xdr:spPr>
        <a:xfrm>
          <a:off x="86995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89119</xdr:rowOff>
    </xdr:from>
    <xdr:ext cx="534377" cy="259045"/>
    <xdr:sp macro="" textlink="">
      <xdr:nvSpPr>
        <xdr:cNvPr id="481" name="テキスト ボックス 480"/>
        <xdr:cNvSpPr txBox="1"/>
      </xdr:nvSpPr>
      <xdr:spPr>
        <a:xfrm>
          <a:off x="8483111" y="167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96086</xdr:rowOff>
    </xdr:from>
    <xdr:to>
      <xdr:col>11</xdr:col>
      <xdr:colOff>358775</xdr:colOff>
      <xdr:row>98</xdr:row>
      <xdr:rowOff>26236</xdr:rowOff>
    </xdr:to>
    <xdr:sp macro="" textlink="">
      <xdr:nvSpPr>
        <xdr:cNvPr id="482" name="円/楕円 481"/>
        <xdr:cNvSpPr/>
      </xdr:nvSpPr>
      <xdr:spPr>
        <a:xfrm>
          <a:off x="7810500" y="167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17363</xdr:rowOff>
    </xdr:from>
    <xdr:ext cx="534377" cy="259045"/>
    <xdr:sp macro="" textlink="">
      <xdr:nvSpPr>
        <xdr:cNvPr id="483" name="テキスト ボックス 482"/>
        <xdr:cNvSpPr txBox="1"/>
      </xdr:nvSpPr>
      <xdr:spPr>
        <a:xfrm>
          <a:off x="7594111" y="168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116202</xdr:rowOff>
    </xdr:from>
    <xdr:to>
      <xdr:col>10</xdr:col>
      <xdr:colOff>155575</xdr:colOff>
      <xdr:row>98</xdr:row>
      <xdr:rowOff>46352</xdr:rowOff>
    </xdr:to>
    <xdr:sp macro="" textlink="">
      <xdr:nvSpPr>
        <xdr:cNvPr id="484" name="円/楕円 483"/>
        <xdr:cNvSpPr/>
      </xdr:nvSpPr>
      <xdr:spPr>
        <a:xfrm>
          <a:off x="6921500" y="167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37479</xdr:rowOff>
    </xdr:from>
    <xdr:ext cx="534377" cy="259045"/>
    <xdr:sp macro="" textlink="">
      <xdr:nvSpPr>
        <xdr:cNvPr id="485" name="テキスト ボックス 484"/>
        <xdr:cNvSpPr txBox="1"/>
      </xdr:nvSpPr>
      <xdr:spPr>
        <a:xfrm>
          <a:off x="6705111" y="16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31633</xdr:rowOff>
    </xdr:from>
    <xdr:to>
      <xdr:col>23</xdr:col>
      <xdr:colOff>517525</xdr:colOff>
      <xdr:row>38</xdr:row>
      <xdr:rowOff>50088</xdr:rowOff>
    </xdr:to>
    <xdr:cxnSp macro="">
      <xdr:nvCxnSpPr>
        <xdr:cNvPr id="514" name="直線コネクタ 513"/>
        <xdr:cNvCxnSpPr/>
      </xdr:nvCxnSpPr>
      <xdr:spPr>
        <a:xfrm flipV="1">
          <a:off x="15481300" y="6546733"/>
          <a:ext cx="8382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50088</xdr:rowOff>
    </xdr:from>
    <xdr:to>
      <xdr:col>22</xdr:col>
      <xdr:colOff>365125</xdr:colOff>
      <xdr:row>38</xdr:row>
      <xdr:rowOff>59347</xdr:rowOff>
    </xdr:to>
    <xdr:cxnSp macro="">
      <xdr:nvCxnSpPr>
        <xdr:cNvPr id="517" name="直線コネクタ 516"/>
        <xdr:cNvCxnSpPr/>
      </xdr:nvCxnSpPr>
      <xdr:spPr>
        <a:xfrm flipV="1">
          <a:off x="14592300" y="6565188"/>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39566</xdr:rowOff>
    </xdr:from>
    <xdr:to>
      <xdr:col>21</xdr:col>
      <xdr:colOff>161925</xdr:colOff>
      <xdr:row>38</xdr:row>
      <xdr:rowOff>59347</xdr:rowOff>
    </xdr:to>
    <xdr:cxnSp macro="">
      <xdr:nvCxnSpPr>
        <xdr:cNvPr id="520" name="直線コネクタ 519"/>
        <xdr:cNvCxnSpPr/>
      </xdr:nvCxnSpPr>
      <xdr:spPr>
        <a:xfrm>
          <a:off x="13703300" y="6554666"/>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30254</xdr:rowOff>
    </xdr:from>
    <xdr:to>
      <xdr:col>19</xdr:col>
      <xdr:colOff>644525</xdr:colOff>
      <xdr:row>38</xdr:row>
      <xdr:rowOff>39566</xdr:rowOff>
    </xdr:to>
    <xdr:cxnSp macro="">
      <xdr:nvCxnSpPr>
        <xdr:cNvPr id="523" name="直線コネクタ 522"/>
        <xdr:cNvCxnSpPr/>
      </xdr:nvCxnSpPr>
      <xdr:spPr>
        <a:xfrm>
          <a:off x="12814300" y="6545354"/>
          <a:ext cx="8890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152283</xdr:rowOff>
    </xdr:from>
    <xdr:to>
      <xdr:col>23</xdr:col>
      <xdr:colOff>568325</xdr:colOff>
      <xdr:row>38</xdr:row>
      <xdr:rowOff>82434</xdr:rowOff>
    </xdr:to>
    <xdr:sp macro="" textlink="">
      <xdr:nvSpPr>
        <xdr:cNvPr id="533" name="円/楕円 532"/>
        <xdr:cNvSpPr/>
      </xdr:nvSpPr>
      <xdr:spPr>
        <a:xfrm>
          <a:off x="16268700" y="6495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67210</xdr:rowOff>
    </xdr:from>
    <xdr:ext cx="534377" cy="259045"/>
    <xdr:sp macro="" textlink="">
      <xdr:nvSpPr>
        <xdr:cNvPr id="534" name="消防費該当値テキスト"/>
        <xdr:cNvSpPr txBox="1"/>
      </xdr:nvSpPr>
      <xdr:spPr>
        <a:xfrm>
          <a:off x="16370300" y="64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170738</xdr:rowOff>
    </xdr:from>
    <xdr:to>
      <xdr:col>22</xdr:col>
      <xdr:colOff>415925</xdr:colOff>
      <xdr:row>38</xdr:row>
      <xdr:rowOff>100888</xdr:rowOff>
    </xdr:to>
    <xdr:sp macro="" textlink="">
      <xdr:nvSpPr>
        <xdr:cNvPr id="535" name="円/楕円 534"/>
        <xdr:cNvSpPr/>
      </xdr:nvSpPr>
      <xdr:spPr>
        <a:xfrm>
          <a:off x="15430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92015</xdr:rowOff>
    </xdr:from>
    <xdr:ext cx="534377" cy="259045"/>
    <xdr:sp macro="" textlink="">
      <xdr:nvSpPr>
        <xdr:cNvPr id="536" name="テキスト ボックス 535"/>
        <xdr:cNvSpPr txBox="1"/>
      </xdr:nvSpPr>
      <xdr:spPr>
        <a:xfrm>
          <a:off x="15214111"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8547</xdr:rowOff>
    </xdr:from>
    <xdr:to>
      <xdr:col>21</xdr:col>
      <xdr:colOff>212725</xdr:colOff>
      <xdr:row>38</xdr:row>
      <xdr:rowOff>110147</xdr:rowOff>
    </xdr:to>
    <xdr:sp macro="" textlink="">
      <xdr:nvSpPr>
        <xdr:cNvPr id="537" name="円/楕円 536"/>
        <xdr:cNvSpPr/>
      </xdr:nvSpPr>
      <xdr:spPr>
        <a:xfrm>
          <a:off x="14541500" y="6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101274</xdr:rowOff>
    </xdr:from>
    <xdr:ext cx="534377" cy="259045"/>
    <xdr:sp macro="" textlink="">
      <xdr:nvSpPr>
        <xdr:cNvPr id="538" name="テキスト ボックス 537"/>
        <xdr:cNvSpPr txBox="1"/>
      </xdr:nvSpPr>
      <xdr:spPr>
        <a:xfrm>
          <a:off x="14325111" y="66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160216</xdr:rowOff>
    </xdr:from>
    <xdr:to>
      <xdr:col>20</xdr:col>
      <xdr:colOff>9525</xdr:colOff>
      <xdr:row>38</xdr:row>
      <xdr:rowOff>90366</xdr:rowOff>
    </xdr:to>
    <xdr:sp macro="" textlink="">
      <xdr:nvSpPr>
        <xdr:cNvPr id="539" name="円/楕円 538"/>
        <xdr:cNvSpPr/>
      </xdr:nvSpPr>
      <xdr:spPr>
        <a:xfrm>
          <a:off x="13652500" y="65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81493</xdr:rowOff>
    </xdr:from>
    <xdr:ext cx="534377" cy="259045"/>
    <xdr:sp macro="" textlink="">
      <xdr:nvSpPr>
        <xdr:cNvPr id="540" name="テキスト ボックス 539"/>
        <xdr:cNvSpPr txBox="1"/>
      </xdr:nvSpPr>
      <xdr:spPr>
        <a:xfrm>
          <a:off x="13436111" y="65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150904</xdr:rowOff>
    </xdr:from>
    <xdr:to>
      <xdr:col>18</xdr:col>
      <xdr:colOff>492125</xdr:colOff>
      <xdr:row>38</xdr:row>
      <xdr:rowOff>81054</xdr:rowOff>
    </xdr:to>
    <xdr:sp macro="" textlink="">
      <xdr:nvSpPr>
        <xdr:cNvPr id="541" name="円/楕円 540"/>
        <xdr:cNvSpPr/>
      </xdr:nvSpPr>
      <xdr:spPr>
        <a:xfrm>
          <a:off x="12763500" y="64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72181</xdr:rowOff>
    </xdr:from>
    <xdr:ext cx="534377" cy="259045"/>
    <xdr:sp macro="" textlink="">
      <xdr:nvSpPr>
        <xdr:cNvPr id="542" name="テキスト ボックス 541"/>
        <xdr:cNvSpPr txBox="1"/>
      </xdr:nvSpPr>
      <xdr:spPr>
        <a:xfrm>
          <a:off x="12547111" y="65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127488</xdr:rowOff>
    </xdr:from>
    <xdr:to>
      <xdr:col>23</xdr:col>
      <xdr:colOff>517525</xdr:colOff>
      <xdr:row>56</xdr:row>
      <xdr:rowOff>75418</xdr:rowOff>
    </xdr:to>
    <xdr:cxnSp macro="">
      <xdr:nvCxnSpPr>
        <xdr:cNvPr id="569" name="直線コネクタ 568"/>
        <xdr:cNvCxnSpPr/>
      </xdr:nvCxnSpPr>
      <xdr:spPr>
        <a:xfrm flipV="1">
          <a:off x="15481300" y="9557238"/>
          <a:ext cx="8382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75418</xdr:rowOff>
    </xdr:from>
    <xdr:to>
      <xdr:col>22</xdr:col>
      <xdr:colOff>365125</xdr:colOff>
      <xdr:row>56</xdr:row>
      <xdr:rowOff>136335</xdr:rowOff>
    </xdr:to>
    <xdr:cxnSp macro="">
      <xdr:nvCxnSpPr>
        <xdr:cNvPr id="572" name="直線コネクタ 571"/>
        <xdr:cNvCxnSpPr/>
      </xdr:nvCxnSpPr>
      <xdr:spPr>
        <a:xfrm flipV="1">
          <a:off x="14592300" y="9676618"/>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41142</xdr:rowOff>
    </xdr:from>
    <xdr:to>
      <xdr:col>21</xdr:col>
      <xdr:colOff>161925</xdr:colOff>
      <xdr:row>56</xdr:row>
      <xdr:rowOff>136335</xdr:rowOff>
    </xdr:to>
    <xdr:cxnSp macro="">
      <xdr:nvCxnSpPr>
        <xdr:cNvPr id="575" name="直線コネクタ 574"/>
        <xdr:cNvCxnSpPr/>
      </xdr:nvCxnSpPr>
      <xdr:spPr>
        <a:xfrm>
          <a:off x="13703300" y="9642342"/>
          <a:ext cx="889000" cy="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41142</xdr:rowOff>
    </xdr:from>
    <xdr:to>
      <xdr:col>19</xdr:col>
      <xdr:colOff>644525</xdr:colOff>
      <xdr:row>56</xdr:row>
      <xdr:rowOff>101267</xdr:rowOff>
    </xdr:to>
    <xdr:cxnSp macro="">
      <xdr:nvCxnSpPr>
        <xdr:cNvPr id="578" name="直線コネクタ 577"/>
        <xdr:cNvCxnSpPr/>
      </xdr:nvCxnSpPr>
      <xdr:spPr>
        <a:xfrm flipV="1">
          <a:off x="12814300" y="9642342"/>
          <a:ext cx="889000" cy="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76688</xdr:rowOff>
    </xdr:from>
    <xdr:to>
      <xdr:col>23</xdr:col>
      <xdr:colOff>568325</xdr:colOff>
      <xdr:row>56</xdr:row>
      <xdr:rowOff>6838</xdr:rowOff>
    </xdr:to>
    <xdr:sp macro="" textlink="">
      <xdr:nvSpPr>
        <xdr:cNvPr id="588" name="円/楕円 587"/>
        <xdr:cNvSpPr/>
      </xdr:nvSpPr>
      <xdr:spPr>
        <a:xfrm>
          <a:off x="16268700" y="95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99565</xdr:rowOff>
    </xdr:from>
    <xdr:ext cx="599010" cy="259045"/>
    <xdr:sp macro="" textlink="">
      <xdr:nvSpPr>
        <xdr:cNvPr id="589" name="教育費該当値テキスト"/>
        <xdr:cNvSpPr txBox="1"/>
      </xdr:nvSpPr>
      <xdr:spPr>
        <a:xfrm>
          <a:off x="16370300" y="935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24618</xdr:rowOff>
    </xdr:from>
    <xdr:to>
      <xdr:col>22</xdr:col>
      <xdr:colOff>415925</xdr:colOff>
      <xdr:row>56</xdr:row>
      <xdr:rowOff>126218</xdr:rowOff>
    </xdr:to>
    <xdr:sp macro="" textlink="">
      <xdr:nvSpPr>
        <xdr:cNvPr id="590" name="円/楕円 589"/>
        <xdr:cNvSpPr/>
      </xdr:nvSpPr>
      <xdr:spPr>
        <a:xfrm>
          <a:off x="15430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117345</xdr:rowOff>
    </xdr:from>
    <xdr:ext cx="534377" cy="259045"/>
    <xdr:sp macro="" textlink="">
      <xdr:nvSpPr>
        <xdr:cNvPr id="591" name="テキスト ボックス 590"/>
        <xdr:cNvSpPr txBox="1"/>
      </xdr:nvSpPr>
      <xdr:spPr>
        <a:xfrm>
          <a:off x="15214111" y="97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85535</xdr:rowOff>
    </xdr:from>
    <xdr:to>
      <xdr:col>21</xdr:col>
      <xdr:colOff>212725</xdr:colOff>
      <xdr:row>57</xdr:row>
      <xdr:rowOff>15685</xdr:rowOff>
    </xdr:to>
    <xdr:sp macro="" textlink="">
      <xdr:nvSpPr>
        <xdr:cNvPr id="592" name="円/楕円 591"/>
        <xdr:cNvSpPr/>
      </xdr:nvSpPr>
      <xdr:spPr>
        <a:xfrm>
          <a:off x="14541500" y="96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6812</xdr:rowOff>
    </xdr:from>
    <xdr:ext cx="534377" cy="259045"/>
    <xdr:sp macro="" textlink="">
      <xdr:nvSpPr>
        <xdr:cNvPr id="593" name="テキスト ボックス 592"/>
        <xdr:cNvSpPr txBox="1"/>
      </xdr:nvSpPr>
      <xdr:spPr>
        <a:xfrm>
          <a:off x="14325111" y="97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161792</xdr:rowOff>
    </xdr:from>
    <xdr:to>
      <xdr:col>20</xdr:col>
      <xdr:colOff>9525</xdr:colOff>
      <xdr:row>56</xdr:row>
      <xdr:rowOff>91942</xdr:rowOff>
    </xdr:to>
    <xdr:sp macro="" textlink="">
      <xdr:nvSpPr>
        <xdr:cNvPr id="594" name="円/楕円 593"/>
        <xdr:cNvSpPr/>
      </xdr:nvSpPr>
      <xdr:spPr>
        <a:xfrm>
          <a:off x="13652500" y="95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108469</xdr:rowOff>
    </xdr:from>
    <xdr:ext cx="534377" cy="259045"/>
    <xdr:sp macro="" textlink="">
      <xdr:nvSpPr>
        <xdr:cNvPr id="595" name="テキスト ボックス 594"/>
        <xdr:cNvSpPr txBox="1"/>
      </xdr:nvSpPr>
      <xdr:spPr>
        <a:xfrm>
          <a:off x="13436111" y="93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50467</xdr:rowOff>
    </xdr:from>
    <xdr:to>
      <xdr:col>18</xdr:col>
      <xdr:colOff>492125</xdr:colOff>
      <xdr:row>56</xdr:row>
      <xdr:rowOff>152067</xdr:rowOff>
    </xdr:to>
    <xdr:sp macro="" textlink="">
      <xdr:nvSpPr>
        <xdr:cNvPr id="596" name="円/楕円 595"/>
        <xdr:cNvSpPr/>
      </xdr:nvSpPr>
      <xdr:spPr>
        <a:xfrm>
          <a:off x="12763500" y="9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143194</xdr:rowOff>
    </xdr:from>
    <xdr:ext cx="534377" cy="259045"/>
    <xdr:sp macro="" textlink="">
      <xdr:nvSpPr>
        <xdr:cNvPr id="597" name="テキスト ボックス 596"/>
        <xdr:cNvSpPr txBox="1"/>
      </xdr:nvSpPr>
      <xdr:spPr>
        <a:xfrm>
          <a:off x="12547111" y="97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90574</xdr:rowOff>
    </xdr:from>
    <xdr:to>
      <xdr:col>23</xdr:col>
      <xdr:colOff>517525</xdr:colOff>
      <xdr:row>78</xdr:row>
      <xdr:rowOff>109351</xdr:rowOff>
    </xdr:to>
    <xdr:cxnSp macro="">
      <xdr:nvCxnSpPr>
        <xdr:cNvPr id="624" name="直線コネクタ 623"/>
        <xdr:cNvCxnSpPr/>
      </xdr:nvCxnSpPr>
      <xdr:spPr>
        <a:xfrm flipV="1">
          <a:off x="15481300" y="13463674"/>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109351</xdr:rowOff>
    </xdr:from>
    <xdr:to>
      <xdr:col>22</xdr:col>
      <xdr:colOff>365125</xdr:colOff>
      <xdr:row>78</xdr:row>
      <xdr:rowOff>135599</xdr:rowOff>
    </xdr:to>
    <xdr:cxnSp macro="">
      <xdr:nvCxnSpPr>
        <xdr:cNvPr id="627" name="直線コネクタ 626"/>
        <xdr:cNvCxnSpPr/>
      </xdr:nvCxnSpPr>
      <xdr:spPr>
        <a:xfrm flipV="1">
          <a:off x="14592300" y="13482451"/>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92339</xdr:rowOff>
    </xdr:from>
    <xdr:to>
      <xdr:col>21</xdr:col>
      <xdr:colOff>161925</xdr:colOff>
      <xdr:row>78</xdr:row>
      <xdr:rowOff>135599</xdr:rowOff>
    </xdr:to>
    <xdr:cxnSp macro="">
      <xdr:nvCxnSpPr>
        <xdr:cNvPr id="630" name="直線コネクタ 629"/>
        <xdr:cNvCxnSpPr/>
      </xdr:nvCxnSpPr>
      <xdr:spPr>
        <a:xfrm>
          <a:off x="13703300" y="13465439"/>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46234</xdr:rowOff>
    </xdr:from>
    <xdr:to>
      <xdr:col>19</xdr:col>
      <xdr:colOff>644525</xdr:colOff>
      <xdr:row>78</xdr:row>
      <xdr:rowOff>92339</xdr:rowOff>
    </xdr:to>
    <xdr:cxnSp macro="">
      <xdr:nvCxnSpPr>
        <xdr:cNvPr id="633" name="直線コネクタ 632"/>
        <xdr:cNvCxnSpPr/>
      </xdr:nvCxnSpPr>
      <xdr:spPr>
        <a:xfrm>
          <a:off x="12814300" y="13419334"/>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39774</xdr:rowOff>
    </xdr:from>
    <xdr:to>
      <xdr:col>23</xdr:col>
      <xdr:colOff>568325</xdr:colOff>
      <xdr:row>78</xdr:row>
      <xdr:rowOff>141374</xdr:rowOff>
    </xdr:to>
    <xdr:sp macro="" textlink="">
      <xdr:nvSpPr>
        <xdr:cNvPr id="643" name="円/楕円 642"/>
        <xdr:cNvSpPr/>
      </xdr:nvSpPr>
      <xdr:spPr>
        <a:xfrm>
          <a:off x="16268700" y="13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534377" cy="259045"/>
    <xdr:sp macro="" textlink="">
      <xdr:nvSpPr>
        <xdr:cNvPr id="644" name="災害復旧費該当値テキスト"/>
        <xdr:cNvSpPr txBox="1"/>
      </xdr:nvSpPr>
      <xdr:spPr>
        <a:xfrm>
          <a:off x="16370300"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58551</xdr:rowOff>
    </xdr:from>
    <xdr:to>
      <xdr:col>22</xdr:col>
      <xdr:colOff>415925</xdr:colOff>
      <xdr:row>78</xdr:row>
      <xdr:rowOff>160151</xdr:rowOff>
    </xdr:to>
    <xdr:sp macro="" textlink="">
      <xdr:nvSpPr>
        <xdr:cNvPr id="645" name="円/楕円 644"/>
        <xdr:cNvSpPr/>
      </xdr:nvSpPr>
      <xdr:spPr>
        <a:xfrm>
          <a:off x="15430500" y="1343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5228</xdr:rowOff>
    </xdr:from>
    <xdr:ext cx="469744" cy="259045"/>
    <xdr:sp macro="" textlink="">
      <xdr:nvSpPr>
        <xdr:cNvPr id="646" name="テキスト ボックス 645"/>
        <xdr:cNvSpPr txBox="1"/>
      </xdr:nvSpPr>
      <xdr:spPr>
        <a:xfrm>
          <a:off x="15246427" y="1320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84799</xdr:rowOff>
    </xdr:from>
    <xdr:to>
      <xdr:col>21</xdr:col>
      <xdr:colOff>212725</xdr:colOff>
      <xdr:row>79</xdr:row>
      <xdr:rowOff>14949</xdr:rowOff>
    </xdr:to>
    <xdr:sp macro="" textlink="">
      <xdr:nvSpPr>
        <xdr:cNvPr id="647" name="円/楕円 646"/>
        <xdr:cNvSpPr/>
      </xdr:nvSpPr>
      <xdr:spPr>
        <a:xfrm>
          <a:off x="14541500" y="134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6076</xdr:rowOff>
    </xdr:from>
    <xdr:ext cx="378565" cy="259045"/>
    <xdr:sp macro="" textlink="">
      <xdr:nvSpPr>
        <xdr:cNvPr id="648" name="テキスト ボックス 647"/>
        <xdr:cNvSpPr txBox="1"/>
      </xdr:nvSpPr>
      <xdr:spPr>
        <a:xfrm>
          <a:off x="14403017" y="135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41539</xdr:rowOff>
    </xdr:from>
    <xdr:to>
      <xdr:col>20</xdr:col>
      <xdr:colOff>9525</xdr:colOff>
      <xdr:row>78</xdr:row>
      <xdr:rowOff>143139</xdr:rowOff>
    </xdr:to>
    <xdr:sp macro="" textlink="">
      <xdr:nvSpPr>
        <xdr:cNvPr id="649" name="円/楕円 648"/>
        <xdr:cNvSpPr/>
      </xdr:nvSpPr>
      <xdr:spPr>
        <a:xfrm>
          <a:off x="13652500" y="134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134266</xdr:rowOff>
    </xdr:from>
    <xdr:ext cx="534377" cy="259045"/>
    <xdr:sp macro="" textlink="">
      <xdr:nvSpPr>
        <xdr:cNvPr id="650" name="テキスト ボックス 649"/>
        <xdr:cNvSpPr txBox="1"/>
      </xdr:nvSpPr>
      <xdr:spPr>
        <a:xfrm>
          <a:off x="13436111" y="135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166884</xdr:rowOff>
    </xdr:from>
    <xdr:to>
      <xdr:col>18</xdr:col>
      <xdr:colOff>492125</xdr:colOff>
      <xdr:row>78</xdr:row>
      <xdr:rowOff>97034</xdr:rowOff>
    </xdr:to>
    <xdr:sp macro="" textlink="">
      <xdr:nvSpPr>
        <xdr:cNvPr id="651" name="円/楕円 650"/>
        <xdr:cNvSpPr/>
      </xdr:nvSpPr>
      <xdr:spPr>
        <a:xfrm>
          <a:off x="12763500" y="133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113561</xdr:rowOff>
    </xdr:from>
    <xdr:ext cx="534377" cy="259045"/>
    <xdr:sp macro="" textlink="">
      <xdr:nvSpPr>
        <xdr:cNvPr id="652" name="テキスト ボックス 651"/>
        <xdr:cNvSpPr txBox="1"/>
      </xdr:nvSpPr>
      <xdr:spPr>
        <a:xfrm>
          <a:off x="12547111" y="131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169743</xdr:rowOff>
    </xdr:from>
    <xdr:to>
      <xdr:col>23</xdr:col>
      <xdr:colOff>517525</xdr:colOff>
      <xdr:row>97</xdr:row>
      <xdr:rowOff>1918</xdr:rowOff>
    </xdr:to>
    <xdr:cxnSp macro="">
      <xdr:nvCxnSpPr>
        <xdr:cNvPr id="679" name="直線コネクタ 678"/>
        <xdr:cNvCxnSpPr/>
      </xdr:nvCxnSpPr>
      <xdr:spPr>
        <a:xfrm>
          <a:off x="15481300" y="16628943"/>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169743</xdr:rowOff>
    </xdr:from>
    <xdr:to>
      <xdr:col>22</xdr:col>
      <xdr:colOff>365125</xdr:colOff>
      <xdr:row>97</xdr:row>
      <xdr:rowOff>69255</xdr:rowOff>
    </xdr:to>
    <xdr:cxnSp macro="">
      <xdr:nvCxnSpPr>
        <xdr:cNvPr id="682" name="直線コネクタ 681"/>
        <xdr:cNvCxnSpPr/>
      </xdr:nvCxnSpPr>
      <xdr:spPr>
        <a:xfrm flipV="1">
          <a:off x="14592300" y="16628943"/>
          <a:ext cx="8890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50478</xdr:rowOff>
    </xdr:from>
    <xdr:to>
      <xdr:col>21</xdr:col>
      <xdr:colOff>161925</xdr:colOff>
      <xdr:row>97</xdr:row>
      <xdr:rowOff>69255</xdr:rowOff>
    </xdr:to>
    <xdr:cxnSp macro="">
      <xdr:nvCxnSpPr>
        <xdr:cNvPr id="685" name="直線コネクタ 684"/>
        <xdr:cNvCxnSpPr/>
      </xdr:nvCxnSpPr>
      <xdr:spPr>
        <a:xfrm>
          <a:off x="13703300" y="16681128"/>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50478</xdr:rowOff>
    </xdr:from>
    <xdr:to>
      <xdr:col>19</xdr:col>
      <xdr:colOff>644525</xdr:colOff>
      <xdr:row>97</xdr:row>
      <xdr:rowOff>55580</xdr:rowOff>
    </xdr:to>
    <xdr:cxnSp macro="">
      <xdr:nvCxnSpPr>
        <xdr:cNvPr id="688" name="直線コネクタ 687"/>
        <xdr:cNvCxnSpPr/>
      </xdr:nvCxnSpPr>
      <xdr:spPr>
        <a:xfrm flipV="1">
          <a:off x="12814300" y="16681128"/>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122568</xdr:rowOff>
    </xdr:from>
    <xdr:to>
      <xdr:col>23</xdr:col>
      <xdr:colOff>568325</xdr:colOff>
      <xdr:row>97</xdr:row>
      <xdr:rowOff>52718</xdr:rowOff>
    </xdr:to>
    <xdr:sp macro="" textlink="">
      <xdr:nvSpPr>
        <xdr:cNvPr id="698" name="円/楕円 697"/>
        <xdr:cNvSpPr/>
      </xdr:nvSpPr>
      <xdr:spPr>
        <a:xfrm>
          <a:off x="16268700" y="16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100995</xdr:rowOff>
    </xdr:from>
    <xdr:ext cx="534377" cy="259045"/>
    <xdr:sp macro="" textlink="">
      <xdr:nvSpPr>
        <xdr:cNvPr id="699" name="公債費該当値テキスト"/>
        <xdr:cNvSpPr txBox="1"/>
      </xdr:nvSpPr>
      <xdr:spPr>
        <a:xfrm>
          <a:off x="16370300" y="165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118943</xdr:rowOff>
    </xdr:from>
    <xdr:to>
      <xdr:col>22</xdr:col>
      <xdr:colOff>415925</xdr:colOff>
      <xdr:row>97</xdr:row>
      <xdr:rowOff>49093</xdr:rowOff>
    </xdr:to>
    <xdr:sp macro="" textlink="">
      <xdr:nvSpPr>
        <xdr:cNvPr id="700" name="円/楕円 699"/>
        <xdr:cNvSpPr/>
      </xdr:nvSpPr>
      <xdr:spPr>
        <a:xfrm>
          <a:off x="154305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40220</xdr:rowOff>
    </xdr:from>
    <xdr:ext cx="534377" cy="259045"/>
    <xdr:sp macro="" textlink="">
      <xdr:nvSpPr>
        <xdr:cNvPr id="701" name="テキスト ボックス 700"/>
        <xdr:cNvSpPr txBox="1"/>
      </xdr:nvSpPr>
      <xdr:spPr>
        <a:xfrm>
          <a:off x="15214111" y="166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18455</xdr:rowOff>
    </xdr:from>
    <xdr:to>
      <xdr:col>21</xdr:col>
      <xdr:colOff>212725</xdr:colOff>
      <xdr:row>97</xdr:row>
      <xdr:rowOff>120055</xdr:rowOff>
    </xdr:to>
    <xdr:sp macro="" textlink="">
      <xdr:nvSpPr>
        <xdr:cNvPr id="702" name="円/楕円 701"/>
        <xdr:cNvSpPr/>
      </xdr:nvSpPr>
      <xdr:spPr>
        <a:xfrm>
          <a:off x="14541500" y="166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111182</xdr:rowOff>
    </xdr:from>
    <xdr:ext cx="534377" cy="259045"/>
    <xdr:sp macro="" textlink="">
      <xdr:nvSpPr>
        <xdr:cNvPr id="703" name="テキスト ボックス 702"/>
        <xdr:cNvSpPr txBox="1"/>
      </xdr:nvSpPr>
      <xdr:spPr>
        <a:xfrm>
          <a:off x="14325111" y="167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171128</xdr:rowOff>
    </xdr:from>
    <xdr:to>
      <xdr:col>20</xdr:col>
      <xdr:colOff>9525</xdr:colOff>
      <xdr:row>97</xdr:row>
      <xdr:rowOff>101278</xdr:rowOff>
    </xdr:to>
    <xdr:sp macro="" textlink="">
      <xdr:nvSpPr>
        <xdr:cNvPr id="704" name="円/楕円 703"/>
        <xdr:cNvSpPr/>
      </xdr:nvSpPr>
      <xdr:spPr>
        <a:xfrm>
          <a:off x="13652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92405</xdr:rowOff>
    </xdr:from>
    <xdr:ext cx="534377" cy="259045"/>
    <xdr:sp macro="" textlink="">
      <xdr:nvSpPr>
        <xdr:cNvPr id="705" name="テキスト ボックス 704"/>
        <xdr:cNvSpPr txBox="1"/>
      </xdr:nvSpPr>
      <xdr:spPr>
        <a:xfrm>
          <a:off x="13436111"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4780</xdr:rowOff>
    </xdr:from>
    <xdr:to>
      <xdr:col>18</xdr:col>
      <xdr:colOff>492125</xdr:colOff>
      <xdr:row>97</xdr:row>
      <xdr:rowOff>106380</xdr:rowOff>
    </xdr:to>
    <xdr:sp macro="" textlink="">
      <xdr:nvSpPr>
        <xdr:cNvPr id="706" name="円/楕円 705"/>
        <xdr:cNvSpPr/>
      </xdr:nvSpPr>
      <xdr:spPr>
        <a:xfrm>
          <a:off x="12763500" y="166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97507</xdr:rowOff>
    </xdr:from>
    <xdr:ext cx="534377" cy="259045"/>
    <xdr:sp macro="" textlink="">
      <xdr:nvSpPr>
        <xdr:cNvPr id="707" name="テキスト ボックス 706"/>
        <xdr:cNvSpPr txBox="1"/>
      </xdr:nvSpPr>
      <xdr:spPr>
        <a:xfrm>
          <a:off x="12547111" y="167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38</xdr:row>
      <xdr:rowOff>139700</xdr:rowOff>
    </xdr:to>
    <xdr:cxnSp macro="">
      <xdr:nvCxnSpPr>
        <xdr:cNvPr id="743" name="直線コネクタ 742"/>
        <xdr:cNvCxnSpPr/>
      </xdr:nvCxnSpPr>
      <xdr:spPr>
        <a:xfrm>
          <a:off x="18656300" y="6474206"/>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84243</xdr:rowOff>
    </xdr:from>
    <xdr:ext cx="378565" cy="259045"/>
    <xdr:sp macro="" textlink="">
      <xdr:nvSpPr>
        <xdr:cNvPr id="747" name="テキスト ボックス 746"/>
        <xdr:cNvSpPr txBox="1"/>
      </xdr:nvSpPr>
      <xdr:spPr>
        <a:xfrm>
          <a:off x="18467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79756</xdr:rowOff>
    </xdr:from>
    <xdr:to>
      <xdr:col>27</xdr:col>
      <xdr:colOff>161925</xdr:colOff>
      <xdr:row>38</xdr:row>
      <xdr:rowOff>9906</xdr:rowOff>
    </xdr:to>
    <xdr:sp macro="" textlink="">
      <xdr:nvSpPr>
        <xdr:cNvPr id="761" name="円/楕円 760"/>
        <xdr:cNvSpPr/>
      </xdr:nvSpPr>
      <xdr:spPr>
        <a:xfrm>
          <a:off x="18605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26433</xdr:rowOff>
    </xdr:from>
    <xdr:ext cx="378565" cy="259045"/>
    <xdr:sp macro="" textlink="">
      <xdr:nvSpPr>
        <xdr:cNvPr id="762" name="テキスト ボックス 761"/>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では、全体的に住民一人あたりのコストは類似団体平均を下回っているが、とりわけ農林水産業費と教育費が類似団体平均を上回っている。農林水産業費においては、主にふくしま森林再生事業といった森林整備に係る補助事業による。教育費は塙中学校武道場や給食センターの整備事業により大きく増加した。農林水産業費は事業の継続により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を大きく上回っており、不測の事態に対応できる備えが整っていると思われる。</a:t>
          </a:r>
        </a:p>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％と例年を大きく上回ったものの、平成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年度は例年程度の率へと戻りつつある。平成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年度は震災により多数の事業を繰り越したためであり、例年と同様の状態に戻りつつあると考えられる。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7558216</v>
      </c>
      <c r="BO4" s="379"/>
      <c r="BP4" s="379"/>
      <c r="BQ4" s="379"/>
      <c r="BR4" s="379"/>
      <c r="BS4" s="379"/>
      <c r="BT4" s="379"/>
      <c r="BU4" s="380"/>
      <c r="BV4" s="378">
        <v>6556191</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7162297</v>
      </c>
      <c r="BO5" s="416"/>
      <c r="BP5" s="416"/>
      <c r="BQ5" s="416"/>
      <c r="BR5" s="416"/>
      <c r="BS5" s="416"/>
      <c r="BT5" s="416"/>
      <c r="BU5" s="417"/>
      <c r="BV5" s="415">
        <v>6040627</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90.3</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395919</v>
      </c>
      <c r="BO6" s="416"/>
      <c r="BP6" s="416"/>
      <c r="BQ6" s="416"/>
      <c r="BR6" s="416"/>
      <c r="BS6" s="416"/>
      <c r="BT6" s="416"/>
      <c r="BU6" s="417"/>
      <c r="BV6" s="415">
        <v>515564</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98.1</v>
      </c>
      <c r="CU6" s="453"/>
      <c r="CV6" s="453"/>
      <c r="CW6" s="453"/>
      <c r="CX6" s="453"/>
      <c r="CY6" s="453"/>
      <c r="CZ6" s="453"/>
      <c r="DA6" s="454"/>
      <c r="DB6" s="452">
        <v>95.6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101823</v>
      </c>
      <c r="BO7" s="416"/>
      <c r="BP7" s="416"/>
      <c r="BQ7" s="416"/>
      <c r="BR7" s="416"/>
      <c r="BS7" s="416"/>
      <c r="BT7" s="416"/>
      <c r="BU7" s="417"/>
      <c r="BV7" s="415">
        <v>319305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3660367</v>
      </c>
      <c r="CU7" s="416"/>
      <c r="CV7" s="416"/>
      <c r="CW7" s="416"/>
      <c r="CX7" s="416"/>
      <c r="CY7" s="416"/>
      <c r="CZ7" s="416"/>
      <c r="DA7" s="417"/>
      <c r="DB7" s="415">
        <v>3547856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294096</v>
      </c>
      <c r="BO8" s="416"/>
      <c r="BP8" s="416"/>
      <c r="BQ8" s="416"/>
      <c r="BR8" s="416"/>
      <c r="BS8" s="416"/>
      <c r="BT8" s="416"/>
      <c r="BU8" s="417"/>
      <c r="BV8" s="415">
        <v>196259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9157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97837</v>
      </c>
      <c r="BO9" s="416"/>
      <c r="BP9" s="416"/>
      <c r="BQ9" s="416"/>
      <c r="BR9" s="416"/>
      <c r="BS9" s="416"/>
      <c r="BT9" s="416"/>
      <c r="BU9" s="417"/>
      <c r="BV9" s="415">
        <v>30902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9884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98807</v>
      </c>
      <c r="BO10" s="416"/>
      <c r="BP10" s="416"/>
      <c r="BQ10" s="416"/>
      <c r="BR10" s="416"/>
      <c r="BS10" s="416"/>
      <c r="BT10" s="416"/>
      <c r="BU10" s="417"/>
      <c r="BV10" s="415">
        <v>83221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42013</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9345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v>98674</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9267</v>
      </c>
      <c r="S13" s="497"/>
      <c r="T13" s="497"/>
      <c r="U13" s="497"/>
      <c r="V13" s="498"/>
      <c r="W13" s="431" t="s">
        <v>121</v>
      </c>
      <c r="X13" s="432"/>
      <c r="Y13" s="432"/>
      <c r="Z13" s="432"/>
      <c r="AA13" s="432"/>
      <c r="AB13" s="422"/>
      <c r="AC13" s="466">
        <v>742</v>
      </c>
      <c r="AD13" s="467"/>
      <c r="AE13" s="467"/>
      <c r="AF13" s="467"/>
      <c r="AG13" s="506"/>
      <c r="AH13" s="466">
        <v>1113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96644</v>
      </c>
      <c r="BO13" s="416"/>
      <c r="BP13" s="416"/>
      <c r="BQ13" s="416"/>
      <c r="BR13" s="416"/>
      <c r="BS13" s="416"/>
      <c r="BT13" s="416"/>
      <c r="BU13" s="417"/>
      <c r="BV13" s="415">
        <v>57462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9486</v>
      </c>
      <c r="S14" s="497"/>
      <c r="T14" s="497"/>
      <c r="U14" s="497"/>
      <c r="V14" s="498"/>
      <c r="W14" s="405"/>
      <c r="X14" s="406"/>
      <c r="Y14" s="406"/>
      <c r="Z14" s="406"/>
      <c r="AA14" s="406"/>
      <c r="AB14" s="395"/>
      <c r="AC14" s="499">
        <v>16.2</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19.7</v>
      </c>
      <c r="CU14" s="511"/>
      <c r="CV14" s="511"/>
      <c r="CW14" s="511"/>
      <c r="CX14" s="511"/>
      <c r="CY14" s="511"/>
      <c r="CZ14" s="511"/>
      <c r="DA14" s="512"/>
      <c r="DB14" s="510">
        <v>22.9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9407</v>
      </c>
      <c r="S15" s="497"/>
      <c r="T15" s="497"/>
      <c r="U15" s="497"/>
      <c r="V15" s="498"/>
      <c r="W15" s="431" t="s">
        <v>128</v>
      </c>
      <c r="X15" s="432"/>
      <c r="Y15" s="432"/>
      <c r="Z15" s="432"/>
      <c r="AA15" s="432"/>
      <c r="AB15" s="422"/>
      <c r="AC15" s="466">
        <v>1669</v>
      </c>
      <c r="AD15" s="467"/>
      <c r="AE15" s="467"/>
      <c r="AF15" s="467"/>
      <c r="AG15" s="506"/>
      <c r="AH15" s="466">
        <v>2028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873716</v>
      </c>
      <c r="BO15" s="379"/>
      <c r="BP15" s="379"/>
      <c r="BQ15" s="379"/>
      <c r="BR15" s="379"/>
      <c r="BS15" s="379"/>
      <c r="BT15" s="379"/>
      <c r="BU15" s="380"/>
      <c r="BV15" s="378">
        <v>829479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36.299999999999997</v>
      </c>
      <c r="AD16" s="500"/>
      <c r="AE16" s="500"/>
      <c r="AF16" s="500"/>
      <c r="AG16" s="501"/>
      <c r="AH16" s="499">
        <v>36.799999999999997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3229009</v>
      </c>
      <c r="BO16" s="416"/>
      <c r="BP16" s="416"/>
      <c r="BQ16" s="416"/>
      <c r="BR16" s="416"/>
      <c r="BS16" s="416"/>
      <c r="BT16" s="416"/>
      <c r="BU16" s="417"/>
      <c r="BV16" s="415">
        <v>3124280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2181</v>
      </c>
      <c r="AD17" s="467"/>
      <c r="AE17" s="467"/>
      <c r="AF17" s="467"/>
      <c r="AG17" s="506"/>
      <c r="AH17" s="466">
        <v>2362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1094570</v>
      </c>
      <c r="BO17" s="416"/>
      <c r="BP17" s="416"/>
      <c r="BQ17" s="416"/>
      <c r="BR17" s="416"/>
      <c r="BS17" s="416"/>
      <c r="BT17" s="416"/>
      <c r="BU17" s="417"/>
      <c r="BV17" s="415">
        <v>1055707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211.41</v>
      </c>
      <c r="M18" s="528"/>
      <c r="N18" s="528"/>
      <c r="O18" s="528"/>
      <c r="P18" s="528"/>
      <c r="Q18" s="528"/>
      <c r="R18" s="529"/>
      <c r="S18" s="529"/>
      <c r="T18" s="529"/>
      <c r="U18" s="529"/>
      <c r="V18" s="530"/>
      <c r="W18" s="433"/>
      <c r="X18" s="434"/>
      <c r="Y18" s="434"/>
      <c r="Z18" s="434"/>
      <c r="AA18" s="434"/>
      <c r="AB18" s="425"/>
      <c r="AC18" s="531">
        <v>47.5</v>
      </c>
      <c r="AD18" s="532"/>
      <c r="AE18" s="532"/>
      <c r="AF18" s="532"/>
      <c r="AG18" s="533"/>
      <c r="AH18" s="531">
        <v>42.9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3470630</v>
      </c>
      <c r="BO18" s="416"/>
      <c r="BP18" s="416"/>
      <c r="BQ18" s="416"/>
      <c r="BR18" s="416"/>
      <c r="BS18" s="416"/>
      <c r="BT18" s="416"/>
      <c r="BU18" s="417"/>
      <c r="BV18" s="415">
        <v>3211380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4836742</v>
      </c>
      <c r="BO19" s="416"/>
      <c r="BP19" s="416"/>
      <c r="BQ19" s="416"/>
      <c r="BR19" s="416"/>
      <c r="BS19" s="416"/>
      <c r="BT19" s="416"/>
      <c r="BU19" s="417"/>
      <c r="BV19" s="415">
        <v>4481448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3043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6006711</v>
      </c>
      <c r="BO23" s="416"/>
      <c r="BP23" s="416"/>
      <c r="BQ23" s="416"/>
      <c r="BR23" s="416"/>
      <c r="BS23" s="416"/>
      <c r="BT23" s="416"/>
      <c r="BU23" s="417"/>
      <c r="BV23" s="415">
        <v>5795334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7800</v>
      </c>
      <c r="R24" s="467"/>
      <c r="S24" s="467"/>
      <c r="T24" s="467"/>
      <c r="U24" s="467"/>
      <c r="V24" s="506"/>
      <c r="W24" s="561"/>
      <c r="X24" s="549"/>
      <c r="Y24" s="550"/>
      <c r="Z24" s="465" t="s">
        <v>151</v>
      </c>
      <c r="AA24" s="445"/>
      <c r="AB24" s="445"/>
      <c r="AC24" s="445"/>
      <c r="AD24" s="445"/>
      <c r="AE24" s="445"/>
      <c r="AF24" s="445"/>
      <c r="AG24" s="446"/>
      <c r="AH24" s="466">
        <v>90</v>
      </c>
      <c r="AI24" s="467"/>
      <c r="AJ24" s="467"/>
      <c r="AK24" s="467"/>
      <c r="AL24" s="506"/>
      <c r="AM24" s="466">
        <v>284310</v>
      </c>
      <c r="AN24" s="467"/>
      <c r="AO24" s="467"/>
      <c r="AP24" s="467"/>
      <c r="AQ24" s="467"/>
      <c r="AR24" s="506"/>
      <c r="AS24" s="466">
        <v>3159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4867225</v>
      </c>
      <c r="BO24" s="416"/>
      <c r="BP24" s="416"/>
      <c r="BQ24" s="416"/>
      <c r="BR24" s="416"/>
      <c r="BS24" s="416"/>
      <c r="BT24" s="416"/>
      <c r="BU24" s="417"/>
      <c r="BV24" s="415">
        <v>4845085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6240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11583</v>
      </c>
      <c r="BO25" s="379"/>
      <c r="BP25" s="379"/>
      <c r="BQ25" s="379"/>
      <c r="BR25" s="379"/>
      <c r="BS25" s="379"/>
      <c r="BT25" s="379"/>
      <c r="BU25" s="380"/>
      <c r="BV25" s="378">
        <v>15868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5890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2720</v>
      </c>
      <c r="R27" s="467"/>
      <c r="S27" s="467"/>
      <c r="T27" s="467"/>
      <c r="U27" s="467"/>
      <c r="V27" s="506"/>
      <c r="W27" s="561"/>
      <c r="X27" s="549"/>
      <c r="Y27" s="550"/>
      <c r="Z27" s="465" t="s">
        <v>160</v>
      </c>
      <c r="AA27" s="445"/>
      <c r="AB27" s="445"/>
      <c r="AC27" s="445"/>
      <c r="AD27" s="445"/>
      <c r="AE27" s="445"/>
      <c r="AF27" s="445"/>
      <c r="AG27" s="446"/>
      <c r="AH27" s="466">
        <v>12</v>
      </c>
      <c r="AI27" s="467"/>
      <c r="AJ27" s="467"/>
      <c r="AK27" s="467"/>
      <c r="AL27" s="506"/>
      <c r="AM27" s="466">
        <v>37110</v>
      </c>
      <c r="AN27" s="467"/>
      <c r="AO27" s="467"/>
      <c r="AP27" s="467"/>
      <c r="AQ27" s="467"/>
      <c r="AR27" s="506"/>
      <c r="AS27" s="466">
        <v>3093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101164</v>
      </c>
      <c r="BO27" s="585"/>
      <c r="BP27" s="585"/>
      <c r="BQ27" s="585"/>
      <c r="BR27" s="585"/>
      <c r="BS27" s="585"/>
      <c r="BT27" s="585"/>
      <c r="BU27" s="586"/>
      <c r="BV27" s="584">
        <v>101029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2060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1299896</v>
      </c>
      <c r="BO28" s="379"/>
      <c r="BP28" s="379"/>
      <c r="BQ28" s="379"/>
      <c r="BR28" s="379"/>
      <c r="BS28" s="379"/>
      <c r="BT28" s="379"/>
      <c r="BU28" s="380"/>
      <c r="BV28" s="378">
        <v>1301089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1880</v>
      </c>
      <c r="R29" s="467"/>
      <c r="S29" s="467"/>
      <c r="T29" s="467"/>
      <c r="U29" s="467"/>
      <c r="V29" s="506"/>
      <c r="W29" s="562"/>
      <c r="X29" s="563"/>
      <c r="Y29" s="564"/>
      <c r="Z29" s="465" t="s">
        <v>167</v>
      </c>
      <c r="AA29" s="445"/>
      <c r="AB29" s="445"/>
      <c r="AC29" s="445"/>
      <c r="AD29" s="445"/>
      <c r="AE29" s="445"/>
      <c r="AF29" s="445"/>
      <c r="AG29" s="446"/>
      <c r="AH29" s="466">
        <v>102</v>
      </c>
      <c r="AI29" s="467"/>
      <c r="AJ29" s="467"/>
      <c r="AK29" s="467"/>
      <c r="AL29" s="506"/>
      <c r="AM29" s="466">
        <v>321420</v>
      </c>
      <c r="AN29" s="467"/>
      <c r="AO29" s="467"/>
      <c r="AP29" s="467"/>
      <c r="AQ29" s="467"/>
      <c r="AR29" s="506"/>
      <c r="AS29" s="466">
        <v>3151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33417</v>
      </c>
      <c r="BO29" s="416"/>
      <c r="BP29" s="416"/>
      <c r="BQ29" s="416"/>
      <c r="BR29" s="416"/>
      <c r="BS29" s="416"/>
      <c r="BT29" s="416"/>
      <c r="BU29" s="417"/>
      <c r="BV29" s="415">
        <v>33408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1455022</v>
      </c>
      <c r="BO30" s="585"/>
      <c r="BP30" s="585"/>
      <c r="BQ30" s="585"/>
      <c r="BR30" s="585"/>
      <c r="BS30" s="585"/>
      <c r="BT30" s="585"/>
      <c r="BU30" s="586"/>
      <c r="BV30" s="584">
        <v>1476434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上水道事業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農業集落排水処理事業</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東白衛生組合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白河地方土地開発公社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白河地方広域圏整備組合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塙町振興公社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福島県市町村総合事務組合　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　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福島県市町村総合事務組合　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福島県市町村総合事務組合　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福島県後期高齢者医療広域連合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福島県後期高齢者医療広域連合　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v>13.09</v>
      </c>
      <c r="G34" s="33">
        <v>8.5500000000000007</v>
      </c>
      <c r="H34" s="33">
        <v>4.7</v>
      </c>
      <c r="I34" s="33">
        <v>5.53</v>
      </c>
      <c r="J34" s="34">
        <v>8.0299999999999994</v>
      </c>
      <c r="K34" s="22"/>
      <c r="L34" s="22"/>
      <c r="M34" s="22"/>
      <c r="N34" s="22"/>
      <c r="O34" s="22"/>
      <c r="P34" s="22"/>
    </row>
    <row r="35" spans="1:16" ht="39" customHeight="1">
      <c r="A35" s="22"/>
      <c r="B35" s="35"/>
      <c r="C35" s="1175" t="s">
        <v>519</v>
      </c>
      <c r="D35" s="1176"/>
      <c r="E35" s="1177"/>
      <c r="F35" s="36">
        <v>2.0299999999999998</v>
      </c>
      <c r="G35" s="37">
        <v>3.78</v>
      </c>
      <c r="H35" s="37">
        <v>4.2699999999999996</v>
      </c>
      <c r="I35" s="37">
        <v>4.33</v>
      </c>
      <c r="J35" s="38">
        <v>4.99</v>
      </c>
      <c r="K35" s="22"/>
      <c r="L35" s="22"/>
      <c r="M35" s="22"/>
      <c r="N35" s="22"/>
      <c r="O35" s="22"/>
      <c r="P35" s="22"/>
    </row>
    <row r="36" spans="1:16" ht="39" customHeight="1">
      <c r="A36" s="22"/>
      <c r="B36" s="35"/>
      <c r="C36" s="1175" t="s">
        <v>520</v>
      </c>
      <c r="D36" s="1176"/>
      <c r="E36" s="1177"/>
      <c r="F36" s="36">
        <v>0</v>
      </c>
      <c r="G36" s="37">
        <v>0.09</v>
      </c>
      <c r="H36" s="37">
        <v>0.2</v>
      </c>
      <c r="I36" s="37">
        <v>0.46</v>
      </c>
      <c r="J36" s="38">
        <v>1.31</v>
      </c>
      <c r="K36" s="22"/>
      <c r="L36" s="22"/>
      <c r="M36" s="22"/>
      <c r="N36" s="22"/>
      <c r="O36" s="22"/>
      <c r="P36" s="22"/>
    </row>
    <row r="37" spans="1:16" ht="39" customHeight="1">
      <c r="A37" s="22"/>
      <c r="B37" s="35"/>
      <c r="C37" s="1175" t="s">
        <v>521</v>
      </c>
      <c r="D37" s="1176"/>
      <c r="E37" s="1177"/>
      <c r="F37" s="36">
        <v>1.06</v>
      </c>
      <c r="G37" s="37">
        <v>1.2</v>
      </c>
      <c r="H37" s="37">
        <v>0.87</v>
      </c>
      <c r="I37" s="37">
        <v>0.51</v>
      </c>
      <c r="J37" s="38">
        <v>1.22</v>
      </c>
      <c r="K37" s="22"/>
      <c r="L37" s="22"/>
      <c r="M37" s="22"/>
      <c r="N37" s="22"/>
      <c r="O37" s="22"/>
      <c r="P37" s="22"/>
    </row>
    <row r="38" spans="1:16" ht="39" customHeight="1">
      <c r="A38" s="22"/>
      <c r="B38" s="35"/>
      <c r="C38" s="1175" t="s">
        <v>522</v>
      </c>
      <c r="D38" s="1176"/>
      <c r="E38" s="1177"/>
      <c r="F38" s="36">
        <v>0.01</v>
      </c>
      <c r="G38" s="37">
        <v>0</v>
      </c>
      <c r="H38" s="37">
        <v>0</v>
      </c>
      <c r="I38" s="37">
        <v>0</v>
      </c>
      <c r="J38" s="38">
        <v>0</v>
      </c>
      <c r="K38" s="22"/>
      <c r="L38" s="22"/>
      <c r="M38" s="22"/>
      <c r="N38" s="22"/>
      <c r="O38" s="22"/>
      <c r="P38" s="22"/>
    </row>
    <row r="39" spans="1:16" ht="39" customHeight="1">
      <c r="A39" s="22"/>
      <c r="B39" s="35"/>
      <c r="C39" s="1175" t="s">
        <v>523</v>
      </c>
      <c r="D39" s="1176"/>
      <c r="E39" s="1177"/>
      <c r="F39" s="36">
        <v>0</v>
      </c>
      <c r="G39" s="37">
        <v>0</v>
      </c>
      <c r="H39" s="37">
        <v>0</v>
      </c>
      <c r="I39" s="37">
        <v>0</v>
      </c>
      <c r="J39" s="38">
        <v>0</v>
      </c>
      <c r="K39" s="22"/>
      <c r="L39" s="22"/>
      <c r="M39" s="22"/>
      <c r="N39" s="22"/>
      <c r="O39" s="22"/>
      <c r="P39" s="22"/>
    </row>
    <row r="40" spans="1:16" ht="39" customHeight="1">
      <c r="A40" s="22"/>
      <c r="B40" s="35"/>
      <c r="C40" s="1175" t="s">
        <v>524</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526</v>
      </c>
      <c r="D43" s="1179"/>
      <c r="E43" s="1180"/>
      <c r="F43" s="41">
        <v>7.2</v>
      </c>
      <c r="G43" s="42">
        <v>6.86</v>
      </c>
      <c r="H43" s="42">
        <v>0.16</v>
      </c>
      <c r="I43" s="42">
        <v>0.14000000000000001</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560</v>
      </c>
      <c r="L45" s="60">
        <v>552</v>
      </c>
      <c r="M45" s="60">
        <v>508</v>
      </c>
      <c r="N45" s="60">
        <v>607</v>
      </c>
      <c r="O45" s="61">
        <v>632</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190</v>
      </c>
      <c r="L48" s="64">
        <v>220</v>
      </c>
      <c r="M48" s="64">
        <v>246</v>
      </c>
      <c r="N48" s="64">
        <v>253</v>
      </c>
      <c r="O48" s="65">
        <v>252</v>
      </c>
      <c r="P48" s="48"/>
      <c r="Q48" s="48"/>
      <c r="R48" s="48"/>
      <c r="S48" s="48"/>
      <c r="T48" s="48"/>
      <c r="U48" s="48"/>
    </row>
    <row r="49" spans="1:21" ht="30.75" customHeight="1">
      <c r="A49" s="48"/>
      <c r="B49" s="1193"/>
      <c r="C49" s="1194"/>
      <c r="D49" s="62"/>
      <c r="E49" s="1185" t="s">
        <v>15</v>
      </c>
      <c r="F49" s="1185"/>
      <c r="G49" s="1185"/>
      <c r="H49" s="1185"/>
      <c r="I49" s="1185"/>
      <c r="J49" s="1186"/>
      <c r="K49" s="63">
        <v>119</v>
      </c>
      <c r="L49" s="64">
        <v>103</v>
      </c>
      <c r="M49" s="64">
        <v>91</v>
      </c>
      <c r="N49" s="64">
        <v>80</v>
      </c>
      <c r="O49" s="65">
        <v>48</v>
      </c>
      <c r="P49" s="48"/>
      <c r="Q49" s="48"/>
      <c r="R49" s="48"/>
      <c r="S49" s="48"/>
      <c r="T49" s="48"/>
      <c r="U49" s="48"/>
    </row>
    <row r="50" spans="1:21" ht="30.75" customHeight="1">
      <c r="A50" s="48"/>
      <c r="B50" s="1193"/>
      <c r="C50" s="1194"/>
      <c r="D50" s="62"/>
      <c r="E50" s="1185" t="s">
        <v>16</v>
      </c>
      <c r="F50" s="1185"/>
      <c r="G50" s="1185"/>
      <c r="H50" s="1185"/>
      <c r="I50" s="1185"/>
      <c r="J50" s="1186"/>
      <c r="K50" s="63">
        <v>10</v>
      </c>
      <c r="L50" s="64">
        <v>9</v>
      </c>
      <c r="M50" s="64">
        <v>9</v>
      </c>
      <c r="N50" s="64">
        <v>9</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v>0</v>
      </c>
      <c r="M51" s="64" t="s">
        <v>474</v>
      </c>
      <c r="N51" s="64" t="s">
        <v>474</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598</v>
      </c>
      <c r="L52" s="64">
        <v>622</v>
      </c>
      <c r="M52" s="64">
        <v>644</v>
      </c>
      <c r="N52" s="64">
        <v>717</v>
      </c>
      <c r="O52" s="65">
        <v>716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281</v>
      </c>
      <c r="L53" s="69">
        <v>262</v>
      </c>
      <c r="M53" s="69">
        <v>210</v>
      </c>
      <c r="N53" s="69">
        <v>232</v>
      </c>
      <c r="O53" s="70">
        <v>216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99" t="s">
        <v>23</v>
      </c>
      <c r="C41" s="1200"/>
      <c r="D41" s="81"/>
      <c r="E41" s="1205" t="s">
        <v>24</v>
      </c>
      <c r="F41" s="1205"/>
      <c r="G41" s="1205"/>
      <c r="H41" s="1206"/>
      <c r="I41" s="82">
        <v>5608</v>
      </c>
      <c r="J41" s="83">
        <v>5702</v>
      </c>
      <c r="K41" s="83">
        <v>5594</v>
      </c>
      <c r="L41" s="83">
        <v>5795</v>
      </c>
      <c r="M41" s="84">
        <v>6007</v>
      </c>
    </row>
    <row r="42" spans="2:13" ht="27.75" customHeight="1">
      <c r="B42" s="1201"/>
      <c r="C42" s="1202"/>
      <c r="D42" s="85"/>
      <c r="E42" s="1207" t="s">
        <v>25</v>
      </c>
      <c r="F42" s="1207"/>
      <c r="G42" s="1207"/>
      <c r="H42" s="1208"/>
      <c r="I42" s="86">
        <v>27</v>
      </c>
      <c r="J42" s="87">
        <v>18</v>
      </c>
      <c r="K42" s="87">
        <v>9</v>
      </c>
      <c r="L42" s="87">
        <v>0</v>
      </c>
      <c r="M42" s="88" t="s">
        <v>474</v>
      </c>
    </row>
    <row r="43" spans="2:13" ht="27.75" customHeight="1">
      <c r="B43" s="1201"/>
      <c r="C43" s="1202"/>
      <c r="D43" s="85"/>
      <c r="E43" s="1207" t="s">
        <v>26</v>
      </c>
      <c r="F43" s="1207"/>
      <c r="G43" s="1207"/>
      <c r="H43" s="1208"/>
      <c r="I43" s="86">
        <v>3035</v>
      </c>
      <c r="J43" s="87">
        <v>3223</v>
      </c>
      <c r="K43" s="87">
        <v>3050</v>
      </c>
      <c r="L43" s="87">
        <v>2893</v>
      </c>
      <c r="M43" s="88">
        <v>2794</v>
      </c>
    </row>
    <row r="44" spans="2:13" ht="27.75" customHeight="1">
      <c r="B44" s="1201"/>
      <c r="C44" s="1202"/>
      <c r="D44" s="85"/>
      <c r="E44" s="1207" t="s">
        <v>27</v>
      </c>
      <c r="F44" s="1207"/>
      <c r="G44" s="1207"/>
      <c r="H44" s="1208"/>
      <c r="I44" s="86">
        <v>352</v>
      </c>
      <c r="J44" s="87">
        <v>233</v>
      </c>
      <c r="K44" s="87">
        <v>150</v>
      </c>
      <c r="L44" s="87">
        <v>97</v>
      </c>
      <c r="M44" s="88">
        <v>57</v>
      </c>
    </row>
    <row r="45" spans="2:13" ht="27.75" customHeight="1">
      <c r="B45" s="1201"/>
      <c r="C45" s="1202"/>
      <c r="D45" s="85"/>
      <c r="E45" s="1207" t="s">
        <v>28</v>
      </c>
      <c r="F45" s="1207"/>
      <c r="G45" s="1207"/>
      <c r="H45" s="1208"/>
      <c r="I45" s="86">
        <v>1225</v>
      </c>
      <c r="J45" s="87">
        <v>1240</v>
      </c>
      <c r="K45" s="87">
        <v>1200</v>
      </c>
      <c r="L45" s="87">
        <v>1103</v>
      </c>
      <c r="M45" s="88">
        <v>999</v>
      </c>
    </row>
    <row r="46" spans="2:13" ht="27.75" customHeight="1">
      <c r="B46" s="1201"/>
      <c r="C46" s="1202"/>
      <c r="D46" s="85"/>
      <c r="E46" s="1207" t="s">
        <v>29</v>
      </c>
      <c r="F46" s="1207"/>
      <c r="G46" s="1207"/>
      <c r="H46" s="1208"/>
      <c r="I46" s="86" t="s">
        <v>474</v>
      </c>
      <c r="J46" s="87" t="s">
        <v>474</v>
      </c>
      <c r="K46" s="87" t="s">
        <v>474</v>
      </c>
      <c r="L46" s="87" t="s">
        <v>474</v>
      </c>
      <c r="M46" s="88" t="s">
        <v>474</v>
      </c>
    </row>
    <row r="47" spans="2:13" ht="27.75" customHeight="1">
      <c r="B47" s="1201"/>
      <c r="C47" s="1202"/>
      <c r="D47" s="85"/>
      <c r="E47" s="1207" t="s">
        <v>30</v>
      </c>
      <c r="F47" s="1207"/>
      <c r="G47" s="1207"/>
      <c r="H47" s="1208"/>
      <c r="I47" s="86" t="s">
        <v>474</v>
      </c>
      <c r="J47" s="87" t="s">
        <v>474</v>
      </c>
      <c r="K47" s="87" t="s">
        <v>474</v>
      </c>
      <c r="L47" s="87" t="s">
        <v>474</v>
      </c>
      <c r="M47" s="88" t="s">
        <v>474</v>
      </c>
    </row>
    <row r="48" spans="2:13" ht="27.75" customHeight="1">
      <c r="B48" s="1203"/>
      <c r="C48" s="1204"/>
      <c r="D48" s="85"/>
      <c r="E48" s="1207" t="s">
        <v>31</v>
      </c>
      <c r="F48" s="1207"/>
      <c r="G48" s="1207"/>
      <c r="H48" s="1208"/>
      <c r="I48" s="86" t="s">
        <v>474</v>
      </c>
      <c r="J48" s="87" t="s">
        <v>474</v>
      </c>
      <c r="K48" s="87" t="s">
        <v>474</v>
      </c>
      <c r="L48" s="87" t="s">
        <v>474</v>
      </c>
      <c r="M48" s="88" t="s">
        <v>474</v>
      </c>
    </row>
    <row r="49" spans="2:13" ht="27.75" customHeight="1">
      <c r="B49" s="1209" t="s">
        <v>32</v>
      </c>
      <c r="C49" s="1210"/>
      <c r="D49" s="89"/>
      <c r="E49" s="1207" t="s">
        <v>33</v>
      </c>
      <c r="F49" s="1207"/>
      <c r="G49" s="1207"/>
      <c r="H49" s="1208"/>
      <c r="I49" s="86">
        <v>2380</v>
      </c>
      <c r="J49" s="87">
        <v>2774</v>
      </c>
      <c r="K49" s="87">
        <v>3204</v>
      </c>
      <c r="L49" s="87">
        <v>2963</v>
      </c>
      <c r="M49" s="88">
        <v>2894</v>
      </c>
    </row>
    <row r="50" spans="2:13" ht="27.75" customHeight="1">
      <c r="B50" s="1201"/>
      <c r="C50" s="1202"/>
      <c r="D50" s="85"/>
      <c r="E50" s="1207" t="s">
        <v>34</v>
      </c>
      <c r="F50" s="1207"/>
      <c r="G50" s="1207"/>
      <c r="H50" s="1208"/>
      <c r="I50" s="86">
        <v>84</v>
      </c>
      <c r="J50" s="87">
        <v>77</v>
      </c>
      <c r="K50" s="87">
        <v>72</v>
      </c>
      <c r="L50" s="87">
        <v>66</v>
      </c>
      <c r="M50" s="88">
        <v>61</v>
      </c>
    </row>
    <row r="51" spans="2:13" ht="27.75" customHeight="1">
      <c r="B51" s="1203"/>
      <c r="C51" s="1204"/>
      <c r="D51" s="85"/>
      <c r="E51" s="1207" t="s">
        <v>35</v>
      </c>
      <c r="F51" s="1207"/>
      <c r="G51" s="1207"/>
      <c r="H51" s="1208"/>
      <c r="I51" s="86">
        <v>6367</v>
      </c>
      <c r="J51" s="87">
        <v>6355</v>
      </c>
      <c r="K51" s="87">
        <v>6234</v>
      </c>
      <c r="L51" s="87">
        <v>6204</v>
      </c>
      <c r="M51" s="88">
        <v>6320</v>
      </c>
    </row>
    <row r="52" spans="2:13" ht="27.75" customHeight="1" thickBot="1">
      <c r="B52" s="1211" t="s">
        <v>20</v>
      </c>
      <c r="C52" s="1212"/>
      <c r="D52" s="90"/>
      <c r="E52" s="1213" t="s">
        <v>36</v>
      </c>
      <c r="F52" s="1213"/>
      <c r="G52" s="1213"/>
      <c r="H52" s="1214"/>
      <c r="I52" s="91">
        <v>1416</v>
      </c>
      <c r="J52" s="92">
        <v>1210</v>
      </c>
      <c r="K52" s="92">
        <v>493</v>
      </c>
      <c r="L52" s="92">
        <v>655</v>
      </c>
      <c r="M52" s="93">
        <v>584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J61" sqref="J6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51" t="s">
        <v>549</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542</v>
      </c>
      <c r="H51" s="1240"/>
      <c r="I51" s="1245" t="s">
        <v>543</v>
      </c>
      <c r="J51" s="1245"/>
      <c r="K51" s="1249"/>
      <c r="L51" s="1249"/>
      <c r="M51" s="1249"/>
      <c r="N51" s="1249"/>
      <c r="O51" s="1215">
        <v>19.7</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544</v>
      </c>
      <c r="J53" s="1225"/>
      <c r="K53" s="1250"/>
      <c r="L53" s="1250"/>
      <c r="M53" s="1250"/>
      <c r="N53" s="1250"/>
      <c r="O53" s="1247">
        <v>38</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545</v>
      </c>
      <c r="H55" s="1220"/>
      <c r="I55" s="1225" t="s">
        <v>543</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544</v>
      </c>
      <c r="J57" s="1217"/>
      <c r="K57" s="1250"/>
      <c r="L57" s="1250"/>
      <c r="M57" s="1250"/>
      <c r="N57" s="1250"/>
      <c r="O57" s="1247">
        <v>57.6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27" t="s">
        <v>550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542</v>
      </c>
      <c r="H73" s="1240"/>
      <c r="I73" s="1245" t="s">
        <v>543</v>
      </c>
      <c r="J73" s="1245"/>
      <c r="K73" s="1226">
        <v>48</v>
      </c>
      <c r="L73" s="1226">
        <v>41.5</v>
      </c>
      <c r="M73" s="1215">
        <v>16.899999999999999</v>
      </c>
      <c r="N73" s="1215">
        <v>22.9</v>
      </c>
      <c r="O73" s="1215">
        <v>19.7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548</v>
      </c>
      <c r="J75" s="1225"/>
      <c r="K75" s="1247">
        <v>9.9</v>
      </c>
      <c r="L75" s="1247">
        <v>9.1999999999999993</v>
      </c>
      <c r="M75" s="1247">
        <v>8.6</v>
      </c>
      <c r="N75" s="1247">
        <v>8.1</v>
      </c>
      <c r="O75" s="1247">
        <v>7.5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545</v>
      </c>
      <c r="H77" s="1220"/>
      <c r="I77" s="1225" t="s">
        <v>543</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548</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381429</v>
      </c>
      <c r="E3" s="116"/>
      <c r="F3" s="117">
        <v>146140</v>
      </c>
      <c r="G3" s="118"/>
      <c r="H3" s="119"/>
    </row>
    <row r="4" spans="1:8">
      <c r="A4" s="120"/>
      <c r="B4" s="121"/>
      <c r="C4" s="122"/>
      <c r="D4" s="123">
        <v>39003</v>
      </c>
      <c r="E4" s="124"/>
      <c r="F4" s="125">
        <v>75451</v>
      </c>
      <c r="G4" s="126"/>
      <c r="H4" s="127"/>
    </row>
    <row r="5" spans="1:8">
      <c r="A5" s="108" t="s">
        <v>507</v>
      </c>
      <c r="B5" s="113"/>
      <c r="C5" s="114"/>
      <c r="D5" s="115">
        <v>72506</v>
      </c>
      <c r="E5" s="116"/>
      <c r="F5" s="117">
        <v>146641</v>
      </c>
      <c r="G5" s="118"/>
      <c r="H5" s="119"/>
    </row>
    <row r="6" spans="1:8">
      <c r="A6" s="120"/>
      <c r="B6" s="121"/>
      <c r="C6" s="122"/>
      <c r="D6" s="123">
        <v>29796</v>
      </c>
      <c r="E6" s="124"/>
      <c r="F6" s="125">
        <v>68142</v>
      </c>
      <c r="G6" s="126"/>
      <c r="H6" s="127"/>
    </row>
    <row r="7" spans="1:8">
      <c r="A7" s="108" t="s">
        <v>508</v>
      </c>
      <c r="B7" s="113"/>
      <c r="C7" s="114"/>
      <c r="D7" s="115">
        <v>73530</v>
      </c>
      <c r="E7" s="116"/>
      <c r="F7" s="117">
        <v>174587</v>
      </c>
      <c r="G7" s="118"/>
      <c r="H7" s="119"/>
    </row>
    <row r="8" spans="1:8">
      <c r="A8" s="120"/>
      <c r="B8" s="121"/>
      <c r="C8" s="122"/>
      <c r="D8" s="123">
        <v>42648</v>
      </c>
      <c r="E8" s="124"/>
      <c r="F8" s="125">
        <v>79695</v>
      </c>
      <c r="G8" s="126"/>
      <c r="H8" s="127"/>
    </row>
    <row r="9" spans="1:8">
      <c r="A9" s="108" t="s">
        <v>509</v>
      </c>
      <c r="B9" s="113"/>
      <c r="C9" s="114"/>
      <c r="D9" s="115">
        <v>136677</v>
      </c>
      <c r="E9" s="116"/>
      <c r="F9" s="117">
        <v>175675</v>
      </c>
      <c r="G9" s="118"/>
      <c r="H9" s="119"/>
    </row>
    <row r="10" spans="1:8">
      <c r="A10" s="120"/>
      <c r="B10" s="121"/>
      <c r="C10" s="122"/>
      <c r="D10" s="123">
        <v>86821</v>
      </c>
      <c r="E10" s="124"/>
      <c r="F10" s="125">
        <v>87698</v>
      </c>
      <c r="G10" s="126"/>
      <c r="H10" s="127"/>
    </row>
    <row r="11" spans="1:8">
      <c r="A11" s="108" t="s">
        <v>510</v>
      </c>
      <c r="B11" s="113"/>
      <c r="C11" s="114"/>
      <c r="D11" s="115">
        <v>144442</v>
      </c>
      <c r="E11" s="116"/>
      <c r="F11" s="117">
        <v>162193</v>
      </c>
      <c r="G11" s="118"/>
      <c r="H11" s="119"/>
    </row>
    <row r="12" spans="1:8">
      <c r="A12" s="120"/>
      <c r="B12" s="121"/>
      <c r="C12" s="128"/>
      <c r="D12" s="123">
        <v>88630</v>
      </c>
      <c r="E12" s="124"/>
      <c r="F12" s="125">
        <v>79985</v>
      </c>
      <c r="G12" s="126"/>
      <c r="H12" s="127"/>
    </row>
    <row r="13" spans="1:8">
      <c r="A13" s="108"/>
      <c r="B13" s="113"/>
      <c r="C13" s="129"/>
      <c r="D13" s="130">
        <v>161717</v>
      </c>
      <c r="E13" s="131"/>
      <c r="F13" s="132">
        <v>161047</v>
      </c>
      <c r="G13" s="133"/>
      <c r="H13" s="119"/>
    </row>
    <row r="14" spans="1:8">
      <c r="A14" s="120"/>
      <c r="B14" s="121"/>
      <c r="C14" s="122"/>
      <c r="D14" s="123">
        <v>57380</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13.35</v>
      </c>
      <c r="C19" s="134">
        <f>ROUND(VALUE(SUBSTITUTE(実質収支比率等に係る経年分析!G$48,"▲","-")),2)</f>
        <v>8.56</v>
      </c>
      <c r="D19" s="134">
        <f>ROUND(VALUE(SUBSTITUTE(実質収支比率等に係る経年分析!H$48,"▲","-")),2)</f>
        <v>4.7</v>
      </c>
      <c r="E19" s="134">
        <f>ROUND(VALUE(SUBSTITUTE(実質収支比率等に係る経年分析!I$48,"▲","-")),2)</f>
        <v>5.53</v>
      </c>
      <c r="F19" s="134">
        <f>ROUND(VALUE(SUBSTITUTE(実質収支比率等に係る経年分析!J$48,"▲","-")),2)</f>
        <v>8.0299999999999994</v>
      </c>
    </row>
    <row r="20" spans="1:11">
      <c r="A20" s="134" t="s">
        <v>41</v>
      </c>
      <c r="B20" s="134">
        <f>ROUND(VALUE(SUBSTITUTE(実質収支比率等に係る経年分析!F$47,"▲","-")),2)</f>
        <v>26.64</v>
      </c>
      <c r="C20" s="134">
        <f>ROUND(VALUE(SUBSTITUTE(実質収支比率等に係る経年分析!G$47,"▲","-")),2)</f>
        <v>33.33</v>
      </c>
      <c r="D20" s="134">
        <f>ROUND(VALUE(SUBSTITUTE(実質収支比率等に係る経年分析!H$47,"▲","-")),2)</f>
        <v>37.42</v>
      </c>
      <c r="E20" s="134">
        <f>ROUND(VALUE(SUBSTITUTE(実質収支比率等に係る経年分析!I$47,"▲","-")),2)</f>
        <v>36.67</v>
      </c>
      <c r="F20" s="134">
        <f>ROUND(VALUE(SUBSTITUTE(実質収支比率等に係る経年分析!J$47,"▲","-")),2)</f>
        <v>35.51</v>
      </c>
    </row>
    <row r="21" spans="1:11">
      <c r="A21" s="134" t="s">
        <v>42</v>
      </c>
      <c r="B21" s="134">
        <f>IF(ISNUMBER(VALUE(SUBSTITUTE(実質収支比率等に係る経年分析!F$49,"▲","-"))),ROUND(VALUE(SUBSTITUTE(実質収支比率等に係る経年分析!F$49,"▲","-")),2),NA())</f>
        <v>11.31</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2.64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6.86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農業集落排水処理事業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上水道事業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8.0299999999999994</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598</v>
      </c>
      <c r="E42" s="136"/>
      <c r="F42" s="136"/>
      <c r="G42" s="136">
        <f>'実質公債費比率（分子）の構造'!L$52</f>
        <v>622</v>
      </c>
      <c r="H42" s="136"/>
      <c r="I42" s="136"/>
      <c r="J42" s="136">
        <f>'実質公債費比率（分子）の構造'!M$52</f>
        <v>644</v>
      </c>
      <c r="K42" s="136"/>
      <c r="L42" s="136"/>
      <c r="M42" s="136">
        <f>'実質公債費比率（分子）の構造'!N$52</f>
        <v>717</v>
      </c>
      <c r="N42" s="136"/>
      <c r="O42" s="136"/>
      <c r="P42" s="136">
        <f>'実質公債費比率（分子）の構造'!O$52</f>
        <v>716</v>
      </c>
    </row>
    <row r="43" spans="1:16">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51</v>
      </c>
      <c r="B44" s="136">
        <f>'実質公債費比率（分子）の構造'!K$50</f>
        <v>10</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0</v>
      </c>
      <c r="O44" s="136"/>
      <c r="P44" s="136"/>
    </row>
    <row r="45" spans="1:16">
      <c r="A45" s="136" t="s">
        <v>52</v>
      </c>
      <c r="B45" s="136">
        <f>'実質公債費比率（分子）の構造'!K$49</f>
        <v>119</v>
      </c>
      <c r="C45" s="136"/>
      <c r="D45" s="136"/>
      <c r="E45" s="136">
        <f>'実質公債費比率（分子）の構造'!L$49</f>
        <v>103</v>
      </c>
      <c r="F45" s="136"/>
      <c r="G45" s="136"/>
      <c r="H45" s="136">
        <f>'実質公債費比率（分子）の構造'!M$49</f>
        <v>91</v>
      </c>
      <c r="I45" s="136"/>
      <c r="J45" s="136"/>
      <c r="K45" s="136">
        <f>'実質公債費比率（分子）の構造'!N$49</f>
        <v>80</v>
      </c>
      <c r="L45" s="136"/>
      <c r="M45" s="136"/>
      <c r="N45" s="136">
        <f>'実質公債費比率（分子）の構造'!O$49</f>
        <v>48</v>
      </c>
      <c r="O45" s="136"/>
      <c r="P45" s="136"/>
    </row>
    <row r="46" spans="1:16">
      <c r="A46" s="136" t="s">
        <v>53</v>
      </c>
      <c r="B46" s="136">
        <f>'実質公債費比率（分子）の構造'!K$48</f>
        <v>190</v>
      </c>
      <c r="C46" s="136"/>
      <c r="D46" s="136"/>
      <c r="E46" s="136">
        <f>'実質公債費比率（分子）の構造'!L$48</f>
        <v>220</v>
      </c>
      <c r="F46" s="136"/>
      <c r="G46" s="136"/>
      <c r="H46" s="136">
        <f>'実質公債費比率（分子）の構造'!M$48</f>
        <v>246</v>
      </c>
      <c r="I46" s="136"/>
      <c r="J46" s="136"/>
      <c r="K46" s="136">
        <f>'実質公債費比率（分子）の構造'!N$48</f>
        <v>253</v>
      </c>
      <c r="L46" s="136"/>
      <c r="M46" s="136"/>
      <c r="N46" s="136">
        <f>'実質公債費比率（分子）の構造'!O$48</f>
        <v>252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560</v>
      </c>
      <c r="C49" s="136"/>
      <c r="D49" s="136"/>
      <c r="E49" s="136">
        <f>'実質公債費比率（分子）の構造'!L$45</f>
        <v>552</v>
      </c>
      <c r="F49" s="136"/>
      <c r="G49" s="136"/>
      <c r="H49" s="136">
        <f>'実質公債費比率（分子）の構造'!M$45</f>
        <v>508</v>
      </c>
      <c r="I49" s="136"/>
      <c r="J49" s="136"/>
      <c r="K49" s="136">
        <f>'実質公債費比率（分子）の構造'!N$45</f>
        <v>607</v>
      </c>
      <c r="L49" s="136"/>
      <c r="M49" s="136"/>
      <c r="N49" s="136">
        <f>'実質公債費比率（分子）の構造'!O$45</f>
        <v>632</v>
      </c>
      <c r="O49" s="136"/>
      <c r="P49" s="136"/>
    </row>
    <row r="50" spans="1:16">
      <c r="A50" s="136" t="s">
        <v>56</v>
      </c>
      <c r="B50" s="136" t="e">
        <f>NA()</f>
        <v>#N/A</v>
      </c>
      <c r="C50" s="136">
        <f>IF(ISNUMBER('実質公債費比率（分子）の構造'!K$53),'実質公債費比率（分子）の構造'!K$53,NA())</f>
        <v>281</v>
      </c>
      <c r="D50" s="136" t="e">
        <f>NA()</f>
        <v>#N/A</v>
      </c>
      <c r="E50" s="136" t="e">
        <f>NA()</f>
        <v>#N/A</v>
      </c>
      <c r="F50" s="136">
        <f>IF(ISNUMBER('実質公債費比率（分子）の構造'!L$53),'実質公債費比率（分子）の構造'!L$53,NA())</f>
        <v>262</v>
      </c>
      <c r="G50" s="136" t="e">
        <f>NA()</f>
        <v>#N/A</v>
      </c>
      <c r="H50" s="136" t="e">
        <f>NA()</f>
        <v>#N/A</v>
      </c>
      <c r="I50" s="136">
        <f>IF(ISNUMBER('実質公債費比率（分子）の構造'!M$53),'実質公債費比率（分子）の構造'!M$53,NA())</f>
        <v>210</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216</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6367</v>
      </c>
      <c r="E56" s="135"/>
      <c r="F56" s="135"/>
      <c r="G56" s="135">
        <f>'将来負担比率（分子）の構造'!J$51</f>
        <v>6355</v>
      </c>
      <c r="H56" s="135"/>
      <c r="I56" s="135"/>
      <c r="J56" s="135">
        <f>'将来負担比率（分子）の構造'!K$51</f>
        <v>6234</v>
      </c>
      <c r="K56" s="135"/>
      <c r="L56" s="135"/>
      <c r="M56" s="135">
        <f>'将来負担比率（分子）の構造'!L$51</f>
        <v>6204</v>
      </c>
      <c r="N56" s="135"/>
      <c r="O56" s="135"/>
      <c r="P56" s="135">
        <f>'将来負担比率（分子）の構造'!M$51</f>
        <v>6320</v>
      </c>
    </row>
    <row r="57" spans="1:16">
      <c r="A57" s="135" t="s">
        <v>34</v>
      </c>
      <c r="B57" s="135"/>
      <c r="C57" s="135"/>
      <c r="D57" s="135">
        <f>'将来負担比率（分子）の構造'!I$50</f>
        <v>84</v>
      </c>
      <c r="E57" s="135"/>
      <c r="F57" s="135"/>
      <c r="G57" s="135">
        <f>'将来負担比率（分子）の構造'!J$50</f>
        <v>77</v>
      </c>
      <c r="H57" s="135"/>
      <c r="I57" s="135"/>
      <c r="J57" s="135">
        <f>'将来負担比率（分子）の構造'!K$50</f>
        <v>72</v>
      </c>
      <c r="K57" s="135"/>
      <c r="L57" s="135"/>
      <c r="M57" s="135">
        <f>'将来負担比率（分子）の構造'!L$50</f>
        <v>66</v>
      </c>
      <c r="N57" s="135"/>
      <c r="O57" s="135"/>
      <c r="P57" s="135">
        <f>'将来負担比率（分子）の構造'!M$50</f>
        <v>61</v>
      </c>
    </row>
    <row r="58" spans="1:16">
      <c r="A58" s="135" t="s">
        <v>33</v>
      </c>
      <c r="B58" s="135"/>
      <c r="C58" s="135"/>
      <c r="D58" s="135">
        <f>'将来負担比率（分子）の構造'!I$49</f>
        <v>2380</v>
      </c>
      <c r="E58" s="135"/>
      <c r="F58" s="135"/>
      <c r="G58" s="135">
        <f>'将来負担比率（分子）の構造'!J$49</f>
        <v>2774</v>
      </c>
      <c r="H58" s="135"/>
      <c r="I58" s="135"/>
      <c r="J58" s="135">
        <f>'将来負担比率（分子）の構造'!K$49</f>
        <v>3204</v>
      </c>
      <c r="K58" s="135"/>
      <c r="L58" s="135"/>
      <c r="M58" s="135">
        <f>'将来負担比率（分子）の構造'!L$49</f>
        <v>2963</v>
      </c>
      <c r="N58" s="135"/>
      <c r="O58" s="135"/>
      <c r="P58" s="135">
        <f>'将来負担比率（分子）の構造'!M$49</f>
        <v>2894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1225</v>
      </c>
      <c r="C62" s="135"/>
      <c r="D62" s="135"/>
      <c r="E62" s="135">
        <f>'将来負担比率（分子）の構造'!J$45</f>
        <v>1240</v>
      </c>
      <c r="F62" s="135"/>
      <c r="G62" s="135"/>
      <c r="H62" s="135">
        <f>'将来負担比率（分子）の構造'!K$45</f>
        <v>1200</v>
      </c>
      <c r="I62" s="135"/>
      <c r="J62" s="135"/>
      <c r="K62" s="135">
        <f>'将来負担比率（分子）の構造'!L$45</f>
        <v>1103</v>
      </c>
      <c r="L62" s="135"/>
      <c r="M62" s="135"/>
      <c r="N62" s="135">
        <f>'将来負担比率（分子）の構造'!M$45</f>
        <v>999</v>
      </c>
      <c r="O62" s="135"/>
      <c r="P62" s="135"/>
    </row>
    <row r="63" spans="1:16">
      <c r="A63" s="135" t="s">
        <v>27</v>
      </c>
      <c r="B63" s="135">
        <f>'将来負担比率（分子）の構造'!I$44</f>
        <v>352</v>
      </c>
      <c r="C63" s="135"/>
      <c r="D63" s="135"/>
      <c r="E63" s="135">
        <f>'将来負担比率（分子）の構造'!J$44</f>
        <v>233</v>
      </c>
      <c r="F63" s="135"/>
      <c r="G63" s="135"/>
      <c r="H63" s="135">
        <f>'将来負担比率（分子）の構造'!K$44</f>
        <v>150</v>
      </c>
      <c r="I63" s="135"/>
      <c r="J63" s="135"/>
      <c r="K63" s="135">
        <f>'将来負担比率（分子）の構造'!L$44</f>
        <v>97</v>
      </c>
      <c r="L63" s="135"/>
      <c r="M63" s="135"/>
      <c r="N63" s="135">
        <f>'将来負担比率（分子）の構造'!M$44</f>
        <v>57</v>
      </c>
      <c r="O63" s="135"/>
      <c r="P63" s="135"/>
    </row>
    <row r="64" spans="1:16">
      <c r="A64" s="135" t="s">
        <v>26</v>
      </c>
      <c r="B64" s="135">
        <f>'将来負担比率（分子）の構造'!I$43</f>
        <v>3035</v>
      </c>
      <c r="C64" s="135"/>
      <c r="D64" s="135"/>
      <c r="E64" s="135">
        <f>'将来負担比率（分子）の構造'!J$43</f>
        <v>3223</v>
      </c>
      <c r="F64" s="135"/>
      <c r="G64" s="135"/>
      <c r="H64" s="135">
        <f>'将来負担比率（分子）の構造'!K$43</f>
        <v>3050</v>
      </c>
      <c r="I64" s="135"/>
      <c r="J64" s="135"/>
      <c r="K64" s="135">
        <f>'将来負担比率（分子）の構造'!L$43</f>
        <v>2893</v>
      </c>
      <c r="L64" s="135"/>
      <c r="M64" s="135"/>
      <c r="N64" s="135">
        <f>'将来負担比率（分子）の構造'!M$43</f>
        <v>2794</v>
      </c>
      <c r="O64" s="135"/>
      <c r="P64" s="135"/>
    </row>
    <row r="65" spans="1:16">
      <c r="A65" s="135" t="s">
        <v>25</v>
      </c>
      <c r="B65" s="135">
        <f>'将来負担比率（分子）の構造'!I$42</f>
        <v>27</v>
      </c>
      <c r="C65" s="135"/>
      <c r="D65" s="135"/>
      <c r="E65" s="135">
        <f>'将来負担比率（分子）の構造'!J$42</f>
        <v>18</v>
      </c>
      <c r="F65" s="135"/>
      <c r="G65" s="135"/>
      <c r="H65" s="135">
        <f>'将来負担比率（分子）の構造'!K$42</f>
        <v>9</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5608</v>
      </c>
      <c r="C66" s="135"/>
      <c r="D66" s="135"/>
      <c r="E66" s="135">
        <f>'将来負担比率（分子）の構造'!J$41</f>
        <v>5702</v>
      </c>
      <c r="F66" s="135"/>
      <c r="G66" s="135"/>
      <c r="H66" s="135">
        <f>'将来負担比率（分子）の構造'!K$41</f>
        <v>5594</v>
      </c>
      <c r="I66" s="135"/>
      <c r="J66" s="135"/>
      <c r="K66" s="135">
        <f>'将来負担比率（分子）の構造'!L$41</f>
        <v>5795</v>
      </c>
      <c r="L66" s="135"/>
      <c r="M66" s="135"/>
      <c r="N66" s="135">
        <f>'将来負担比率（分子）の構造'!M$41</f>
        <v>6007</v>
      </c>
      <c r="O66" s="135"/>
      <c r="P66" s="135"/>
    </row>
    <row r="67" spans="1:16">
      <c r="A67" s="135" t="s">
        <v>60</v>
      </c>
      <c r="B67" s="135" t="e">
        <f>NA()</f>
        <v>#N/A</v>
      </c>
      <c r="C67" s="135">
        <f>IF(ISNUMBER('将来負担比率（分子）の構造'!I$52), IF('将来負担比率（分子）の構造'!I$52 &lt; 0, 0, '将来負担比率（分子）の構造'!I$52), NA())</f>
        <v>1416</v>
      </c>
      <c r="D67" s="135" t="e">
        <f>NA()</f>
        <v>#N/A</v>
      </c>
      <c r="E67" s="135" t="e">
        <f>NA()</f>
        <v>#N/A</v>
      </c>
      <c r="F67" s="135">
        <f>IF(ISNUMBER('将来負担比率（分子）の構造'!J$52), IF('将来負担比率（分子）の構造'!J$52 &lt; 0, 0, '将来負担比率（分子）の構造'!J$52), NA())</f>
        <v>1210</v>
      </c>
      <c r="G67" s="135" t="e">
        <f>NA()</f>
        <v>#N/A</v>
      </c>
      <c r="H67" s="135" t="e">
        <f>NA()</f>
        <v>#N/A</v>
      </c>
      <c r="I67" s="135">
        <f>IF(ISNUMBER('将来負担比率（分子）の構造'!K$52), IF('将来負担比率（分子）の構造'!K$52 &lt; 0, 0, '将来負担比率（分子）の構造'!K$52), NA())</f>
        <v>493</v>
      </c>
      <c r="J67" s="135" t="e">
        <f>NA()</f>
        <v>#N/A</v>
      </c>
      <c r="K67" s="135" t="e">
        <f>NA()</f>
        <v>#N/A</v>
      </c>
      <c r="L67" s="135">
        <f>IF(ISNUMBER('将来負担比率（分子）の構造'!L$52), IF('将来負担比率（分子）の構造'!L$52 &lt; 0, 0, '将来負担比率（分子）の構造'!L$52), NA())</f>
        <v>655</v>
      </c>
      <c r="M67" s="135" t="e">
        <f>NA()</f>
        <v>#N/A</v>
      </c>
      <c r="N67" s="135" t="e">
        <f>NA()</f>
        <v>#N/A</v>
      </c>
      <c r="O67" s="135">
        <f>IF(ISNUMBER('将来負担比率（分子）の構造'!M$52), IF('将来負担比率（分子）の構造'!M$52 &lt; 0, 0, '将来負担比率（分子）の構造'!M$52), NA())</f>
        <v>584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907820</v>
      </c>
      <c r="S5" s="613"/>
      <c r="T5" s="613"/>
      <c r="U5" s="613"/>
      <c r="V5" s="613"/>
      <c r="W5" s="613"/>
      <c r="X5" s="613"/>
      <c r="Y5" s="614"/>
      <c r="Z5" s="615">
        <v>12</v>
      </c>
      <c r="AA5" s="615"/>
      <c r="AB5" s="615"/>
      <c r="AC5" s="615"/>
      <c r="AD5" s="616">
        <v>907820</v>
      </c>
      <c r="AE5" s="616"/>
      <c r="AF5" s="616"/>
      <c r="AG5" s="616"/>
      <c r="AH5" s="616"/>
      <c r="AI5" s="616"/>
      <c r="AJ5" s="616"/>
      <c r="AK5" s="616"/>
      <c r="AL5" s="617">
        <v>25.7</v>
      </c>
      <c r="AM5" s="618"/>
      <c r="AN5" s="618"/>
      <c r="AO5" s="619"/>
      <c r="AP5" s="609" t="s">
        <v>206</v>
      </c>
      <c r="AQ5" s="610"/>
      <c r="AR5" s="610"/>
      <c r="AS5" s="610"/>
      <c r="AT5" s="610"/>
      <c r="AU5" s="610"/>
      <c r="AV5" s="610"/>
      <c r="AW5" s="610"/>
      <c r="AX5" s="610"/>
      <c r="AY5" s="610"/>
      <c r="AZ5" s="610"/>
      <c r="BA5" s="610"/>
      <c r="BB5" s="610"/>
      <c r="BC5" s="610"/>
      <c r="BD5" s="610"/>
      <c r="BE5" s="610"/>
      <c r="BF5" s="611"/>
      <c r="BG5" s="623">
        <v>896221</v>
      </c>
      <c r="BH5" s="624"/>
      <c r="BI5" s="624"/>
      <c r="BJ5" s="624"/>
      <c r="BK5" s="624"/>
      <c r="BL5" s="624"/>
      <c r="BM5" s="624"/>
      <c r="BN5" s="625"/>
      <c r="BO5" s="626">
        <v>98.7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59629</v>
      </c>
      <c r="S6" s="624"/>
      <c r="T6" s="624"/>
      <c r="U6" s="624"/>
      <c r="V6" s="624"/>
      <c r="W6" s="624"/>
      <c r="X6" s="624"/>
      <c r="Y6" s="625"/>
      <c r="Z6" s="626">
        <v>0.8</v>
      </c>
      <c r="AA6" s="626"/>
      <c r="AB6" s="626"/>
      <c r="AC6" s="626"/>
      <c r="AD6" s="627">
        <v>59629</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896221</v>
      </c>
      <c r="BH6" s="624"/>
      <c r="BI6" s="624"/>
      <c r="BJ6" s="624"/>
      <c r="BK6" s="624"/>
      <c r="BL6" s="624"/>
      <c r="BM6" s="624"/>
      <c r="BN6" s="625"/>
      <c r="BO6" s="626">
        <v>98.7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79632</v>
      </c>
      <c r="CS6" s="624"/>
      <c r="CT6" s="624"/>
      <c r="CU6" s="624"/>
      <c r="CV6" s="624"/>
      <c r="CW6" s="624"/>
      <c r="CX6" s="624"/>
      <c r="CY6" s="625"/>
      <c r="CZ6" s="626">
        <v>1.1000000000000001</v>
      </c>
      <c r="DA6" s="626"/>
      <c r="DB6" s="626"/>
      <c r="DC6" s="626"/>
      <c r="DD6" s="632" t="s">
        <v>207</v>
      </c>
      <c r="DE6" s="624"/>
      <c r="DF6" s="624"/>
      <c r="DG6" s="624"/>
      <c r="DH6" s="624"/>
      <c r="DI6" s="624"/>
      <c r="DJ6" s="624"/>
      <c r="DK6" s="624"/>
      <c r="DL6" s="624"/>
      <c r="DM6" s="624"/>
      <c r="DN6" s="624"/>
      <c r="DO6" s="624"/>
      <c r="DP6" s="625"/>
      <c r="DQ6" s="632">
        <v>79632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1394</v>
      </c>
      <c r="S7" s="624"/>
      <c r="T7" s="624"/>
      <c r="U7" s="624"/>
      <c r="V7" s="624"/>
      <c r="W7" s="624"/>
      <c r="X7" s="624"/>
      <c r="Y7" s="625"/>
      <c r="Z7" s="626">
        <v>0</v>
      </c>
      <c r="AA7" s="626"/>
      <c r="AB7" s="626"/>
      <c r="AC7" s="626"/>
      <c r="AD7" s="627">
        <v>1394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394299</v>
      </c>
      <c r="BH7" s="624"/>
      <c r="BI7" s="624"/>
      <c r="BJ7" s="624"/>
      <c r="BK7" s="624"/>
      <c r="BL7" s="624"/>
      <c r="BM7" s="624"/>
      <c r="BN7" s="625"/>
      <c r="BO7" s="626">
        <v>43.4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1291447</v>
      </c>
      <c r="CS7" s="624"/>
      <c r="CT7" s="624"/>
      <c r="CU7" s="624"/>
      <c r="CV7" s="624"/>
      <c r="CW7" s="624"/>
      <c r="CX7" s="624"/>
      <c r="CY7" s="625"/>
      <c r="CZ7" s="626">
        <v>18</v>
      </c>
      <c r="DA7" s="626"/>
      <c r="DB7" s="626"/>
      <c r="DC7" s="626"/>
      <c r="DD7" s="632">
        <v>224585</v>
      </c>
      <c r="DE7" s="624"/>
      <c r="DF7" s="624"/>
      <c r="DG7" s="624"/>
      <c r="DH7" s="624"/>
      <c r="DI7" s="624"/>
      <c r="DJ7" s="624"/>
      <c r="DK7" s="624"/>
      <c r="DL7" s="624"/>
      <c r="DM7" s="624"/>
      <c r="DN7" s="624"/>
      <c r="DO7" s="624"/>
      <c r="DP7" s="625"/>
      <c r="DQ7" s="632">
        <v>943324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3494</v>
      </c>
      <c r="S8" s="624"/>
      <c r="T8" s="624"/>
      <c r="U8" s="624"/>
      <c r="V8" s="624"/>
      <c r="W8" s="624"/>
      <c r="X8" s="624"/>
      <c r="Y8" s="625"/>
      <c r="Z8" s="626">
        <v>0</v>
      </c>
      <c r="AA8" s="626"/>
      <c r="AB8" s="626"/>
      <c r="AC8" s="626"/>
      <c r="AD8" s="627">
        <v>3494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15560</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1048962</v>
      </c>
      <c r="CS8" s="624"/>
      <c r="CT8" s="624"/>
      <c r="CU8" s="624"/>
      <c r="CV8" s="624"/>
      <c r="CW8" s="624"/>
      <c r="CX8" s="624"/>
      <c r="CY8" s="625"/>
      <c r="CZ8" s="626">
        <v>14.6</v>
      </c>
      <c r="DA8" s="626"/>
      <c r="DB8" s="626"/>
      <c r="DC8" s="626"/>
      <c r="DD8" s="632">
        <v>5366</v>
      </c>
      <c r="DE8" s="624"/>
      <c r="DF8" s="624"/>
      <c r="DG8" s="624"/>
      <c r="DH8" s="624"/>
      <c r="DI8" s="624"/>
      <c r="DJ8" s="624"/>
      <c r="DK8" s="624"/>
      <c r="DL8" s="624"/>
      <c r="DM8" s="624"/>
      <c r="DN8" s="624"/>
      <c r="DO8" s="624"/>
      <c r="DP8" s="625"/>
      <c r="DQ8" s="632">
        <v>633992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2840</v>
      </c>
      <c r="S9" s="624"/>
      <c r="T9" s="624"/>
      <c r="U9" s="624"/>
      <c r="V9" s="624"/>
      <c r="W9" s="624"/>
      <c r="X9" s="624"/>
      <c r="Y9" s="625"/>
      <c r="Z9" s="626">
        <v>0</v>
      </c>
      <c r="AA9" s="626"/>
      <c r="AB9" s="626"/>
      <c r="AC9" s="626"/>
      <c r="AD9" s="627">
        <v>2840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315517</v>
      </c>
      <c r="BH9" s="624"/>
      <c r="BI9" s="624"/>
      <c r="BJ9" s="624"/>
      <c r="BK9" s="624"/>
      <c r="BL9" s="624"/>
      <c r="BM9" s="624"/>
      <c r="BN9" s="625"/>
      <c r="BO9" s="626">
        <v>34.799999999999997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671296</v>
      </c>
      <c r="CS9" s="624"/>
      <c r="CT9" s="624"/>
      <c r="CU9" s="624"/>
      <c r="CV9" s="624"/>
      <c r="CW9" s="624"/>
      <c r="CX9" s="624"/>
      <c r="CY9" s="625"/>
      <c r="CZ9" s="626">
        <v>9.4</v>
      </c>
      <c r="DA9" s="626"/>
      <c r="DB9" s="626"/>
      <c r="DC9" s="626"/>
      <c r="DD9" s="632">
        <v>55983</v>
      </c>
      <c r="DE9" s="624"/>
      <c r="DF9" s="624"/>
      <c r="DG9" s="624"/>
      <c r="DH9" s="624"/>
      <c r="DI9" s="624"/>
      <c r="DJ9" s="624"/>
      <c r="DK9" s="624"/>
      <c r="DL9" s="624"/>
      <c r="DM9" s="624"/>
      <c r="DN9" s="624"/>
      <c r="DO9" s="624"/>
      <c r="DP9" s="625"/>
      <c r="DQ9" s="632">
        <v>664102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173757</v>
      </c>
      <c r="S10" s="624"/>
      <c r="T10" s="624"/>
      <c r="U10" s="624"/>
      <c r="V10" s="624"/>
      <c r="W10" s="624"/>
      <c r="X10" s="624"/>
      <c r="Y10" s="625"/>
      <c r="Z10" s="626">
        <v>2.2999999999999998</v>
      </c>
      <c r="AA10" s="626"/>
      <c r="AB10" s="626"/>
      <c r="AC10" s="626"/>
      <c r="AD10" s="627">
        <v>173757</v>
      </c>
      <c r="AE10" s="627"/>
      <c r="AF10" s="627"/>
      <c r="AG10" s="627"/>
      <c r="AH10" s="627"/>
      <c r="AI10" s="627"/>
      <c r="AJ10" s="627"/>
      <c r="AK10" s="627"/>
      <c r="AL10" s="628">
        <v>4.9000000000000004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15165</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8633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2271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48057</v>
      </c>
      <c r="BH11" s="624"/>
      <c r="BI11" s="624"/>
      <c r="BJ11" s="624"/>
      <c r="BK11" s="624"/>
      <c r="BL11" s="624"/>
      <c r="BM11" s="624"/>
      <c r="BN11" s="625"/>
      <c r="BO11" s="626">
        <v>5.3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1307826</v>
      </c>
      <c r="CS11" s="624"/>
      <c r="CT11" s="624"/>
      <c r="CU11" s="624"/>
      <c r="CV11" s="624"/>
      <c r="CW11" s="624"/>
      <c r="CX11" s="624"/>
      <c r="CY11" s="625"/>
      <c r="CZ11" s="626">
        <v>18.3</v>
      </c>
      <c r="DA11" s="626"/>
      <c r="DB11" s="626"/>
      <c r="DC11" s="626"/>
      <c r="DD11" s="632">
        <v>142977</v>
      </c>
      <c r="DE11" s="624"/>
      <c r="DF11" s="624"/>
      <c r="DG11" s="624"/>
      <c r="DH11" s="624"/>
      <c r="DI11" s="624"/>
      <c r="DJ11" s="624"/>
      <c r="DK11" s="624"/>
      <c r="DL11" s="624"/>
      <c r="DM11" s="624"/>
      <c r="DN11" s="624"/>
      <c r="DO11" s="624"/>
      <c r="DP11" s="625"/>
      <c r="DQ11" s="632">
        <v>313723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428324</v>
      </c>
      <c r="BH12" s="624"/>
      <c r="BI12" s="624"/>
      <c r="BJ12" s="624"/>
      <c r="BK12" s="624"/>
      <c r="BL12" s="624"/>
      <c r="BM12" s="624"/>
      <c r="BN12" s="625"/>
      <c r="BO12" s="626">
        <v>47.2</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156616</v>
      </c>
      <c r="CS12" s="624"/>
      <c r="CT12" s="624"/>
      <c r="CU12" s="624"/>
      <c r="CV12" s="624"/>
      <c r="CW12" s="624"/>
      <c r="CX12" s="624"/>
      <c r="CY12" s="625"/>
      <c r="CZ12" s="626">
        <v>2.2000000000000002</v>
      </c>
      <c r="DA12" s="626"/>
      <c r="DB12" s="626"/>
      <c r="DC12" s="626"/>
      <c r="DD12" s="632">
        <v>35355</v>
      </c>
      <c r="DE12" s="624"/>
      <c r="DF12" s="624"/>
      <c r="DG12" s="624"/>
      <c r="DH12" s="624"/>
      <c r="DI12" s="624"/>
      <c r="DJ12" s="624"/>
      <c r="DK12" s="624"/>
      <c r="DL12" s="624"/>
      <c r="DM12" s="624"/>
      <c r="DN12" s="624"/>
      <c r="DO12" s="624"/>
      <c r="DP12" s="625"/>
      <c r="DQ12" s="632">
        <v>72212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10834</v>
      </c>
      <c r="S13" s="624"/>
      <c r="T13" s="624"/>
      <c r="U13" s="624"/>
      <c r="V13" s="624"/>
      <c r="W13" s="624"/>
      <c r="X13" s="624"/>
      <c r="Y13" s="625"/>
      <c r="Z13" s="626">
        <v>0.1</v>
      </c>
      <c r="AA13" s="626"/>
      <c r="AB13" s="626"/>
      <c r="AC13" s="626"/>
      <c r="AD13" s="627">
        <v>10834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416646</v>
      </c>
      <c r="BH13" s="624"/>
      <c r="BI13" s="624"/>
      <c r="BJ13" s="624"/>
      <c r="BK13" s="624"/>
      <c r="BL13" s="624"/>
      <c r="BM13" s="624"/>
      <c r="BN13" s="625"/>
      <c r="BO13" s="626">
        <v>45.9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563167</v>
      </c>
      <c r="CS13" s="624"/>
      <c r="CT13" s="624"/>
      <c r="CU13" s="624"/>
      <c r="CV13" s="624"/>
      <c r="CW13" s="624"/>
      <c r="CX13" s="624"/>
      <c r="CY13" s="625"/>
      <c r="CZ13" s="626">
        <v>7.9</v>
      </c>
      <c r="DA13" s="626"/>
      <c r="DB13" s="626"/>
      <c r="DC13" s="626"/>
      <c r="DD13" s="632">
        <v>298468</v>
      </c>
      <c r="DE13" s="624"/>
      <c r="DF13" s="624"/>
      <c r="DG13" s="624"/>
      <c r="DH13" s="624"/>
      <c r="DI13" s="624"/>
      <c r="DJ13" s="624"/>
      <c r="DK13" s="624"/>
      <c r="DL13" s="624"/>
      <c r="DM13" s="624"/>
      <c r="DN13" s="624"/>
      <c r="DO13" s="624"/>
      <c r="DP13" s="625"/>
      <c r="DQ13" s="632">
        <v>331865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24001</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225977</v>
      </c>
      <c r="CS14" s="624"/>
      <c r="CT14" s="624"/>
      <c r="CU14" s="624"/>
      <c r="CV14" s="624"/>
      <c r="CW14" s="624"/>
      <c r="CX14" s="624"/>
      <c r="CY14" s="625"/>
      <c r="CZ14" s="626">
        <v>3.2</v>
      </c>
      <c r="DA14" s="626"/>
      <c r="DB14" s="626"/>
      <c r="DC14" s="626"/>
      <c r="DD14" s="632">
        <v>29819</v>
      </c>
      <c r="DE14" s="624"/>
      <c r="DF14" s="624"/>
      <c r="DG14" s="624"/>
      <c r="DH14" s="624"/>
      <c r="DI14" s="624"/>
      <c r="DJ14" s="624"/>
      <c r="DK14" s="624"/>
      <c r="DL14" s="624"/>
      <c r="DM14" s="624"/>
      <c r="DN14" s="624"/>
      <c r="DO14" s="624"/>
      <c r="DP14" s="625"/>
      <c r="DQ14" s="632">
        <v>199900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1972</v>
      </c>
      <c r="S15" s="624"/>
      <c r="T15" s="624"/>
      <c r="U15" s="624"/>
      <c r="V15" s="624"/>
      <c r="W15" s="624"/>
      <c r="X15" s="624"/>
      <c r="Y15" s="625"/>
      <c r="Z15" s="626">
        <v>0</v>
      </c>
      <c r="AA15" s="626"/>
      <c r="AB15" s="626"/>
      <c r="AC15" s="626"/>
      <c r="AD15" s="627">
        <v>1972</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49573</v>
      </c>
      <c r="BH15" s="624"/>
      <c r="BI15" s="624"/>
      <c r="BJ15" s="624"/>
      <c r="BK15" s="624"/>
      <c r="BL15" s="624"/>
      <c r="BM15" s="624"/>
      <c r="BN15" s="625"/>
      <c r="BO15" s="626">
        <v>5.5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1076275</v>
      </c>
      <c r="CS15" s="624"/>
      <c r="CT15" s="624"/>
      <c r="CU15" s="624"/>
      <c r="CV15" s="624"/>
      <c r="CW15" s="624"/>
      <c r="CX15" s="624"/>
      <c r="CY15" s="625"/>
      <c r="CZ15" s="626">
        <v>15</v>
      </c>
      <c r="DA15" s="626"/>
      <c r="DB15" s="626"/>
      <c r="DC15" s="626"/>
      <c r="DD15" s="632">
        <v>557261</v>
      </c>
      <c r="DE15" s="624"/>
      <c r="DF15" s="624"/>
      <c r="DG15" s="624"/>
      <c r="DH15" s="624"/>
      <c r="DI15" s="624"/>
      <c r="DJ15" s="624"/>
      <c r="DK15" s="624"/>
      <c r="DL15" s="624"/>
      <c r="DM15" s="624"/>
      <c r="DN15" s="624"/>
      <c r="DO15" s="624"/>
      <c r="DP15" s="625"/>
      <c r="DQ15" s="632">
        <v>547234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2835030</v>
      </c>
      <c r="S16" s="624"/>
      <c r="T16" s="624"/>
      <c r="U16" s="624"/>
      <c r="V16" s="624"/>
      <c r="W16" s="624"/>
      <c r="X16" s="624"/>
      <c r="Y16" s="625"/>
      <c r="Z16" s="626">
        <v>37.5</v>
      </c>
      <c r="AA16" s="626"/>
      <c r="AB16" s="626"/>
      <c r="AC16" s="626"/>
      <c r="AD16" s="627">
        <v>2373418</v>
      </c>
      <c r="AE16" s="627"/>
      <c r="AF16" s="627"/>
      <c r="AG16" s="627"/>
      <c r="AH16" s="627"/>
      <c r="AI16" s="627"/>
      <c r="AJ16" s="627"/>
      <c r="AK16" s="627"/>
      <c r="AL16" s="628">
        <v>67.099999999999994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24</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100411</v>
      </c>
      <c r="CS16" s="624"/>
      <c r="CT16" s="624"/>
      <c r="CU16" s="624"/>
      <c r="CV16" s="624"/>
      <c r="CW16" s="624"/>
      <c r="CX16" s="624"/>
      <c r="CY16" s="625"/>
      <c r="CZ16" s="626">
        <v>1.4</v>
      </c>
      <c r="DA16" s="626"/>
      <c r="DB16" s="626"/>
      <c r="DC16" s="626"/>
      <c r="DD16" s="632" t="s">
        <v>109</v>
      </c>
      <c r="DE16" s="624"/>
      <c r="DF16" s="624"/>
      <c r="DG16" s="624"/>
      <c r="DH16" s="624"/>
      <c r="DI16" s="624"/>
      <c r="DJ16" s="624"/>
      <c r="DK16" s="624"/>
      <c r="DL16" s="624"/>
      <c r="DM16" s="624"/>
      <c r="DN16" s="624"/>
      <c r="DO16" s="624"/>
      <c r="DP16" s="625"/>
      <c r="DQ16" s="632">
        <v>33865</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2373418</v>
      </c>
      <c r="S17" s="624"/>
      <c r="T17" s="624"/>
      <c r="U17" s="624"/>
      <c r="V17" s="624"/>
      <c r="W17" s="624"/>
      <c r="X17" s="624"/>
      <c r="Y17" s="625"/>
      <c r="Z17" s="626">
        <v>31.4</v>
      </c>
      <c r="AA17" s="626"/>
      <c r="AB17" s="626"/>
      <c r="AC17" s="626"/>
      <c r="AD17" s="627">
        <v>2373418</v>
      </c>
      <c r="AE17" s="627"/>
      <c r="AF17" s="627"/>
      <c r="AG17" s="627"/>
      <c r="AH17" s="627"/>
      <c r="AI17" s="627"/>
      <c r="AJ17" s="627"/>
      <c r="AK17" s="627"/>
      <c r="AL17" s="628">
        <v>67.099999999999994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632055</v>
      </c>
      <c r="CS17" s="624"/>
      <c r="CT17" s="624"/>
      <c r="CU17" s="624"/>
      <c r="CV17" s="624"/>
      <c r="CW17" s="624"/>
      <c r="CX17" s="624"/>
      <c r="CY17" s="625"/>
      <c r="CZ17" s="626">
        <v>8.8000000000000007</v>
      </c>
      <c r="DA17" s="626"/>
      <c r="DB17" s="626"/>
      <c r="DC17" s="626"/>
      <c r="DD17" s="632" t="s">
        <v>109</v>
      </c>
      <c r="DE17" s="624"/>
      <c r="DF17" s="624"/>
      <c r="DG17" s="624"/>
      <c r="DH17" s="624"/>
      <c r="DI17" s="624"/>
      <c r="DJ17" s="624"/>
      <c r="DK17" s="624"/>
      <c r="DL17" s="624"/>
      <c r="DM17" s="624"/>
      <c r="DN17" s="624"/>
      <c r="DO17" s="624"/>
      <c r="DP17" s="625"/>
      <c r="DQ17" s="632">
        <v>618703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241818</v>
      </c>
      <c r="S18" s="624"/>
      <c r="T18" s="624"/>
      <c r="U18" s="624"/>
      <c r="V18" s="624"/>
      <c r="W18" s="624"/>
      <c r="X18" s="624"/>
      <c r="Y18" s="625"/>
      <c r="Z18" s="626">
        <v>3.2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219794</v>
      </c>
      <c r="S19" s="624"/>
      <c r="T19" s="624"/>
      <c r="U19" s="624"/>
      <c r="V19" s="624"/>
      <c r="W19" s="624"/>
      <c r="X19" s="624"/>
      <c r="Y19" s="625"/>
      <c r="Z19" s="626">
        <v>2.9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11599</v>
      </c>
      <c r="BH19" s="624"/>
      <c r="BI19" s="624"/>
      <c r="BJ19" s="624"/>
      <c r="BK19" s="624"/>
      <c r="BL19" s="624"/>
      <c r="BM19" s="624"/>
      <c r="BN19" s="625"/>
      <c r="BO19" s="626">
        <v>1.3</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3996770</v>
      </c>
      <c r="S20" s="624"/>
      <c r="T20" s="624"/>
      <c r="U20" s="624"/>
      <c r="V20" s="624"/>
      <c r="W20" s="624"/>
      <c r="X20" s="624"/>
      <c r="Y20" s="625"/>
      <c r="Z20" s="626">
        <v>52.9</v>
      </c>
      <c r="AA20" s="626"/>
      <c r="AB20" s="626"/>
      <c r="AC20" s="626"/>
      <c r="AD20" s="627">
        <v>3535158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11599</v>
      </c>
      <c r="BH20" s="624"/>
      <c r="BI20" s="624"/>
      <c r="BJ20" s="624"/>
      <c r="BK20" s="624"/>
      <c r="BL20" s="624"/>
      <c r="BM20" s="624"/>
      <c r="BN20" s="625"/>
      <c r="BO20" s="626">
        <v>1.3</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7162297</v>
      </c>
      <c r="CS20" s="624"/>
      <c r="CT20" s="624"/>
      <c r="CU20" s="624"/>
      <c r="CV20" s="624"/>
      <c r="CW20" s="624"/>
      <c r="CX20" s="624"/>
      <c r="CY20" s="625"/>
      <c r="CZ20" s="626">
        <v>100</v>
      </c>
      <c r="DA20" s="626"/>
      <c r="DB20" s="626"/>
      <c r="DC20" s="626"/>
      <c r="DD20" s="632">
        <v>1349814</v>
      </c>
      <c r="DE20" s="624"/>
      <c r="DF20" s="624"/>
      <c r="DG20" s="624"/>
      <c r="DH20" s="624"/>
      <c r="DI20" s="624"/>
      <c r="DJ20" s="624"/>
      <c r="DK20" s="624"/>
      <c r="DL20" s="624"/>
      <c r="DM20" s="624"/>
      <c r="DN20" s="624"/>
      <c r="DO20" s="624"/>
      <c r="DP20" s="625"/>
      <c r="DQ20" s="632">
        <v>4440823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835</v>
      </c>
      <c r="S21" s="624"/>
      <c r="T21" s="624"/>
      <c r="U21" s="624"/>
      <c r="V21" s="624"/>
      <c r="W21" s="624"/>
      <c r="X21" s="624"/>
      <c r="Y21" s="625"/>
      <c r="Z21" s="626">
        <v>0</v>
      </c>
      <c r="AA21" s="626"/>
      <c r="AB21" s="626"/>
      <c r="AC21" s="626"/>
      <c r="AD21" s="627">
        <v>835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11599</v>
      </c>
      <c r="BH21" s="624"/>
      <c r="BI21" s="624"/>
      <c r="BJ21" s="624"/>
      <c r="BK21" s="624"/>
      <c r="BL21" s="624"/>
      <c r="BM21" s="624"/>
      <c r="BN21" s="625"/>
      <c r="BO21" s="626">
        <v>1.3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18795</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76362</v>
      </c>
      <c r="S23" s="624"/>
      <c r="T23" s="624"/>
      <c r="U23" s="624"/>
      <c r="V23" s="624"/>
      <c r="W23" s="624"/>
      <c r="X23" s="624"/>
      <c r="Y23" s="625"/>
      <c r="Z23" s="626">
        <v>1</v>
      </c>
      <c r="AA23" s="626"/>
      <c r="AB23" s="626"/>
      <c r="AC23" s="626"/>
      <c r="AD23" s="627">
        <v>1603</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5913</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2021493</v>
      </c>
      <c r="CS24" s="613"/>
      <c r="CT24" s="613"/>
      <c r="CU24" s="613"/>
      <c r="CV24" s="613"/>
      <c r="CW24" s="613"/>
      <c r="CX24" s="613"/>
      <c r="CY24" s="614"/>
      <c r="CZ24" s="650">
        <v>28.2</v>
      </c>
      <c r="DA24" s="651"/>
      <c r="DB24" s="651"/>
      <c r="DC24" s="652"/>
      <c r="DD24" s="649">
        <v>1651493</v>
      </c>
      <c r="DE24" s="613"/>
      <c r="DF24" s="613"/>
      <c r="DG24" s="613"/>
      <c r="DH24" s="613"/>
      <c r="DI24" s="613"/>
      <c r="DJ24" s="613"/>
      <c r="DK24" s="614"/>
      <c r="DL24" s="649">
        <v>1620765</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421318</v>
      </c>
      <c r="S25" s="624"/>
      <c r="T25" s="624"/>
      <c r="U25" s="624"/>
      <c r="V25" s="624"/>
      <c r="W25" s="624"/>
      <c r="X25" s="624"/>
      <c r="Y25" s="625"/>
      <c r="Z25" s="626">
        <v>5.6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933054</v>
      </c>
      <c r="CS25" s="655"/>
      <c r="CT25" s="655"/>
      <c r="CU25" s="655"/>
      <c r="CV25" s="655"/>
      <c r="CW25" s="655"/>
      <c r="CX25" s="655"/>
      <c r="CY25" s="656"/>
      <c r="CZ25" s="657">
        <v>13</v>
      </c>
      <c r="DA25" s="658"/>
      <c r="DB25" s="658"/>
      <c r="DC25" s="659"/>
      <c r="DD25" s="632">
        <v>886091</v>
      </c>
      <c r="DE25" s="655"/>
      <c r="DF25" s="655"/>
      <c r="DG25" s="655"/>
      <c r="DH25" s="655"/>
      <c r="DI25" s="655"/>
      <c r="DJ25" s="655"/>
      <c r="DK25" s="656"/>
      <c r="DL25" s="632">
        <v>857308</v>
      </c>
      <c r="DM25" s="655"/>
      <c r="DN25" s="655"/>
      <c r="DO25" s="655"/>
      <c r="DP25" s="655"/>
      <c r="DQ25" s="655"/>
      <c r="DR25" s="655"/>
      <c r="DS25" s="655"/>
      <c r="DT25" s="655"/>
      <c r="DU25" s="655"/>
      <c r="DV25" s="656"/>
      <c r="DW25" s="628">
        <v>23</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550707</v>
      </c>
      <c r="CS26" s="624"/>
      <c r="CT26" s="624"/>
      <c r="CU26" s="624"/>
      <c r="CV26" s="624"/>
      <c r="CW26" s="624"/>
      <c r="CX26" s="624"/>
      <c r="CY26" s="625"/>
      <c r="CZ26" s="657">
        <v>7.7</v>
      </c>
      <c r="DA26" s="658"/>
      <c r="DB26" s="658"/>
      <c r="DC26" s="659"/>
      <c r="DD26" s="632">
        <v>508454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1327962</v>
      </c>
      <c r="S27" s="624"/>
      <c r="T27" s="624"/>
      <c r="U27" s="624"/>
      <c r="V27" s="624"/>
      <c r="W27" s="624"/>
      <c r="X27" s="624"/>
      <c r="Y27" s="625"/>
      <c r="Z27" s="626">
        <v>17.600000000000001</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907820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456384</v>
      </c>
      <c r="CS27" s="655"/>
      <c r="CT27" s="655"/>
      <c r="CU27" s="655"/>
      <c r="CV27" s="655"/>
      <c r="CW27" s="655"/>
      <c r="CX27" s="655"/>
      <c r="CY27" s="656"/>
      <c r="CZ27" s="657">
        <v>6.4</v>
      </c>
      <c r="DA27" s="658"/>
      <c r="DB27" s="658"/>
      <c r="DC27" s="659"/>
      <c r="DD27" s="632">
        <v>146699</v>
      </c>
      <c r="DE27" s="655"/>
      <c r="DF27" s="655"/>
      <c r="DG27" s="655"/>
      <c r="DH27" s="655"/>
      <c r="DI27" s="655"/>
      <c r="DJ27" s="655"/>
      <c r="DK27" s="656"/>
      <c r="DL27" s="632">
        <v>144754</v>
      </c>
      <c r="DM27" s="655"/>
      <c r="DN27" s="655"/>
      <c r="DO27" s="655"/>
      <c r="DP27" s="655"/>
      <c r="DQ27" s="655"/>
      <c r="DR27" s="655"/>
      <c r="DS27" s="655"/>
      <c r="DT27" s="655"/>
      <c r="DU27" s="655"/>
      <c r="DV27" s="656"/>
      <c r="DW27" s="628">
        <v>3.9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19177</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632055</v>
      </c>
      <c r="CS28" s="624"/>
      <c r="CT28" s="624"/>
      <c r="CU28" s="624"/>
      <c r="CV28" s="624"/>
      <c r="CW28" s="624"/>
      <c r="CX28" s="624"/>
      <c r="CY28" s="625"/>
      <c r="CZ28" s="657">
        <v>8.8000000000000007</v>
      </c>
      <c r="DA28" s="658"/>
      <c r="DB28" s="658"/>
      <c r="DC28" s="659"/>
      <c r="DD28" s="632">
        <v>618703</v>
      </c>
      <c r="DE28" s="624"/>
      <c r="DF28" s="624"/>
      <c r="DG28" s="624"/>
      <c r="DH28" s="624"/>
      <c r="DI28" s="624"/>
      <c r="DJ28" s="624"/>
      <c r="DK28" s="625"/>
      <c r="DL28" s="632">
        <v>618703</v>
      </c>
      <c r="DM28" s="624"/>
      <c r="DN28" s="624"/>
      <c r="DO28" s="624"/>
      <c r="DP28" s="624"/>
      <c r="DQ28" s="624"/>
      <c r="DR28" s="624"/>
      <c r="DS28" s="624"/>
      <c r="DT28" s="624"/>
      <c r="DU28" s="624"/>
      <c r="DV28" s="625"/>
      <c r="DW28" s="628">
        <v>16.600000000000001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23818</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632048</v>
      </c>
      <c r="CS29" s="655"/>
      <c r="CT29" s="655"/>
      <c r="CU29" s="655"/>
      <c r="CV29" s="655"/>
      <c r="CW29" s="655"/>
      <c r="CX29" s="655"/>
      <c r="CY29" s="656"/>
      <c r="CZ29" s="657">
        <v>8.8000000000000007</v>
      </c>
      <c r="DA29" s="658"/>
      <c r="DB29" s="658"/>
      <c r="DC29" s="659"/>
      <c r="DD29" s="632">
        <v>618696</v>
      </c>
      <c r="DE29" s="655"/>
      <c r="DF29" s="655"/>
      <c r="DG29" s="655"/>
      <c r="DH29" s="655"/>
      <c r="DI29" s="655"/>
      <c r="DJ29" s="655"/>
      <c r="DK29" s="656"/>
      <c r="DL29" s="632">
        <v>618696</v>
      </c>
      <c r="DM29" s="655"/>
      <c r="DN29" s="655"/>
      <c r="DO29" s="655"/>
      <c r="DP29" s="655"/>
      <c r="DQ29" s="655"/>
      <c r="DR29" s="655"/>
      <c r="DS29" s="655"/>
      <c r="DT29" s="655"/>
      <c r="DU29" s="655"/>
      <c r="DV29" s="656"/>
      <c r="DW29" s="628">
        <v>16.600000000000001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143325</v>
      </c>
      <c r="S30" s="624"/>
      <c r="T30" s="624"/>
      <c r="U30" s="624"/>
      <c r="V30" s="624"/>
      <c r="W30" s="624"/>
      <c r="X30" s="624"/>
      <c r="Y30" s="625"/>
      <c r="Z30" s="626">
        <v>1.9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90.9</v>
      </c>
      <c r="BN30" s="682"/>
      <c r="BO30" s="682"/>
      <c r="BP30" s="682"/>
      <c r="BQ30" s="683"/>
      <c r="BR30" s="681">
        <v>97.7</v>
      </c>
      <c r="BS30" s="682"/>
      <c r="BT30" s="682"/>
      <c r="BU30" s="682"/>
      <c r="BV30" s="682"/>
      <c r="BW30" s="682"/>
      <c r="BX30" s="618">
        <v>89</v>
      </c>
      <c r="BY30" s="682"/>
      <c r="BZ30" s="682"/>
      <c r="CA30" s="682"/>
      <c r="CB30" s="683"/>
      <c r="CD30" s="686"/>
      <c r="CE30" s="687"/>
      <c r="CF30" s="637" t="s">
        <v>290</v>
      </c>
      <c r="CG30" s="638"/>
      <c r="CH30" s="638"/>
      <c r="CI30" s="638"/>
      <c r="CJ30" s="638"/>
      <c r="CK30" s="638"/>
      <c r="CL30" s="638"/>
      <c r="CM30" s="638"/>
      <c r="CN30" s="638"/>
      <c r="CO30" s="638"/>
      <c r="CP30" s="638"/>
      <c r="CQ30" s="639"/>
      <c r="CR30" s="623">
        <v>581623</v>
      </c>
      <c r="CS30" s="624"/>
      <c r="CT30" s="624"/>
      <c r="CU30" s="624"/>
      <c r="CV30" s="624"/>
      <c r="CW30" s="624"/>
      <c r="CX30" s="624"/>
      <c r="CY30" s="625"/>
      <c r="CZ30" s="657">
        <v>8.1</v>
      </c>
      <c r="DA30" s="658"/>
      <c r="DB30" s="658"/>
      <c r="DC30" s="659"/>
      <c r="DD30" s="632">
        <v>570521</v>
      </c>
      <c r="DE30" s="624"/>
      <c r="DF30" s="624"/>
      <c r="DG30" s="624"/>
      <c r="DH30" s="624"/>
      <c r="DI30" s="624"/>
      <c r="DJ30" s="624"/>
      <c r="DK30" s="625"/>
      <c r="DL30" s="632">
        <v>570521</v>
      </c>
      <c r="DM30" s="624"/>
      <c r="DN30" s="624"/>
      <c r="DO30" s="624"/>
      <c r="DP30" s="624"/>
      <c r="DQ30" s="624"/>
      <c r="DR30" s="624"/>
      <c r="DS30" s="624"/>
      <c r="DT30" s="624"/>
      <c r="DU30" s="624"/>
      <c r="DV30" s="625"/>
      <c r="DW30" s="628">
        <v>15.3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515564</v>
      </c>
      <c r="S31" s="624"/>
      <c r="T31" s="624"/>
      <c r="U31" s="624"/>
      <c r="V31" s="624"/>
      <c r="W31" s="624"/>
      <c r="X31" s="624"/>
      <c r="Y31" s="625"/>
      <c r="Z31" s="626">
        <v>6.8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93.7</v>
      </c>
      <c r="BN31" s="679"/>
      <c r="BO31" s="679"/>
      <c r="BP31" s="679"/>
      <c r="BQ31" s="680"/>
      <c r="BR31" s="678">
        <v>97.9</v>
      </c>
      <c r="BS31" s="655"/>
      <c r="BT31" s="655"/>
      <c r="BU31" s="655"/>
      <c r="BV31" s="655"/>
      <c r="BW31" s="655"/>
      <c r="BX31" s="629">
        <v>92.9</v>
      </c>
      <c r="BY31" s="679"/>
      <c r="BZ31" s="679"/>
      <c r="CA31" s="679"/>
      <c r="CB31" s="680"/>
      <c r="CD31" s="686"/>
      <c r="CE31" s="687"/>
      <c r="CF31" s="637" t="s">
        <v>294</v>
      </c>
      <c r="CG31" s="638"/>
      <c r="CH31" s="638"/>
      <c r="CI31" s="638"/>
      <c r="CJ31" s="638"/>
      <c r="CK31" s="638"/>
      <c r="CL31" s="638"/>
      <c r="CM31" s="638"/>
      <c r="CN31" s="638"/>
      <c r="CO31" s="638"/>
      <c r="CP31" s="638"/>
      <c r="CQ31" s="639"/>
      <c r="CR31" s="623">
        <v>50425</v>
      </c>
      <c r="CS31" s="655"/>
      <c r="CT31" s="655"/>
      <c r="CU31" s="655"/>
      <c r="CV31" s="655"/>
      <c r="CW31" s="655"/>
      <c r="CX31" s="655"/>
      <c r="CY31" s="656"/>
      <c r="CZ31" s="657">
        <v>0.7</v>
      </c>
      <c r="DA31" s="658"/>
      <c r="DB31" s="658"/>
      <c r="DC31" s="659"/>
      <c r="DD31" s="632">
        <v>48175</v>
      </c>
      <c r="DE31" s="655"/>
      <c r="DF31" s="655"/>
      <c r="DG31" s="655"/>
      <c r="DH31" s="655"/>
      <c r="DI31" s="655"/>
      <c r="DJ31" s="655"/>
      <c r="DK31" s="656"/>
      <c r="DL31" s="632">
        <v>48175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215377</v>
      </c>
      <c r="S32" s="624"/>
      <c r="T32" s="624"/>
      <c r="U32" s="624"/>
      <c r="V32" s="624"/>
      <c r="W32" s="624"/>
      <c r="X32" s="624"/>
      <c r="Y32" s="625"/>
      <c r="Z32" s="626">
        <v>2.8</v>
      </c>
      <c r="AA32" s="626"/>
      <c r="AB32" s="626"/>
      <c r="AC32" s="626"/>
      <c r="AD32" s="627">
        <v>208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97.8</v>
      </c>
      <c r="BH32" s="691"/>
      <c r="BI32" s="691"/>
      <c r="BJ32" s="691"/>
      <c r="BK32" s="691"/>
      <c r="BL32" s="691"/>
      <c r="BM32" s="692">
        <v>87.1</v>
      </c>
      <c r="BN32" s="691"/>
      <c r="BO32" s="691"/>
      <c r="BP32" s="691"/>
      <c r="BQ32" s="693"/>
      <c r="BR32" s="690">
        <v>97.2</v>
      </c>
      <c r="BS32" s="691"/>
      <c r="BT32" s="691"/>
      <c r="BU32" s="691"/>
      <c r="BV32" s="691"/>
      <c r="BW32" s="691"/>
      <c r="BX32" s="692">
        <v>84.3</v>
      </c>
      <c r="BY32" s="691"/>
      <c r="BZ32" s="691"/>
      <c r="CA32" s="691"/>
      <c r="CB32" s="693"/>
      <c r="CD32" s="688"/>
      <c r="CE32" s="689"/>
      <c r="CF32" s="637" t="s">
        <v>297</v>
      </c>
      <c r="CG32" s="638"/>
      <c r="CH32" s="638"/>
      <c r="CI32" s="638"/>
      <c r="CJ32" s="638"/>
      <c r="CK32" s="638"/>
      <c r="CL32" s="638"/>
      <c r="CM32" s="638"/>
      <c r="CN32" s="638"/>
      <c r="CO32" s="638"/>
      <c r="CP32" s="638"/>
      <c r="CQ32" s="639"/>
      <c r="CR32" s="623">
        <v>7</v>
      </c>
      <c r="CS32" s="624"/>
      <c r="CT32" s="624"/>
      <c r="CU32" s="624"/>
      <c r="CV32" s="624"/>
      <c r="CW32" s="624"/>
      <c r="CX32" s="624"/>
      <c r="CY32" s="625"/>
      <c r="CZ32" s="657">
        <v>0</v>
      </c>
      <c r="DA32" s="658"/>
      <c r="DB32" s="658"/>
      <c r="DC32" s="659"/>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793000</v>
      </c>
      <c r="S33" s="624"/>
      <c r="T33" s="624"/>
      <c r="U33" s="624"/>
      <c r="V33" s="624"/>
      <c r="W33" s="624"/>
      <c r="X33" s="624"/>
      <c r="Y33" s="625"/>
      <c r="Z33" s="626">
        <v>10.5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3690579</v>
      </c>
      <c r="CS33" s="655"/>
      <c r="CT33" s="655"/>
      <c r="CU33" s="655"/>
      <c r="CV33" s="655"/>
      <c r="CW33" s="655"/>
      <c r="CX33" s="655"/>
      <c r="CY33" s="656"/>
      <c r="CZ33" s="657">
        <v>51.5</v>
      </c>
      <c r="DA33" s="658"/>
      <c r="DB33" s="658"/>
      <c r="DC33" s="659"/>
      <c r="DD33" s="632">
        <v>2325019</v>
      </c>
      <c r="DE33" s="655"/>
      <c r="DF33" s="655"/>
      <c r="DG33" s="655"/>
      <c r="DH33" s="655"/>
      <c r="DI33" s="655"/>
      <c r="DJ33" s="655"/>
      <c r="DK33" s="656"/>
      <c r="DL33" s="632">
        <v>1849865</v>
      </c>
      <c r="DM33" s="655"/>
      <c r="DN33" s="655"/>
      <c r="DO33" s="655"/>
      <c r="DP33" s="655"/>
      <c r="DQ33" s="655"/>
      <c r="DR33" s="655"/>
      <c r="DS33" s="655"/>
      <c r="DT33" s="655"/>
      <c r="DU33" s="655"/>
      <c r="DV33" s="656"/>
      <c r="DW33" s="628">
        <v>49.6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1210303</v>
      </c>
      <c r="CS34" s="624"/>
      <c r="CT34" s="624"/>
      <c r="CU34" s="624"/>
      <c r="CV34" s="624"/>
      <c r="CW34" s="624"/>
      <c r="CX34" s="624"/>
      <c r="CY34" s="625"/>
      <c r="CZ34" s="657">
        <v>16.899999999999999</v>
      </c>
      <c r="DA34" s="658"/>
      <c r="DB34" s="658"/>
      <c r="DC34" s="659"/>
      <c r="DD34" s="632">
        <v>697465</v>
      </c>
      <c r="DE34" s="624"/>
      <c r="DF34" s="624"/>
      <c r="DG34" s="624"/>
      <c r="DH34" s="624"/>
      <c r="DI34" s="624"/>
      <c r="DJ34" s="624"/>
      <c r="DK34" s="625"/>
      <c r="DL34" s="632">
        <v>514076</v>
      </c>
      <c r="DM34" s="624"/>
      <c r="DN34" s="624"/>
      <c r="DO34" s="624"/>
      <c r="DP34" s="624"/>
      <c r="DQ34" s="624"/>
      <c r="DR34" s="624"/>
      <c r="DS34" s="624"/>
      <c r="DT34" s="624"/>
      <c r="DU34" s="624"/>
      <c r="DV34" s="625"/>
      <c r="DW34" s="628">
        <v>13.8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192300</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816191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44961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65374</v>
      </c>
      <c r="CS35" s="655"/>
      <c r="CT35" s="655"/>
      <c r="CU35" s="655"/>
      <c r="CV35" s="655"/>
      <c r="CW35" s="655"/>
      <c r="CX35" s="655"/>
      <c r="CY35" s="656"/>
      <c r="CZ35" s="657">
        <v>0.9</v>
      </c>
      <c r="DA35" s="658"/>
      <c r="DB35" s="658"/>
      <c r="DC35" s="659"/>
      <c r="DD35" s="632">
        <v>54467</v>
      </c>
      <c r="DE35" s="655"/>
      <c r="DF35" s="655"/>
      <c r="DG35" s="655"/>
      <c r="DH35" s="655"/>
      <c r="DI35" s="655"/>
      <c r="DJ35" s="655"/>
      <c r="DK35" s="656"/>
      <c r="DL35" s="632">
        <v>48176</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7558216</v>
      </c>
      <c r="S36" s="696"/>
      <c r="T36" s="696"/>
      <c r="U36" s="696"/>
      <c r="V36" s="696"/>
      <c r="W36" s="696"/>
      <c r="X36" s="696"/>
      <c r="Y36" s="697"/>
      <c r="Z36" s="698">
        <v>100</v>
      </c>
      <c r="AA36" s="698"/>
      <c r="AB36" s="698"/>
      <c r="AC36" s="698"/>
      <c r="AD36" s="699">
        <v>3537804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268305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-23128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1593952</v>
      </c>
      <c r="CS36" s="624"/>
      <c r="CT36" s="624"/>
      <c r="CU36" s="624"/>
      <c r="CV36" s="624"/>
      <c r="CW36" s="624"/>
      <c r="CX36" s="624"/>
      <c r="CY36" s="625"/>
      <c r="CZ36" s="657">
        <v>22.3</v>
      </c>
      <c r="DA36" s="658"/>
      <c r="DB36" s="658"/>
      <c r="DC36" s="659"/>
      <c r="DD36" s="632">
        <v>854493</v>
      </c>
      <c r="DE36" s="624"/>
      <c r="DF36" s="624"/>
      <c r="DG36" s="624"/>
      <c r="DH36" s="624"/>
      <c r="DI36" s="624"/>
      <c r="DJ36" s="624"/>
      <c r="DK36" s="625"/>
      <c r="DL36" s="632">
        <v>794458</v>
      </c>
      <c r="DM36" s="624"/>
      <c r="DN36" s="624"/>
      <c r="DO36" s="624"/>
      <c r="DP36" s="624"/>
      <c r="DQ36" s="624"/>
      <c r="DR36" s="624"/>
      <c r="DS36" s="624"/>
      <c r="DT36" s="624"/>
      <c r="DU36" s="624"/>
      <c r="DV36" s="625"/>
      <c r="DW36" s="628">
        <v>21.3</v>
      </c>
      <c r="DX36" s="653"/>
      <c r="DY36" s="653"/>
      <c r="DZ36" s="653"/>
      <c r="EA36" s="653"/>
      <c r="EB36" s="653"/>
      <c r="EC36" s="654"/>
    </row>
    <row r="37" spans="2:133" ht="11.25" customHeight="1">
      <c r="AQ37" s="702" t="s">
        <v>312</v>
      </c>
      <c r="AR37" s="703"/>
      <c r="AS37" s="703"/>
      <c r="AT37" s="703"/>
      <c r="AU37" s="703"/>
      <c r="AV37" s="703"/>
      <c r="AW37" s="703"/>
      <c r="AX37" s="703"/>
      <c r="AY37" s="704"/>
      <c r="AZ37" s="623">
        <v>125969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1376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544547</v>
      </c>
      <c r="CS37" s="655"/>
      <c r="CT37" s="655"/>
      <c r="CU37" s="655"/>
      <c r="CV37" s="655"/>
      <c r="CW37" s="655"/>
      <c r="CX37" s="655"/>
      <c r="CY37" s="656"/>
      <c r="CZ37" s="657">
        <v>7.6</v>
      </c>
      <c r="DA37" s="658"/>
      <c r="DB37" s="658"/>
      <c r="DC37" s="659"/>
      <c r="DD37" s="632">
        <v>544367</v>
      </c>
      <c r="DE37" s="655"/>
      <c r="DF37" s="655"/>
      <c r="DG37" s="655"/>
      <c r="DH37" s="655"/>
      <c r="DI37" s="655"/>
      <c r="DJ37" s="655"/>
      <c r="DK37" s="656"/>
      <c r="DL37" s="632">
        <v>544367</v>
      </c>
      <c r="DM37" s="655"/>
      <c r="DN37" s="655"/>
      <c r="DO37" s="655"/>
      <c r="DP37" s="655"/>
      <c r="DQ37" s="655"/>
      <c r="DR37" s="655"/>
      <c r="DS37" s="655"/>
      <c r="DT37" s="655"/>
      <c r="DU37" s="655"/>
      <c r="DV37" s="656"/>
      <c r="DW37" s="628">
        <v>14.6</v>
      </c>
      <c r="DX37" s="653"/>
      <c r="DY37" s="653"/>
      <c r="DZ37" s="653"/>
      <c r="EA37" s="653"/>
      <c r="EB37" s="653"/>
      <c r="EC37" s="654"/>
    </row>
    <row r="38" spans="2:133" ht="11.25" customHeight="1">
      <c r="AQ38" s="702" t="s">
        <v>315</v>
      </c>
      <c r="AR38" s="703"/>
      <c r="AS38" s="703"/>
      <c r="AT38" s="703"/>
      <c r="AU38" s="703"/>
      <c r="AV38" s="703"/>
      <c r="AW38" s="703"/>
      <c r="AX38" s="703"/>
      <c r="AY38" s="704"/>
      <c r="AZ38" s="623" t="s">
        <v>316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2442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690222</v>
      </c>
      <c r="CS38" s="624"/>
      <c r="CT38" s="624"/>
      <c r="CU38" s="624"/>
      <c r="CV38" s="624"/>
      <c r="CW38" s="624"/>
      <c r="CX38" s="624"/>
      <c r="CY38" s="625"/>
      <c r="CZ38" s="657">
        <v>9.6</v>
      </c>
      <c r="DA38" s="658"/>
      <c r="DB38" s="658"/>
      <c r="DC38" s="659"/>
      <c r="DD38" s="632">
        <v>620465</v>
      </c>
      <c r="DE38" s="624"/>
      <c r="DF38" s="624"/>
      <c r="DG38" s="624"/>
      <c r="DH38" s="624"/>
      <c r="DI38" s="624"/>
      <c r="DJ38" s="624"/>
      <c r="DK38" s="625"/>
      <c r="DL38" s="632">
        <v>493155</v>
      </c>
      <c r="DM38" s="624"/>
      <c r="DN38" s="624"/>
      <c r="DO38" s="624"/>
      <c r="DP38" s="624"/>
      <c r="DQ38" s="624"/>
      <c r="DR38" s="624"/>
      <c r="DS38" s="624"/>
      <c r="DT38" s="624"/>
      <c r="DU38" s="624"/>
      <c r="DV38" s="625"/>
      <c r="DW38" s="628">
        <v>13.2</v>
      </c>
      <c r="DX38" s="653"/>
      <c r="DY38" s="653"/>
      <c r="DZ38" s="653"/>
      <c r="EA38" s="653"/>
      <c r="EB38" s="653"/>
      <c r="EC38" s="654"/>
    </row>
    <row r="39" spans="2:133" ht="11.25" customHeight="1">
      <c r="AQ39" s="702" t="s">
        <v>319</v>
      </c>
      <c r="AR39" s="703"/>
      <c r="AS39" s="703"/>
      <c r="AT39" s="703"/>
      <c r="AU39" s="703"/>
      <c r="AV39" s="703"/>
      <c r="AW39" s="703"/>
      <c r="AX39" s="703"/>
      <c r="AY39" s="704"/>
      <c r="AZ39" s="623" t="s">
        <v>316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120728</v>
      </c>
      <c r="CS39" s="655"/>
      <c r="CT39" s="655"/>
      <c r="CU39" s="655"/>
      <c r="CV39" s="655"/>
      <c r="CW39" s="655"/>
      <c r="CX39" s="655"/>
      <c r="CY39" s="656"/>
      <c r="CZ39" s="657">
        <v>1.7</v>
      </c>
      <c r="DA39" s="658"/>
      <c r="DB39" s="658"/>
      <c r="DC39" s="659"/>
      <c r="DD39" s="632">
        <v>98129</v>
      </c>
      <c r="DE39" s="655"/>
      <c r="DF39" s="655"/>
      <c r="DG39" s="655"/>
      <c r="DH39" s="655"/>
      <c r="DI39" s="655"/>
      <c r="DJ39" s="655"/>
      <c r="DK39" s="656"/>
      <c r="DL39" s="632" t="s">
        <v>316</v>
      </c>
      <c r="DM39" s="655"/>
      <c r="DN39" s="655"/>
      <c r="DO39" s="655"/>
      <c r="DP39" s="655"/>
      <c r="DQ39" s="655"/>
      <c r="DR39" s="655"/>
      <c r="DS39" s="655"/>
      <c r="DT39" s="655"/>
      <c r="DU39" s="655"/>
      <c r="DV39" s="656"/>
      <c r="DW39" s="628" t="s">
        <v>316</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117590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10000</v>
      </c>
      <c r="CS40" s="624"/>
      <c r="CT40" s="624"/>
      <c r="CU40" s="624"/>
      <c r="CV40" s="624"/>
      <c r="CW40" s="624"/>
      <c r="CX40" s="624"/>
      <c r="CY40" s="625"/>
      <c r="CZ40" s="657">
        <v>0.1</v>
      </c>
      <c r="DA40" s="658"/>
      <c r="DB40" s="658"/>
      <c r="DC40" s="659"/>
      <c r="DD40" s="632" t="s">
        <v>316</v>
      </c>
      <c r="DE40" s="624"/>
      <c r="DF40" s="624"/>
      <c r="DG40" s="624"/>
      <c r="DH40" s="624"/>
      <c r="DI40" s="624"/>
      <c r="DJ40" s="624"/>
      <c r="DK40" s="625"/>
      <c r="DL40" s="632" t="s">
        <v>316</v>
      </c>
      <c r="DM40" s="624"/>
      <c r="DN40" s="624"/>
      <c r="DO40" s="624"/>
      <c r="DP40" s="624"/>
      <c r="DQ40" s="624"/>
      <c r="DR40" s="624"/>
      <c r="DS40" s="624"/>
      <c r="DT40" s="624"/>
      <c r="DU40" s="624"/>
      <c r="DV40" s="625"/>
      <c r="DW40" s="628" t="s">
        <v>316</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304327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1450225</v>
      </c>
      <c r="CS42" s="624"/>
      <c r="CT42" s="624"/>
      <c r="CU42" s="624"/>
      <c r="CV42" s="624"/>
      <c r="CW42" s="624"/>
      <c r="CX42" s="624"/>
      <c r="CY42" s="625"/>
      <c r="CZ42" s="657">
        <v>20.2</v>
      </c>
      <c r="DA42" s="706"/>
      <c r="DB42" s="706"/>
      <c r="DC42" s="707"/>
      <c r="DD42" s="632">
        <v>464311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14999</v>
      </c>
      <c r="CS43" s="655"/>
      <c r="CT43" s="655"/>
      <c r="CU43" s="655"/>
      <c r="CV43" s="655"/>
      <c r="CW43" s="655"/>
      <c r="CX43" s="655"/>
      <c r="CY43" s="656"/>
      <c r="CZ43" s="657">
        <v>0.2</v>
      </c>
      <c r="DA43" s="658"/>
      <c r="DB43" s="658"/>
      <c r="DC43" s="659"/>
      <c r="DD43" s="632">
        <v>14999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285</v>
      </c>
      <c r="CE44" s="730"/>
      <c r="CF44" s="620" t="s">
        <v>335</v>
      </c>
      <c r="CG44" s="621"/>
      <c r="CH44" s="621"/>
      <c r="CI44" s="621"/>
      <c r="CJ44" s="621"/>
      <c r="CK44" s="621"/>
      <c r="CL44" s="621"/>
      <c r="CM44" s="621"/>
      <c r="CN44" s="621"/>
      <c r="CO44" s="621"/>
      <c r="CP44" s="621"/>
      <c r="CQ44" s="622"/>
      <c r="CR44" s="623">
        <v>1349814</v>
      </c>
      <c r="CS44" s="624"/>
      <c r="CT44" s="624"/>
      <c r="CU44" s="624"/>
      <c r="CV44" s="624"/>
      <c r="CW44" s="624"/>
      <c r="CX44" s="624"/>
      <c r="CY44" s="625"/>
      <c r="CZ44" s="657">
        <v>18.8</v>
      </c>
      <c r="DA44" s="706"/>
      <c r="DB44" s="706"/>
      <c r="DC44" s="707"/>
      <c r="DD44" s="632">
        <v>430446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521571</v>
      </c>
      <c r="CS45" s="655"/>
      <c r="CT45" s="655"/>
      <c r="CU45" s="655"/>
      <c r="CV45" s="655"/>
      <c r="CW45" s="655"/>
      <c r="CX45" s="655"/>
      <c r="CY45" s="656"/>
      <c r="CZ45" s="657">
        <v>7.3</v>
      </c>
      <c r="DA45" s="658"/>
      <c r="DB45" s="658"/>
      <c r="DC45" s="659"/>
      <c r="DD45" s="632">
        <v>68194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828243</v>
      </c>
      <c r="CS46" s="624"/>
      <c r="CT46" s="624"/>
      <c r="CU46" s="624"/>
      <c r="CV46" s="624"/>
      <c r="CW46" s="624"/>
      <c r="CX46" s="624"/>
      <c r="CY46" s="625"/>
      <c r="CZ46" s="657">
        <v>11.6</v>
      </c>
      <c r="DA46" s="706"/>
      <c r="DB46" s="706"/>
      <c r="DC46" s="707"/>
      <c r="DD46" s="632">
        <v>362252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100411</v>
      </c>
      <c r="CS47" s="655"/>
      <c r="CT47" s="655"/>
      <c r="CU47" s="655"/>
      <c r="CV47" s="655"/>
      <c r="CW47" s="655"/>
      <c r="CX47" s="655"/>
      <c r="CY47" s="656"/>
      <c r="CZ47" s="657">
        <v>1.4</v>
      </c>
      <c r="DA47" s="658"/>
      <c r="DB47" s="658"/>
      <c r="DC47" s="659"/>
      <c r="DD47" s="632">
        <v>33865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7162297</v>
      </c>
      <c r="CS49" s="691"/>
      <c r="CT49" s="691"/>
      <c r="CU49" s="691"/>
      <c r="CV49" s="691"/>
      <c r="CW49" s="691"/>
      <c r="CX49" s="691"/>
      <c r="CY49" s="718"/>
      <c r="CZ49" s="719">
        <v>100</v>
      </c>
      <c r="DA49" s="720"/>
      <c r="DB49" s="720"/>
      <c r="DC49" s="721"/>
      <c r="DD49" s="722">
        <v>4440823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7569</v>
      </c>
      <c r="R7" s="753"/>
      <c r="S7" s="753"/>
      <c r="T7" s="753"/>
      <c r="U7" s="753"/>
      <c r="V7" s="753">
        <v>7173</v>
      </c>
      <c r="W7" s="753"/>
      <c r="X7" s="753"/>
      <c r="Y7" s="753"/>
      <c r="Z7" s="753"/>
      <c r="AA7" s="753">
        <v>396</v>
      </c>
      <c r="AB7" s="753"/>
      <c r="AC7" s="753"/>
      <c r="AD7" s="753"/>
      <c r="AE7" s="754"/>
      <c r="AF7" s="755">
        <v>294</v>
      </c>
      <c r="AG7" s="756"/>
      <c r="AH7" s="756"/>
      <c r="AI7" s="756"/>
      <c r="AJ7" s="757"/>
      <c r="AK7" s="792">
        <v>150</v>
      </c>
      <c r="AL7" s="793"/>
      <c r="AM7" s="793"/>
      <c r="AN7" s="793"/>
      <c r="AO7" s="793"/>
      <c r="AP7" s="793">
        <v>6007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528</v>
      </c>
      <c r="BT7" s="797"/>
      <c r="BU7" s="797"/>
      <c r="BV7" s="797"/>
      <c r="BW7" s="797"/>
      <c r="BX7" s="797"/>
      <c r="BY7" s="797"/>
      <c r="BZ7" s="797"/>
      <c r="CA7" s="797"/>
      <c r="CB7" s="797"/>
      <c r="CC7" s="797"/>
      <c r="CD7" s="797"/>
      <c r="CE7" s="797"/>
      <c r="CF7" s="797"/>
      <c r="CG7" s="798"/>
      <c r="CH7" s="789">
        <v>-676</v>
      </c>
      <c r="CI7" s="790"/>
      <c r="CJ7" s="790"/>
      <c r="CK7" s="790"/>
      <c r="CL7" s="791"/>
      <c r="CM7" s="789">
        <v>73</v>
      </c>
      <c r="CN7" s="790"/>
      <c r="CO7" s="790"/>
      <c r="CP7" s="790"/>
      <c r="CQ7" s="791"/>
      <c r="CR7" s="789">
        <v>950</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-10</v>
      </c>
      <c r="CI8" s="800"/>
      <c r="CJ8" s="800"/>
      <c r="CK8" s="800"/>
      <c r="CL8" s="801"/>
      <c r="CM8" s="799">
        <v>15</v>
      </c>
      <c r="CN8" s="800"/>
      <c r="CO8" s="800"/>
      <c r="CP8" s="800"/>
      <c r="CQ8" s="801"/>
      <c r="CR8" s="799">
        <v>55</v>
      </c>
      <c r="CS8" s="800"/>
      <c r="CT8" s="800"/>
      <c r="CU8" s="800"/>
      <c r="CV8" s="801"/>
      <c r="CW8" s="799" t="s">
        <v>474</v>
      </c>
      <c r="CX8" s="800"/>
      <c r="CY8" s="800"/>
      <c r="CZ8" s="800"/>
      <c r="DA8" s="801"/>
      <c r="DB8" s="799" t="s">
        <v>474</v>
      </c>
      <c r="DC8" s="800"/>
      <c r="DD8" s="800"/>
      <c r="DE8" s="800"/>
      <c r="DF8" s="801"/>
      <c r="DG8" s="799" t="s">
        <v>474</v>
      </c>
      <c r="DH8" s="800"/>
      <c r="DI8" s="800"/>
      <c r="DJ8" s="800"/>
      <c r="DK8" s="801"/>
      <c r="DL8" s="799" t="s">
        <v>474</v>
      </c>
      <c r="DM8" s="800"/>
      <c r="DN8" s="800"/>
      <c r="DO8" s="800"/>
      <c r="DP8" s="801"/>
      <c r="DQ8" s="799" t="s">
        <v>474</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7558</v>
      </c>
      <c r="R23" s="812"/>
      <c r="S23" s="812"/>
      <c r="T23" s="812"/>
      <c r="U23" s="812"/>
      <c r="V23" s="812">
        <v>7162</v>
      </c>
      <c r="W23" s="812"/>
      <c r="X23" s="812"/>
      <c r="Y23" s="812"/>
      <c r="Z23" s="812"/>
      <c r="AA23" s="812">
        <v>396</v>
      </c>
      <c r="AB23" s="812"/>
      <c r="AC23" s="812"/>
      <c r="AD23" s="812"/>
      <c r="AE23" s="813"/>
      <c r="AF23" s="814">
        <v>294</v>
      </c>
      <c r="AG23" s="812"/>
      <c r="AH23" s="812"/>
      <c r="AI23" s="812"/>
      <c r="AJ23" s="815"/>
      <c r="AK23" s="816"/>
      <c r="AL23" s="817"/>
      <c r="AM23" s="817"/>
      <c r="AN23" s="817"/>
      <c r="AO23" s="817"/>
      <c r="AP23" s="812">
        <v>6007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1282</v>
      </c>
      <c r="R28" s="841"/>
      <c r="S28" s="841"/>
      <c r="T28" s="841"/>
      <c r="U28" s="841"/>
      <c r="V28" s="841">
        <v>1237</v>
      </c>
      <c r="W28" s="841"/>
      <c r="X28" s="841"/>
      <c r="Y28" s="841"/>
      <c r="Z28" s="841"/>
      <c r="AA28" s="841">
        <v>45</v>
      </c>
      <c r="AB28" s="841"/>
      <c r="AC28" s="841"/>
      <c r="AD28" s="841"/>
      <c r="AE28" s="842"/>
      <c r="AF28" s="843">
        <v>45</v>
      </c>
      <c r="AG28" s="841"/>
      <c r="AH28" s="841"/>
      <c r="AI28" s="841"/>
      <c r="AJ28" s="844"/>
      <c r="AK28" s="845">
        <v>140</v>
      </c>
      <c r="AL28" s="836"/>
      <c r="AM28" s="836"/>
      <c r="AN28" s="836"/>
      <c r="AO28" s="836"/>
      <c r="AP28" s="836" t="s">
        <v>474</v>
      </c>
      <c r="AQ28" s="836"/>
      <c r="AR28" s="836"/>
      <c r="AS28" s="836"/>
      <c r="AT28" s="836"/>
      <c r="AU28" s="836">
        <v>140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923</v>
      </c>
      <c r="R29" s="777"/>
      <c r="S29" s="777"/>
      <c r="T29" s="777"/>
      <c r="U29" s="777"/>
      <c r="V29" s="777">
        <v>875</v>
      </c>
      <c r="W29" s="777"/>
      <c r="X29" s="777"/>
      <c r="Y29" s="777"/>
      <c r="Z29" s="777"/>
      <c r="AA29" s="777">
        <v>48</v>
      </c>
      <c r="AB29" s="777"/>
      <c r="AC29" s="777"/>
      <c r="AD29" s="777"/>
      <c r="AE29" s="778"/>
      <c r="AF29" s="779">
        <v>48</v>
      </c>
      <c r="AG29" s="780"/>
      <c r="AH29" s="780"/>
      <c r="AI29" s="780"/>
      <c r="AJ29" s="781"/>
      <c r="AK29" s="848">
        <v>146</v>
      </c>
      <c r="AL29" s="849"/>
      <c r="AM29" s="849"/>
      <c r="AN29" s="849"/>
      <c r="AO29" s="849"/>
      <c r="AP29" s="849" t="s">
        <v>474</v>
      </c>
      <c r="AQ29" s="849"/>
      <c r="AR29" s="849"/>
      <c r="AS29" s="849"/>
      <c r="AT29" s="849"/>
      <c r="AU29" s="849">
        <v>146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99</v>
      </c>
      <c r="R30" s="777"/>
      <c r="S30" s="777"/>
      <c r="T30" s="777"/>
      <c r="U30" s="777"/>
      <c r="V30" s="777">
        <v>99</v>
      </c>
      <c r="W30" s="777"/>
      <c r="X30" s="777"/>
      <c r="Y30" s="777"/>
      <c r="Z30" s="777"/>
      <c r="AA30" s="777">
        <v>0</v>
      </c>
      <c r="AB30" s="777"/>
      <c r="AC30" s="777"/>
      <c r="AD30" s="777"/>
      <c r="AE30" s="778"/>
      <c r="AF30" s="779">
        <v>0</v>
      </c>
      <c r="AG30" s="780"/>
      <c r="AH30" s="780"/>
      <c r="AI30" s="780"/>
      <c r="AJ30" s="781"/>
      <c r="AK30" s="848">
        <v>37</v>
      </c>
      <c r="AL30" s="849"/>
      <c r="AM30" s="849"/>
      <c r="AN30" s="849"/>
      <c r="AO30" s="849"/>
      <c r="AP30" s="849" t="s">
        <v>474</v>
      </c>
      <c r="AQ30" s="849"/>
      <c r="AR30" s="849"/>
      <c r="AS30" s="849"/>
      <c r="AT30" s="849"/>
      <c r="AU30" s="849">
        <v>37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273</v>
      </c>
      <c r="R31" s="777"/>
      <c r="S31" s="777"/>
      <c r="T31" s="777"/>
      <c r="U31" s="777"/>
      <c r="V31" s="777">
        <v>238</v>
      </c>
      <c r="W31" s="777"/>
      <c r="X31" s="777"/>
      <c r="Y31" s="777"/>
      <c r="Z31" s="777"/>
      <c r="AA31" s="777">
        <v>35</v>
      </c>
      <c r="AB31" s="777"/>
      <c r="AC31" s="777"/>
      <c r="AD31" s="777"/>
      <c r="AE31" s="778"/>
      <c r="AF31" s="779">
        <v>183</v>
      </c>
      <c r="AG31" s="780"/>
      <c r="AH31" s="780"/>
      <c r="AI31" s="780"/>
      <c r="AJ31" s="781"/>
      <c r="AK31" s="848">
        <v>126</v>
      </c>
      <c r="AL31" s="849"/>
      <c r="AM31" s="849"/>
      <c r="AN31" s="849"/>
      <c r="AO31" s="849"/>
      <c r="AP31" s="849">
        <v>1038</v>
      </c>
      <c r="AQ31" s="849"/>
      <c r="AR31" s="849"/>
      <c r="AS31" s="849"/>
      <c r="AT31" s="849"/>
      <c r="AU31" s="849">
        <v>126</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151</v>
      </c>
      <c r="R32" s="777"/>
      <c r="S32" s="777"/>
      <c r="T32" s="777"/>
      <c r="U32" s="777"/>
      <c r="V32" s="777">
        <v>151</v>
      </c>
      <c r="W32" s="777"/>
      <c r="X32" s="777"/>
      <c r="Y32" s="777"/>
      <c r="Z32" s="777"/>
      <c r="AA32" s="777">
        <v>0</v>
      </c>
      <c r="AB32" s="777"/>
      <c r="AC32" s="777"/>
      <c r="AD32" s="777"/>
      <c r="AE32" s="778"/>
      <c r="AF32" s="779">
        <v>0</v>
      </c>
      <c r="AG32" s="780"/>
      <c r="AH32" s="780"/>
      <c r="AI32" s="780"/>
      <c r="AJ32" s="781"/>
      <c r="AK32" s="848">
        <v>114</v>
      </c>
      <c r="AL32" s="849"/>
      <c r="AM32" s="849"/>
      <c r="AN32" s="849"/>
      <c r="AO32" s="849"/>
      <c r="AP32" s="849">
        <v>853</v>
      </c>
      <c r="AQ32" s="849"/>
      <c r="AR32" s="849"/>
      <c r="AS32" s="849"/>
      <c r="AT32" s="849"/>
      <c r="AU32" s="849">
        <v>114</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194</v>
      </c>
      <c r="R33" s="777"/>
      <c r="S33" s="777"/>
      <c r="T33" s="777"/>
      <c r="U33" s="777"/>
      <c r="V33" s="777">
        <v>194</v>
      </c>
      <c r="W33" s="777"/>
      <c r="X33" s="777"/>
      <c r="Y33" s="777"/>
      <c r="Z33" s="777"/>
      <c r="AA33" s="777">
        <v>0</v>
      </c>
      <c r="AB33" s="777"/>
      <c r="AC33" s="777"/>
      <c r="AD33" s="777"/>
      <c r="AE33" s="778"/>
      <c r="AF33" s="779">
        <v>0</v>
      </c>
      <c r="AG33" s="780"/>
      <c r="AH33" s="780"/>
      <c r="AI33" s="780"/>
      <c r="AJ33" s="781"/>
      <c r="AK33" s="848">
        <v>155</v>
      </c>
      <c r="AL33" s="849"/>
      <c r="AM33" s="849"/>
      <c r="AN33" s="849"/>
      <c r="AO33" s="849"/>
      <c r="AP33" s="849">
        <v>1259</v>
      </c>
      <c r="AQ33" s="849"/>
      <c r="AR33" s="849"/>
      <c r="AS33" s="849"/>
      <c r="AT33" s="849"/>
      <c r="AU33" s="849">
        <v>155</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527</v>
      </c>
      <c r="C68" s="888"/>
      <c r="D68" s="888"/>
      <c r="E68" s="888"/>
      <c r="F68" s="888"/>
      <c r="G68" s="888"/>
      <c r="H68" s="888"/>
      <c r="I68" s="888"/>
      <c r="J68" s="888"/>
      <c r="K68" s="888"/>
      <c r="L68" s="888"/>
      <c r="M68" s="888"/>
      <c r="N68" s="888"/>
      <c r="O68" s="888"/>
      <c r="P68" s="889"/>
      <c r="Q68" s="890">
        <v>1370</v>
      </c>
      <c r="R68" s="884"/>
      <c r="S68" s="884"/>
      <c r="T68" s="884"/>
      <c r="U68" s="884"/>
      <c r="V68" s="884">
        <v>1356</v>
      </c>
      <c r="W68" s="884"/>
      <c r="X68" s="884"/>
      <c r="Y68" s="884"/>
      <c r="Z68" s="884"/>
      <c r="AA68" s="884">
        <v>14</v>
      </c>
      <c r="AB68" s="884"/>
      <c r="AC68" s="884"/>
      <c r="AD68" s="884"/>
      <c r="AE68" s="884"/>
      <c r="AF68" s="884">
        <v>14</v>
      </c>
      <c r="AG68" s="884"/>
      <c r="AH68" s="884"/>
      <c r="AI68" s="884"/>
      <c r="AJ68" s="884"/>
      <c r="AK68" s="884" t="s">
        <v>474</v>
      </c>
      <c r="AL68" s="884"/>
      <c r="AM68" s="884"/>
      <c r="AN68" s="884"/>
      <c r="AO68" s="884"/>
      <c r="AP68" s="884">
        <v>58</v>
      </c>
      <c r="AQ68" s="884"/>
      <c r="AR68" s="884"/>
      <c r="AS68" s="884"/>
      <c r="AT68" s="884"/>
      <c r="AU68" s="884">
        <v>22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529</v>
      </c>
      <c r="C69" s="892"/>
      <c r="D69" s="892"/>
      <c r="E69" s="892"/>
      <c r="F69" s="892"/>
      <c r="G69" s="892"/>
      <c r="H69" s="892"/>
      <c r="I69" s="892"/>
      <c r="J69" s="892"/>
      <c r="K69" s="892"/>
      <c r="L69" s="892"/>
      <c r="M69" s="892"/>
      <c r="N69" s="892"/>
      <c r="O69" s="892"/>
      <c r="P69" s="893"/>
      <c r="Q69" s="894">
        <v>4096</v>
      </c>
      <c r="R69" s="849"/>
      <c r="S69" s="849"/>
      <c r="T69" s="849"/>
      <c r="U69" s="849"/>
      <c r="V69" s="849">
        <v>3944</v>
      </c>
      <c r="W69" s="849"/>
      <c r="X69" s="849"/>
      <c r="Y69" s="849"/>
      <c r="Z69" s="849"/>
      <c r="AA69" s="849">
        <v>152</v>
      </c>
      <c r="AB69" s="849"/>
      <c r="AC69" s="849"/>
      <c r="AD69" s="849"/>
      <c r="AE69" s="849"/>
      <c r="AF69" s="849">
        <v>152</v>
      </c>
      <c r="AG69" s="849"/>
      <c r="AH69" s="849"/>
      <c r="AI69" s="849"/>
      <c r="AJ69" s="849"/>
      <c r="AK69" s="849" t="s">
        <v>474</v>
      </c>
      <c r="AL69" s="849"/>
      <c r="AM69" s="849"/>
      <c r="AN69" s="849"/>
      <c r="AO69" s="849"/>
      <c r="AP69" s="849">
        <v>888</v>
      </c>
      <c r="AQ69" s="849"/>
      <c r="AR69" s="849"/>
      <c r="AS69" s="849"/>
      <c r="AT69" s="849"/>
      <c r="AU69" s="849">
        <v>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530</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v>0</v>
      </c>
      <c r="AG70" s="849"/>
      <c r="AH70" s="849"/>
      <c r="AI70" s="849"/>
      <c r="AJ70" s="849"/>
      <c r="AK70" s="849">
        <v>16</v>
      </c>
      <c r="AL70" s="849"/>
      <c r="AM70" s="849"/>
      <c r="AN70" s="849"/>
      <c r="AO70" s="849"/>
      <c r="AP70" s="849" t="s">
        <v>474</v>
      </c>
      <c r="AQ70" s="849"/>
      <c r="AR70" s="849"/>
      <c r="AS70" s="849"/>
      <c r="AT70" s="849"/>
      <c r="AU70" s="849" t="s">
        <v>474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531</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v>0</v>
      </c>
      <c r="AG71" s="849"/>
      <c r="AH71" s="849"/>
      <c r="AI71" s="849"/>
      <c r="AJ71" s="849"/>
      <c r="AK71" s="849" t="s">
        <v>474</v>
      </c>
      <c r="AL71" s="849"/>
      <c r="AM71" s="849"/>
      <c r="AN71" s="849"/>
      <c r="AO71" s="849"/>
      <c r="AP71" s="849" t="s">
        <v>474</v>
      </c>
      <c r="AQ71" s="849"/>
      <c r="AR71" s="849"/>
      <c r="AS71" s="849"/>
      <c r="AT71" s="849"/>
      <c r="AU71" s="849" t="s">
        <v>474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532</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v>0</v>
      </c>
      <c r="AG72" s="849"/>
      <c r="AH72" s="849"/>
      <c r="AI72" s="849"/>
      <c r="AJ72" s="849"/>
      <c r="AK72" s="849" t="s">
        <v>474</v>
      </c>
      <c r="AL72" s="849"/>
      <c r="AM72" s="849"/>
      <c r="AN72" s="849"/>
      <c r="AO72" s="849"/>
      <c r="AP72" s="849" t="s">
        <v>474</v>
      </c>
      <c r="AQ72" s="849"/>
      <c r="AR72" s="849"/>
      <c r="AS72" s="849"/>
      <c r="AT72" s="849"/>
      <c r="AU72" s="849" t="s">
        <v>474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533</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v>0</v>
      </c>
      <c r="AG73" s="849"/>
      <c r="AH73" s="849"/>
      <c r="AI73" s="849"/>
      <c r="AJ73" s="849"/>
      <c r="AK73" s="849" t="s">
        <v>474</v>
      </c>
      <c r="AL73" s="849"/>
      <c r="AM73" s="849"/>
      <c r="AN73" s="849"/>
      <c r="AO73" s="849"/>
      <c r="AP73" s="849" t="s">
        <v>474</v>
      </c>
      <c r="AQ73" s="849"/>
      <c r="AR73" s="849"/>
      <c r="AS73" s="849"/>
      <c r="AT73" s="849"/>
      <c r="AU73" s="849" t="s">
        <v>474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534</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v>0</v>
      </c>
      <c r="AG74" s="849"/>
      <c r="AH74" s="849"/>
      <c r="AI74" s="849"/>
      <c r="AJ74" s="849"/>
      <c r="AK74" s="849">
        <v>12</v>
      </c>
      <c r="AL74" s="849"/>
      <c r="AM74" s="849"/>
      <c r="AN74" s="849"/>
      <c r="AO74" s="849"/>
      <c r="AP74" s="849" t="s">
        <v>474</v>
      </c>
      <c r="AQ74" s="849"/>
      <c r="AR74" s="849"/>
      <c r="AS74" s="849"/>
      <c r="AT74" s="849"/>
      <c r="AU74" s="849" t="s">
        <v>474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535</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v>0</v>
      </c>
      <c r="AL75" s="898"/>
      <c r="AM75" s="898"/>
      <c r="AN75" s="898"/>
      <c r="AO75" s="848"/>
      <c r="AP75" s="899" t="s">
        <v>474</v>
      </c>
      <c r="AQ75" s="898"/>
      <c r="AR75" s="898"/>
      <c r="AS75" s="898"/>
      <c r="AT75" s="848"/>
      <c r="AU75" s="899" t="s">
        <v>474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536</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t="s">
        <v>474</v>
      </c>
      <c r="AQ76" s="898"/>
      <c r="AR76" s="898"/>
      <c r="AS76" s="898"/>
      <c r="AT76" s="848"/>
      <c r="AU76" s="899" t="s">
        <v>474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507965</v>
      </c>
      <c r="AB110" s="920"/>
      <c r="AC110" s="920"/>
      <c r="AD110" s="920"/>
      <c r="AE110" s="921"/>
      <c r="AF110" s="922">
        <v>607105</v>
      </c>
      <c r="AG110" s="920"/>
      <c r="AH110" s="920"/>
      <c r="AI110" s="920"/>
      <c r="AJ110" s="921"/>
      <c r="AK110" s="922">
        <v>632055</v>
      </c>
      <c r="AL110" s="920"/>
      <c r="AM110" s="920"/>
      <c r="AN110" s="920"/>
      <c r="AO110" s="921"/>
      <c r="AP110" s="923">
        <v>21.4</v>
      </c>
      <c r="AQ110" s="924"/>
      <c r="AR110" s="924"/>
      <c r="AS110" s="924"/>
      <c r="AT110" s="925"/>
      <c r="AU110" s="926" t="s">
        <v>58</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5594410</v>
      </c>
      <c r="BR110" s="957"/>
      <c r="BS110" s="957"/>
      <c r="BT110" s="957"/>
      <c r="BU110" s="957"/>
      <c r="BV110" s="957">
        <v>5795335</v>
      </c>
      <c r="BW110" s="957"/>
      <c r="BX110" s="957"/>
      <c r="BY110" s="957"/>
      <c r="BZ110" s="957"/>
      <c r="CA110" s="957">
        <v>6006712</v>
      </c>
      <c r="CB110" s="957"/>
      <c r="CC110" s="957"/>
      <c r="CD110" s="957"/>
      <c r="CE110" s="957"/>
      <c r="CF110" s="971">
        <v>203.2</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8948</v>
      </c>
      <c r="BR111" s="950"/>
      <c r="BS111" s="950"/>
      <c r="BT111" s="950"/>
      <c r="BU111" s="950"/>
      <c r="BV111" s="950">
        <v>273</v>
      </c>
      <c r="BW111" s="950"/>
      <c r="BX111" s="950"/>
      <c r="BY111" s="950"/>
      <c r="BZ111" s="950"/>
      <c r="CA111" s="950" t="s">
        <v>109</v>
      </c>
      <c r="CB111" s="950"/>
      <c r="CC111" s="950"/>
      <c r="CD111" s="950"/>
      <c r="CE111" s="950"/>
      <c r="CF111" s="944" t="s">
        <v>109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3050144</v>
      </c>
      <c r="BR112" s="950"/>
      <c r="BS112" s="950"/>
      <c r="BT112" s="950"/>
      <c r="BU112" s="950"/>
      <c r="BV112" s="950">
        <v>2893016</v>
      </c>
      <c r="BW112" s="950"/>
      <c r="BX112" s="950"/>
      <c r="BY112" s="950"/>
      <c r="BZ112" s="950"/>
      <c r="CA112" s="950">
        <v>2794361</v>
      </c>
      <c r="CB112" s="950"/>
      <c r="CC112" s="950"/>
      <c r="CD112" s="950"/>
      <c r="CE112" s="950"/>
      <c r="CF112" s="944">
        <v>94.5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245655</v>
      </c>
      <c r="AB113" s="964"/>
      <c r="AC113" s="964"/>
      <c r="AD113" s="964"/>
      <c r="AE113" s="965"/>
      <c r="AF113" s="966">
        <v>253016</v>
      </c>
      <c r="AG113" s="964"/>
      <c r="AH113" s="964"/>
      <c r="AI113" s="964"/>
      <c r="AJ113" s="965"/>
      <c r="AK113" s="966">
        <v>251909</v>
      </c>
      <c r="AL113" s="964"/>
      <c r="AM113" s="964"/>
      <c r="AN113" s="964"/>
      <c r="AO113" s="965"/>
      <c r="AP113" s="967">
        <v>8.5</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149911</v>
      </c>
      <c r="BR113" s="950"/>
      <c r="BS113" s="950"/>
      <c r="BT113" s="950"/>
      <c r="BU113" s="950"/>
      <c r="BV113" s="950">
        <v>97349</v>
      </c>
      <c r="BW113" s="950"/>
      <c r="BX113" s="950"/>
      <c r="BY113" s="950"/>
      <c r="BZ113" s="950"/>
      <c r="CA113" s="950">
        <v>56965</v>
      </c>
      <c r="CB113" s="950"/>
      <c r="CC113" s="950"/>
      <c r="CD113" s="950"/>
      <c r="CE113" s="950"/>
      <c r="CF113" s="944">
        <v>1.9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91042</v>
      </c>
      <c r="AB114" s="989"/>
      <c r="AC114" s="989"/>
      <c r="AD114" s="989"/>
      <c r="AE114" s="990"/>
      <c r="AF114" s="991">
        <v>80105</v>
      </c>
      <c r="AG114" s="989"/>
      <c r="AH114" s="989"/>
      <c r="AI114" s="989"/>
      <c r="AJ114" s="990"/>
      <c r="AK114" s="991">
        <v>47533</v>
      </c>
      <c r="AL114" s="989"/>
      <c r="AM114" s="989"/>
      <c r="AN114" s="989"/>
      <c r="AO114" s="990"/>
      <c r="AP114" s="992">
        <v>1.6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1200056</v>
      </c>
      <c r="BR114" s="950"/>
      <c r="BS114" s="950"/>
      <c r="BT114" s="950"/>
      <c r="BU114" s="950"/>
      <c r="BV114" s="950">
        <v>1102901</v>
      </c>
      <c r="BW114" s="950"/>
      <c r="BX114" s="950"/>
      <c r="BY114" s="950"/>
      <c r="BZ114" s="950"/>
      <c r="CA114" s="950">
        <v>999483</v>
      </c>
      <c r="CB114" s="950"/>
      <c r="CC114" s="950"/>
      <c r="CD114" s="950"/>
      <c r="CE114" s="950"/>
      <c r="CF114" s="944">
        <v>33.799999999999997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9231</v>
      </c>
      <c r="AB115" s="964"/>
      <c r="AC115" s="964"/>
      <c r="AD115" s="964"/>
      <c r="AE115" s="965"/>
      <c r="AF115" s="966">
        <v>8969</v>
      </c>
      <c r="AG115" s="964"/>
      <c r="AH115" s="964"/>
      <c r="AI115" s="964"/>
      <c r="AJ115" s="965"/>
      <c r="AK115" s="966">
        <v>486</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8948</v>
      </c>
      <c r="DH115" s="989"/>
      <c r="DI115" s="989"/>
      <c r="DJ115" s="989"/>
      <c r="DK115" s="990"/>
      <c r="DL115" s="991">
        <v>273</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v>7</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853893</v>
      </c>
      <c r="AB117" s="996"/>
      <c r="AC117" s="996"/>
      <c r="AD117" s="996"/>
      <c r="AE117" s="997"/>
      <c r="AF117" s="995">
        <v>949195</v>
      </c>
      <c r="AG117" s="996"/>
      <c r="AH117" s="996"/>
      <c r="AI117" s="996"/>
      <c r="AJ117" s="997"/>
      <c r="AK117" s="995">
        <v>931990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10003469</v>
      </c>
      <c r="BR118" s="1016"/>
      <c r="BS118" s="1016"/>
      <c r="BT118" s="1016"/>
      <c r="BU118" s="1016"/>
      <c r="BV118" s="1016">
        <v>9888874</v>
      </c>
      <c r="BW118" s="1016"/>
      <c r="BX118" s="1016"/>
      <c r="BY118" s="1016"/>
      <c r="BZ118" s="1016"/>
      <c r="CA118" s="1016">
        <v>9857521</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3204056</v>
      </c>
      <c r="BR119" s="957"/>
      <c r="BS119" s="957"/>
      <c r="BT119" s="957"/>
      <c r="BU119" s="957"/>
      <c r="BV119" s="957">
        <v>2963058</v>
      </c>
      <c r="BW119" s="957"/>
      <c r="BX119" s="957"/>
      <c r="BY119" s="957"/>
      <c r="BZ119" s="957"/>
      <c r="CA119" s="957">
        <v>2893546</v>
      </c>
      <c r="CB119" s="957"/>
      <c r="CC119" s="957"/>
      <c r="CD119" s="957"/>
      <c r="CE119" s="957"/>
      <c r="CF119" s="971">
        <v>97.9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72213</v>
      </c>
      <c r="BR120" s="950"/>
      <c r="BS120" s="950"/>
      <c r="BT120" s="950"/>
      <c r="BU120" s="950"/>
      <c r="BV120" s="950">
        <v>66339</v>
      </c>
      <c r="BW120" s="950"/>
      <c r="BX120" s="950"/>
      <c r="BY120" s="950"/>
      <c r="BZ120" s="950"/>
      <c r="CA120" s="950">
        <v>60622</v>
      </c>
      <c r="CB120" s="950"/>
      <c r="CC120" s="950"/>
      <c r="CD120" s="950"/>
      <c r="CE120" s="950"/>
      <c r="CF120" s="944">
        <v>2.1</v>
      </c>
      <c r="CG120" s="945"/>
      <c r="CH120" s="945"/>
      <c r="CI120" s="945"/>
      <c r="CJ120" s="945"/>
      <c r="CK120" s="1043" t="s">
        <v>434</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1161822</v>
      </c>
      <c r="DH120" s="957"/>
      <c r="DI120" s="957"/>
      <c r="DJ120" s="957"/>
      <c r="DK120" s="957"/>
      <c r="DL120" s="957">
        <v>1092309</v>
      </c>
      <c r="DM120" s="957"/>
      <c r="DN120" s="957"/>
      <c r="DO120" s="957"/>
      <c r="DP120" s="957"/>
      <c r="DQ120" s="957">
        <v>1032296</v>
      </c>
      <c r="DR120" s="957"/>
      <c r="DS120" s="957"/>
      <c r="DT120" s="957"/>
      <c r="DU120" s="957"/>
      <c r="DV120" s="958">
        <v>34.9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6234061</v>
      </c>
      <c r="BR121" s="1016"/>
      <c r="BS121" s="1016"/>
      <c r="BT121" s="1016"/>
      <c r="BU121" s="1016"/>
      <c r="BV121" s="1016">
        <v>6204261</v>
      </c>
      <c r="BW121" s="1016"/>
      <c r="BX121" s="1016"/>
      <c r="BY121" s="1016"/>
      <c r="BZ121" s="1016"/>
      <c r="CA121" s="1016">
        <v>6319765</v>
      </c>
      <c r="CB121" s="1016"/>
      <c r="CC121" s="1016"/>
      <c r="CD121" s="1016"/>
      <c r="CE121" s="1016"/>
      <c r="CF121" s="1054">
        <v>213.8</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1013827</v>
      </c>
      <c r="DH121" s="950"/>
      <c r="DI121" s="950"/>
      <c r="DJ121" s="950"/>
      <c r="DK121" s="950"/>
      <c r="DL121" s="950">
        <v>1008666</v>
      </c>
      <c r="DM121" s="950"/>
      <c r="DN121" s="950"/>
      <c r="DO121" s="950"/>
      <c r="DP121" s="950"/>
      <c r="DQ121" s="950">
        <v>1015978</v>
      </c>
      <c r="DR121" s="950"/>
      <c r="DS121" s="950"/>
      <c r="DT121" s="950"/>
      <c r="DU121" s="950"/>
      <c r="DV121" s="951">
        <v>34.4</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9510330</v>
      </c>
      <c r="BR122" s="1065"/>
      <c r="BS122" s="1065"/>
      <c r="BT122" s="1065"/>
      <c r="BU122" s="1065"/>
      <c r="BV122" s="1065">
        <v>9233658</v>
      </c>
      <c r="BW122" s="1065"/>
      <c r="BX122" s="1065"/>
      <c r="BY122" s="1065"/>
      <c r="BZ122" s="1065"/>
      <c r="CA122" s="1065">
        <v>9273933</v>
      </c>
      <c r="CB122" s="1065"/>
      <c r="CC122" s="1065"/>
      <c r="CD122" s="1065"/>
      <c r="CE122" s="1065"/>
      <c r="CF122" s="1017"/>
      <c r="CG122" s="1018"/>
      <c r="CH122" s="1018"/>
      <c r="CI122" s="1018"/>
      <c r="CJ122" s="1019"/>
      <c r="CK122" s="1046"/>
      <c r="CL122" s="1047"/>
      <c r="CM122" s="1047"/>
      <c r="CN122" s="1047"/>
      <c r="CO122" s="1048"/>
      <c r="CP122" s="1037" t="s">
        <v>382</v>
      </c>
      <c r="CQ122" s="1038"/>
      <c r="CR122" s="1038"/>
      <c r="CS122" s="1038"/>
      <c r="CT122" s="1038"/>
      <c r="CU122" s="1038"/>
      <c r="CV122" s="1038"/>
      <c r="CW122" s="1038"/>
      <c r="CX122" s="1038"/>
      <c r="CY122" s="1038"/>
      <c r="CZ122" s="1038"/>
      <c r="DA122" s="1038"/>
      <c r="DB122" s="1038"/>
      <c r="DC122" s="1038"/>
      <c r="DD122" s="1038"/>
      <c r="DE122" s="1038"/>
      <c r="DF122" s="1039"/>
      <c r="DG122" s="949">
        <v>874495</v>
      </c>
      <c r="DH122" s="950"/>
      <c r="DI122" s="950"/>
      <c r="DJ122" s="950"/>
      <c r="DK122" s="950"/>
      <c r="DL122" s="950">
        <v>792041</v>
      </c>
      <c r="DM122" s="950"/>
      <c r="DN122" s="950"/>
      <c r="DO122" s="950"/>
      <c r="DP122" s="950"/>
      <c r="DQ122" s="950">
        <v>746087</v>
      </c>
      <c r="DR122" s="950"/>
      <c r="DS122" s="950"/>
      <c r="DT122" s="950"/>
      <c r="DU122" s="950"/>
      <c r="DV122" s="951">
        <v>25.2</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16.899999999999999</v>
      </c>
      <c r="BR123" s="1057"/>
      <c r="BS123" s="1057"/>
      <c r="BT123" s="1057"/>
      <c r="BU123" s="1057"/>
      <c r="BV123" s="1057">
        <v>22.9</v>
      </c>
      <c r="BW123" s="1057"/>
      <c r="BX123" s="1057"/>
      <c r="BY123" s="1057"/>
      <c r="BZ123" s="1057"/>
      <c r="CA123" s="1057">
        <v>19.7</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8854</v>
      </c>
      <c r="AB126" s="989"/>
      <c r="AC126" s="989"/>
      <c r="AD126" s="989"/>
      <c r="AE126" s="990"/>
      <c r="AF126" s="991">
        <v>8675</v>
      </c>
      <c r="AG126" s="989"/>
      <c r="AH126" s="989"/>
      <c r="AI126" s="989"/>
      <c r="AJ126" s="990"/>
      <c r="AK126" s="991">
        <v>273</v>
      </c>
      <c r="AL126" s="989"/>
      <c r="AM126" s="989"/>
      <c r="AN126" s="989"/>
      <c r="AO126" s="990"/>
      <c r="AP126" s="992">
        <v>0</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377</v>
      </c>
      <c r="AB127" s="989"/>
      <c r="AC127" s="989"/>
      <c r="AD127" s="989"/>
      <c r="AE127" s="990"/>
      <c r="AF127" s="991">
        <v>294</v>
      </c>
      <c r="AG127" s="989"/>
      <c r="AH127" s="989"/>
      <c r="AI127" s="989"/>
      <c r="AJ127" s="990"/>
      <c r="AK127" s="991">
        <v>213</v>
      </c>
      <c r="AL127" s="989"/>
      <c r="AM127" s="989"/>
      <c r="AN127" s="989"/>
      <c r="AO127" s="990"/>
      <c r="AP127" s="992">
        <v>0</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26650</v>
      </c>
      <c r="AB128" s="1120"/>
      <c r="AC128" s="1120"/>
      <c r="AD128" s="1120"/>
      <c r="AE128" s="1121"/>
      <c r="AF128" s="1122">
        <v>21064</v>
      </c>
      <c r="AG128" s="1120"/>
      <c r="AH128" s="1120"/>
      <c r="AI128" s="1120"/>
      <c r="AJ128" s="1121"/>
      <c r="AK128" s="1122">
        <v>13352</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3518196</v>
      </c>
      <c r="AB129" s="989"/>
      <c r="AC129" s="989"/>
      <c r="AD129" s="989"/>
      <c r="AE129" s="990"/>
      <c r="AF129" s="991">
        <v>3547856</v>
      </c>
      <c r="AG129" s="989"/>
      <c r="AH129" s="989"/>
      <c r="AI129" s="989"/>
      <c r="AJ129" s="990"/>
      <c r="AK129" s="991">
        <v>3660367</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617143</v>
      </c>
      <c r="AB130" s="989"/>
      <c r="AC130" s="989"/>
      <c r="AD130" s="989"/>
      <c r="AE130" s="990"/>
      <c r="AF130" s="991">
        <v>695581</v>
      </c>
      <c r="AG130" s="989"/>
      <c r="AH130" s="989"/>
      <c r="AI130" s="989"/>
      <c r="AJ130" s="990"/>
      <c r="AK130" s="991">
        <v>703797</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19.7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2901053</v>
      </c>
      <c r="AB131" s="1028"/>
      <c r="AC131" s="1028"/>
      <c r="AD131" s="1028"/>
      <c r="AE131" s="1029"/>
      <c r="AF131" s="1030">
        <v>2852275</v>
      </c>
      <c r="AG131" s="1028"/>
      <c r="AH131" s="1028"/>
      <c r="AI131" s="1028"/>
      <c r="AJ131" s="1029"/>
      <c r="AK131" s="1030">
        <v>2956570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7.2421979189999997</v>
      </c>
      <c r="AB132" s="1134"/>
      <c r="AC132" s="1134"/>
      <c r="AD132" s="1134"/>
      <c r="AE132" s="1135"/>
      <c r="AF132" s="1136">
        <v>8.1531409139999997</v>
      </c>
      <c r="AG132" s="1134"/>
      <c r="AH132" s="1134"/>
      <c r="AI132" s="1134"/>
      <c r="AJ132" s="1135"/>
      <c r="AK132" s="1136">
        <v>7.2665622660000002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8.6</v>
      </c>
      <c r="AB133" s="1141"/>
      <c r="AC133" s="1141"/>
      <c r="AD133" s="1141"/>
      <c r="AE133" s="1142"/>
      <c r="AF133" s="1140">
        <v>8.1</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933054</v>
      </c>
      <c r="L9" s="264">
        <v>99845</v>
      </c>
      <c r="M9" s="265">
        <v>133600</v>
      </c>
      <c r="N9" s="266">
        <v>-25.3</v>
      </c>
    </row>
    <row r="10" spans="1:16">
      <c r="A10" s="248"/>
      <c r="B10" s="244"/>
      <c r="C10" s="244"/>
      <c r="D10" s="244"/>
      <c r="E10" s="244"/>
      <c r="F10" s="244"/>
      <c r="G10" s="1149" t="s">
        <v>470</v>
      </c>
      <c r="H10" s="1150"/>
      <c r="I10" s="1150"/>
      <c r="J10" s="1151"/>
      <c r="K10" s="267">
        <v>86191</v>
      </c>
      <c r="L10" s="268">
        <v>9223</v>
      </c>
      <c r="M10" s="269">
        <v>14806</v>
      </c>
      <c r="N10" s="270">
        <v>-37.700000000000003</v>
      </c>
    </row>
    <row r="11" spans="1:16" ht="13.5" customHeight="1">
      <c r="A11" s="248"/>
      <c r="B11" s="244"/>
      <c r="C11" s="244"/>
      <c r="D11" s="244"/>
      <c r="E11" s="244"/>
      <c r="F11" s="244"/>
      <c r="G11" s="1149" t="s">
        <v>471</v>
      </c>
      <c r="H11" s="1150"/>
      <c r="I11" s="1150"/>
      <c r="J11" s="1151"/>
      <c r="K11" s="267">
        <v>152918</v>
      </c>
      <c r="L11" s="268">
        <v>16364</v>
      </c>
      <c r="M11" s="269">
        <v>22006</v>
      </c>
      <c r="N11" s="270">
        <v>-25.6</v>
      </c>
    </row>
    <row r="12" spans="1:16" ht="13.5" customHeight="1">
      <c r="A12" s="248"/>
      <c r="B12" s="244"/>
      <c r="C12" s="244"/>
      <c r="D12" s="244"/>
      <c r="E12" s="244"/>
      <c r="F12" s="244"/>
      <c r="G12" s="1149" t="s">
        <v>472</v>
      </c>
      <c r="H12" s="1150"/>
      <c r="I12" s="1150"/>
      <c r="J12" s="1151"/>
      <c r="K12" s="267">
        <v>1771</v>
      </c>
      <c r="L12" s="268">
        <v>190</v>
      </c>
      <c r="M12" s="269">
        <v>3064</v>
      </c>
      <c r="N12" s="270">
        <v>-93.8</v>
      </c>
    </row>
    <row r="13" spans="1:16" ht="13.5" customHeight="1">
      <c r="A13" s="248"/>
      <c r="B13" s="244"/>
      <c r="C13" s="244"/>
      <c r="D13" s="244"/>
      <c r="E13" s="244"/>
      <c r="F13" s="244"/>
      <c r="G13" s="1149" t="s">
        <v>473</v>
      </c>
      <c r="H13" s="1150"/>
      <c r="I13" s="1150"/>
      <c r="J13" s="1151"/>
      <c r="K13" s="267" t="s">
        <v>474</v>
      </c>
      <c r="L13" s="268" t="s">
        <v>474</v>
      </c>
      <c r="M13" s="269" t="s">
        <v>474</v>
      </c>
      <c r="N13" s="270" t="s">
        <v>474</v>
      </c>
    </row>
    <row r="14" spans="1:16" ht="13.5" customHeight="1">
      <c r="A14" s="248"/>
      <c r="B14" s="244"/>
      <c r="C14" s="244"/>
      <c r="D14" s="244"/>
      <c r="E14" s="244"/>
      <c r="F14" s="244"/>
      <c r="G14" s="1149" t="s">
        <v>475</v>
      </c>
      <c r="H14" s="1150"/>
      <c r="I14" s="1150"/>
      <c r="J14" s="1151"/>
      <c r="K14" s="267">
        <v>72334</v>
      </c>
      <c r="L14" s="268">
        <v>7740</v>
      </c>
      <c r="M14" s="269">
        <v>5782</v>
      </c>
      <c r="N14" s="270">
        <v>33.9</v>
      </c>
    </row>
    <row r="15" spans="1:16" ht="13.5" customHeight="1">
      <c r="A15" s="248"/>
      <c r="B15" s="244"/>
      <c r="C15" s="244"/>
      <c r="D15" s="244"/>
      <c r="E15" s="244"/>
      <c r="F15" s="244"/>
      <c r="G15" s="1149" t="s">
        <v>476</v>
      </c>
      <c r="H15" s="1150"/>
      <c r="I15" s="1150"/>
      <c r="J15" s="1151"/>
      <c r="K15" s="267">
        <v>14999</v>
      </c>
      <c r="L15" s="268">
        <v>1605</v>
      </c>
      <c r="M15" s="269">
        <v>3053</v>
      </c>
      <c r="N15" s="270">
        <v>-47.4</v>
      </c>
    </row>
    <row r="16" spans="1:16">
      <c r="A16" s="248"/>
      <c r="B16" s="244"/>
      <c r="C16" s="244"/>
      <c r="D16" s="244"/>
      <c r="E16" s="244"/>
      <c r="F16" s="244"/>
      <c r="G16" s="1152" t="s">
        <v>477</v>
      </c>
      <c r="H16" s="1153"/>
      <c r="I16" s="1153"/>
      <c r="J16" s="1154"/>
      <c r="K16" s="268">
        <v>-132412</v>
      </c>
      <c r="L16" s="268">
        <v>-14169</v>
      </c>
      <c r="M16" s="269">
        <v>-14525</v>
      </c>
      <c r="N16" s="270">
        <v>-2.5</v>
      </c>
    </row>
    <row r="17" spans="1:16">
      <c r="A17" s="248"/>
      <c r="B17" s="244"/>
      <c r="C17" s="244"/>
      <c r="D17" s="244"/>
      <c r="E17" s="244"/>
      <c r="F17" s="244"/>
      <c r="G17" s="1152" t="s">
        <v>167</v>
      </c>
      <c r="H17" s="1153"/>
      <c r="I17" s="1153"/>
      <c r="J17" s="1154"/>
      <c r="K17" s="268">
        <v>1128855</v>
      </c>
      <c r="L17" s="268">
        <v>120798</v>
      </c>
      <c r="M17" s="269">
        <v>167785</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10.91</v>
      </c>
      <c r="L21" s="281">
        <v>15.11</v>
      </c>
      <c r="M21" s="282">
        <v>-4.2</v>
      </c>
      <c r="N21" s="249"/>
      <c r="O21" s="283"/>
      <c r="P21" s="279"/>
    </row>
    <row r="22" spans="1:16" s="284" customFormat="1">
      <c r="A22" s="279"/>
      <c r="B22" s="249"/>
      <c r="C22" s="249"/>
      <c r="D22" s="249"/>
      <c r="E22" s="249"/>
      <c r="F22" s="249"/>
      <c r="G22" s="1144" t="s">
        <v>483</v>
      </c>
      <c r="H22" s="1145"/>
      <c r="I22" s="1145"/>
      <c r="J22" s="1146"/>
      <c r="K22" s="285">
        <v>98.3</v>
      </c>
      <c r="L22" s="286">
        <v>96.1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632055</v>
      </c>
      <c r="L32" s="294">
        <v>67636</v>
      </c>
      <c r="M32" s="295">
        <v>102348</v>
      </c>
      <c r="N32" s="296">
        <v>-33.9</v>
      </c>
    </row>
    <row r="33" spans="1:16" ht="13.5" customHeight="1">
      <c r="A33" s="248"/>
      <c r="B33" s="244"/>
      <c r="C33" s="244"/>
      <c r="D33" s="244"/>
      <c r="E33" s="244"/>
      <c r="F33" s="244"/>
      <c r="G33" s="1160" t="s">
        <v>488</v>
      </c>
      <c r="H33" s="1161"/>
      <c r="I33" s="1161"/>
      <c r="J33" s="1162"/>
      <c r="K33" s="294" t="s">
        <v>474</v>
      </c>
      <c r="L33" s="294" t="s">
        <v>474</v>
      </c>
      <c r="M33" s="295" t="s">
        <v>474</v>
      </c>
      <c r="N33" s="296" t="s">
        <v>474</v>
      </c>
    </row>
    <row r="34" spans="1:16" ht="27" customHeight="1">
      <c r="A34" s="248"/>
      <c r="B34" s="244"/>
      <c r="C34" s="244"/>
      <c r="D34" s="244"/>
      <c r="E34" s="244"/>
      <c r="F34" s="244"/>
      <c r="G34" s="1160" t="s">
        <v>489</v>
      </c>
      <c r="H34" s="1161"/>
      <c r="I34" s="1161"/>
      <c r="J34" s="1162"/>
      <c r="K34" s="294" t="s">
        <v>474</v>
      </c>
      <c r="L34" s="294" t="s">
        <v>474</v>
      </c>
      <c r="M34" s="295">
        <v>242</v>
      </c>
      <c r="N34" s="296" t="s">
        <v>474</v>
      </c>
    </row>
    <row r="35" spans="1:16" ht="27" customHeight="1">
      <c r="A35" s="248"/>
      <c r="B35" s="244"/>
      <c r="C35" s="244"/>
      <c r="D35" s="244"/>
      <c r="E35" s="244"/>
      <c r="F35" s="244"/>
      <c r="G35" s="1160" t="s">
        <v>490</v>
      </c>
      <c r="H35" s="1161"/>
      <c r="I35" s="1161"/>
      <c r="J35" s="1162"/>
      <c r="K35" s="294">
        <v>251909</v>
      </c>
      <c r="L35" s="294">
        <v>26957</v>
      </c>
      <c r="M35" s="295">
        <v>23122</v>
      </c>
      <c r="N35" s="296">
        <v>16.600000000000001</v>
      </c>
    </row>
    <row r="36" spans="1:16" ht="27" customHeight="1">
      <c r="A36" s="248"/>
      <c r="B36" s="244"/>
      <c r="C36" s="244"/>
      <c r="D36" s="244"/>
      <c r="E36" s="244"/>
      <c r="F36" s="244"/>
      <c r="G36" s="1160" t="s">
        <v>491</v>
      </c>
      <c r="H36" s="1161"/>
      <c r="I36" s="1161"/>
      <c r="J36" s="1162"/>
      <c r="K36" s="294">
        <v>47533</v>
      </c>
      <c r="L36" s="294">
        <v>5086</v>
      </c>
      <c r="M36" s="295">
        <v>5214</v>
      </c>
      <c r="N36" s="296">
        <v>-2.5</v>
      </c>
    </row>
    <row r="37" spans="1:16" ht="13.5" customHeight="1">
      <c r="A37" s="248"/>
      <c r="B37" s="244"/>
      <c r="C37" s="244"/>
      <c r="D37" s="244"/>
      <c r="E37" s="244"/>
      <c r="F37" s="244"/>
      <c r="G37" s="1160" t="s">
        <v>492</v>
      </c>
      <c r="H37" s="1161"/>
      <c r="I37" s="1161"/>
      <c r="J37" s="1162"/>
      <c r="K37" s="294">
        <v>486</v>
      </c>
      <c r="L37" s="294">
        <v>52</v>
      </c>
      <c r="M37" s="295">
        <v>1563</v>
      </c>
      <c r="N37" s="296">
        <v>-96.7</v>
      </c>
    </row>
    <row r="38" spans="1:16" ht="27" customHeight="1">
      <c r="A38" s="248"/>
      <c r="B38" s="244"/>
      <c r="C38" s="244"/>
      <c r="D38" s="244"/>
      <c r="E38" s="244"/>
      <c r="F38" s="244"/>
      <c r="G38" s="1163" t="s">
        <v>493</v>
      </c>
      <c r="H38" s="1164"/>
      <c r="I38" s="1164"/>
      <c r="J38" s="1165"/>
      <c r="K38" s="297">
        <v>7</v>
      </c>
      <c r="L38" s="297">
        <v>1</v>
      </c>
      <c r="M38" s="298">
        <v>19</v>
      </c>
      <c r="N38" s="299">
        <v>-94.7</v>
      </c>
      <c r="O38" s="293"/>
    </row>
    <row r="39" spans="1:16">
      <c r="A39" s="248"/>
      <c r="B39" s="244"/>
      <c r="C39" s="244"/>
      <c r="D39" s="244"/>
      <c r="E39" s="244"/>
      <c r="F39" s="244"/>
      <c r="G39" s="1163" t="s">
        <v>494</v>
      </c>
      <c r="H39" s="1164"/>
      <c r="I39" s="1164"/>
      <c r="J39" s="1165"/>
      <c r="K39" s="300">
        <v>-13352</v>
      </c>
      <c r="L39" s="300">
        <v>-1429</v>
      </c>
      <c r="M39" s="301">
        <v>-4672</v>
      </c>
      <c r="N39" s="302">
        <v>-69.400000000000006</v>
      </c>
      <c r="O39" s="293"/>
    </row>
    <row r="40" spans="1:16" ht="27" customHeight="1">
      <c r="A40" s="248"/>
      <c r="B40" s="244"/>
      <c r="C40" s="244"/>
      <c r="D40" s="244"/>
      <c r="E40" s="244"/>
      <c r="F40" s="244"/>
      <c r="G40" s="1160" t="s">
        <v>495</v>
      </c>
      <c r="H40" s="1161"/>
      <c r="I40" s="1161"/>
      <c r="J40" s="1162"/>
      <c r="K40" s="300">
        <v>-703797</v>
      </c>
      <c r="L40" s="300">
        <v>-75313</v>
      </c>
      <c r="M40" s="301">
        <v>-92903</v>
      </c>
      <c r="N40" s="302">
        <v>-18.899999999999999</v>
      </c>
      <c r="O40" s="293"/>
    </row>
    <row r="41" spans="1:16">
      <c r="A41" s="248"/>
      <c r="B41" s="244"/>
      <c r="C41" s="244"/>
      <c r="D41" s="244"/>
      <c r="E41" s="244"/>
      <c r="F41" s="244"/>
      <c r="G41" s="1166" t="s">
        <v>278</v>
      </c>
      <c r="H41" s="1167"/>
      <c r="I41" s="1167"/>
      <c r="J41" s="1168"/>
      <c r="K41" s="294">
        <v>214841</v>
      </c>
      <c r="L41" s="300">
        <v>22990</v>
      </c>
      <c r="M41" s="301">
        <v>34934</v>
      </c>
      <c r="N41" s="302">
        <v>-34.200000000000003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3720844</v>
      </c>
      <c r="J51" s="320">
        <v>381429</v>
      </c>
      <c r="K51" s="321">
        <v>144.9</v>
      </c>
      <c r="L51" s="322">
        <v>146140</v>
      </c>
      <c r="M51" s="323">
        <v>-1.2</v>
      </c>
      <c r="N51" s="324">
        <v>146.1</v>
      </c>
    </row>
    <row r="52" spans="1:14">
      <c r="A52" s="248"/>
      <c r="B52" s="244"/>
      <c r="C52" s="244"/>
      <c r="D52" s="244"/>
      <c r="E52" s="244"/>
      <c r="F52" s="244"/>
      <c r="G52" s="325"/>
      <c r="H52" s="326" t="s">
        <v>506</v>
      </c>
      <c r="I52" s="327">
        <v>380475</v>
      </c>
      <c r="J52" s="328">
        <v>39003</v>
      </c>
      <c r="K52" s="329">
        <v>-15.6</v>
      </c>
      <c r="L52" s="330">
        <v>75451</v>
      </c>
      <c r="M52" s="331">
        <v>19.3</v>
      </c>
      <c r="N52" s="332">
        <v>-34.9</v>
      </c>
    </row>
    <row r="53" spans="1:14">
      <c r="A53" s="248"/>
      <c r="B53" s="244"/>
      <c r="C53" s="244"/>
      <c r="D53" s="244"/>
      <c r="E53" s="244"/>
      <c r="F53" s="244"/>
      <c r="G53" s="310" t="s">
        <v>507</v>
      </c>
      <c r="H53" s="311"/>
      <c r="I53" s="319">
        <v>702221</v>
      </c>
      <c r="J53" s="320">
        <v>72506</v>
      </c>
      <c r="K53" s="321">
        <v>-81</v>
      </c>
      <c r="L53" s="322">
        <v>146641</v>
      </c>
      <c r="M53" s="323">
        <v>0.3</v>
      </c>
      <c r="N53" s="324">
        <v>-81.3</v>
      </c>
    </row>
    <row r="54" spans="1:14">
      <c r="A54" s="248"/>
      <c r="B54" s="244"/>
      <c r="C54" s="244"/>
      <c r="D54" s="244"/>
      <c r="E54" s="244"/>
      <c r="F54" s="244"/>
      <c r="G54" s="325"/>
      <c r="H54" s="326" t="s">
        <v>506</v>
      </c>
      <c r="I54" s="327">
        <v>288571</v>
      </c>
      <c r="J54" s="328">
        <v>29796</v>
      </c>
      <c r="K54" s="329">
        <v>-23.6</v>
      </c>
      <c r="L54" s="330">
        <v>68142</v>
      </c>
      <c r="M54" s="331">
        <v>-9.6999999999999993</v>
      </c>
      <c r="N54" s="332">
        <v>-13.9</v>
      </c>
    </row>
    <row r="55" spans="1:14">
      <c r="A55" s="248"/>
      <c r="B55" s="244"/>
      <c r="C55" s="244"/>
      <c r="D55" s="244"/>
      <c r="E55" s="244"/>
      <c r="F55" s="244"/>
      <c r="G55" s="310" t="s">
        <v>508</v>
      </c>
      <c r="H55" s="311"/>
      <c r="I55" s="319">
        <v>705962</v>
      </c>
      <c r="J55" s="320">
        <v>73530</v>
      </c>
      <c r="K55" s="321">
        <v>1.4</v>
      </c>
      <c r="L55" s="322">
        <v>174587</v>
      </c>
      <c r="M55" s="323">
        <v>19.100000000000001</v>
      </c>
      <c r="N55" s="324">
        <v>-17.7</v>
      </c>
    </row>
    <row r="56" spans="1:14">
      <c r="A56" s="248"/>
      <c r="B56" s="244"/>
      <c r="C56" s="244"/>
      <c r="D56" s="244"/>
      <c r="E56" s="244"/>
      <c r="F56" s="244"/>
      <c r="G56" s="325"/>
      <c r="H56" s="326" t="s">
        <v>506</v>
      </c>
      <c r="I56" s="327">
        <v>409466</v>
      </c>
      <c r="J56" s="328">
        <v>42648</v>
      </c>
      <c r="K56" s="329">
        <v>43.1</v>
      </c>
      <c r="L56" s="330">
        <v>79695</v>
      </c>
      <c r="M56" s="331">
        <v>17</v>
      </c>
      <c r="N56" s="332">
        <v>26.1</v>
      </c>
    </row>
    <row r="57" spans="1:14">
      <c r="A57" s="248"/>
      <c r="B57" s="244"/>
      <c r="C57" s="244"/>
      <c r="D57" s="244"/>
      <c r="E57" s="244"/>
      <c r="F57" s="244"/>
      <c r="G57" s="310" t="s">
        <v>509</v>
      </c>
      <c r="H57" s="311"/>
      <c r="I57" s="319">
        <v>1296518</v>
      </c>
      <c r="J57" s="320">
        <v>136677</v>
      </c>
      <c r="K57" s="321">
        <v>85.9</v>
      </c>
      <c r="L57" s="322">
        <v>175675</v>
      </c>
      <c r="M57" s="323">
        <v>0.6</v>
      </c>
      <c r="N57" s="324">
        <v>85.3</v>
      </c>
    </row>
    <row r="58" spans="1:14">
      <c r="A58" s="248"/>
      <c r="B58" s="244"/>
      <c r="C58" s="244"/>
      <c r="D58" s="244"/>
      <c r="E58" s="244"/>
      <c r="F58" s="244"/>
      <c r="G58" s="325"/>
      <c r="H58" s="326" t="s">
        <v>506</v>
      </c>
      <c r="I58" s="327">
        <v>823587</v>
      </c>
      <c r="J58" s="328">
        <v>86821</v>
      </c>
      <c r="K58" s="329">
        <v>103.6</v>
      </c>
      <c r="L58" s="330">
        <v>87698</v>
      </c>
      <c r="M58" s="331">
        <v>10</v>
      </c>
      <c r="N58" s="332">
        <v>93.6</v>
      </c>
    </row>
    <row r="59" spans="1:14">
      <c r="A59" s="248"/>
      <c r="B59" s="244"/>
      <c r="C59" s="244"/>
      <c r="D59" s="244"/>
      <c r="E59" s="244"/>
      <c r="F59" s="244"/>
      <c r="G59" s="310" t="s">
        <v>510</v>
      </c>
      <c r="H59" s="311"/>
      <c r="I59" s="319">
        <v>1349814</v>
      </c>
      <c r="J59" s="320">
        <v>144442</v>
      </c>
      <c r="K59" s="321">
        <v>5.7</v>
      </c>
      <c r="L59" s="322">
        <v>162193</v>
      </c>
      <c r="M59" s="323">
        <v>-7.7</v>
      </c>
      <c r="N59" s="324">
        <v>13.4</v>
      </c>
    </row>
    <row r="60" spans="1:14">
      <c r="A60" s="248"/>
      <c r="B60" s="244"/>
      <c r="C60" s="244"/>
      <c r="D60" s="244"/>
      <c r="E60" s="244"/>
      <c r="F60" s="244"/>
      <c r="G60" s="325"/>
      <c r="H60" s="326" t="s">
        <v>506</v>
      </c>
      <c r="I60" s="333">
        <v>828243</v>
      </c>
      <c r="J60" s="328">
        <v>88630</v>
      </c>
      <c r="K60" s="329">
        <v>2.1</v>
      </c>
      <c r="L60" s="330">
        <v>79985</v>
      </c>
      <c r="M60" s="331">
        <v>-8.8000000000000007</v>
      </c>
      <c r="N60" s="332">
        <v>10.9</v>
      </c>
    </row>
    <row r="61" spans="1:14">
      <c r="A61" s="248"/>
      <c r="B61" s="244"/>
      <c r="C61" s="244"/>
      <c r="D61" s="244"/>
      <c r="E61" s="244"/>
      <c r="F61" s="244"/>
      <c r="G61" s="310" t="s">
        <v>511</v>
      </c>
      <c r="H61" s="334"/>
      <c r="I61" s="335">
        <v>1555072</v>
      </c>
      <c r="J61" s="336">
        <v>161717</v>
      </c>
      <c r="K61" s="337">
        <v>31.4</v>
      </c>
      <c r="L61" s="338">
        <v>161047</v>
      </c>
      <c r="M61" s="339">
        <v>2.2000000000000002</v>
      </c>
      <c r="N61" s="324">
        <v>29.2</v>
      </c>
    </row>
    <row r="62" spans="1:14">
      <c r="A62" s="248"/>
      <c r="B62" s="244"/>
      <c r="C62" s="244"/>
      <c r="D62" s="244"/>
      <c r="E62" s="244"/>
      <c r="F62" s="244"/>
      <c r="G62" s="325"/>
      <c r="H62" s="326" t="s">
        <v>506</v>
      </c>
      <c r="I62" s="327">
        <v>546068</v>
      </c>
      <c r="J62" s="328">
        <v>57380</v>
      </c>
      <c r="K62" s="329">
        <v>21.9</v>
      </c>
      <c r="L62" s="330">
        <v>78194</v>
      </c>
      <c r="M62" s="331">
        <v>5.6</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26.64</v>
      </c>
      <c r="G47" s="12">
        <v>33.33</v>
      </c>
      <c r="H47" s="12">
        <v>37.42</v>
      </c>
      <c r="I47" s="12">
        <v>36.67</v>
      </c>
      <c r="J47" s="13">
        <v>35.51</v>
      </c>
    </row>
    <row r="48" spans="2:10" ht="57.75" customHeight="1">
      <c r="B48" s="14"/>
      <c r="C48" s="1171" t="s">
        <v>4</v>
      </c>
      <c r="D48" s="1171"/>
      <c r="E48" s="1172"/>
      <c r="F48" s="15">
        <v>13.35</v>
      </c>
      <c r="G48" s="16">
        <v>8.56</v>
      </c>
      <c r="H48" s="16">
        <v>4.7</v>
      </c>
      <c r="I48" s="16">
        <v>5.53</v>
      </c>
      <c r="J48" s="17">
        <v>8.0299999999999994</v>
      </c>
    </row>
    <row r="49" spans="2:10" ht="57.75" customHeight="1" thickBot="1">
      <c r="B49" s="18"/>
      <c r="C49" s="1173" t="s">
        <v>5</v>
      </c>
      <c r="D49" s="1173"/>
      <c r="E49" s="1174"/>
      <c r="F49" s="19">
        <v>11.31</v>
      </c>
      <c r="G49" s="20">
        <v>1.72</v>
      </c>
      <c r="H49" s="20">
        <v>0.46</v>
      </c>
      <c r="I49" s="20">
        <v>1.62</v>
      </c>
      <c r="J49" s="21">
        <v>2.64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2017-04-18T22:57:43Z</cp:lastPrinted>
  <dcterms:created xsi:type="dcterms:W3CDTF">2017-01-25T01:58:43Z</dcterms:created>
  <dcterms:modified xsi:type="dcterms:W3CDTF">2017-05-23T05:22:53Z</dcterms:modified>
  <cp:category/>
</cp:coreProperties>
</file>