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refMode="R1C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BE34" i="9" l="1"/>
  <c r="BE35" i="9" s="1"/>
  <c r="BE36" i="9" s="1"/>
  <c r="BW34" i="9" l="1"/>
  <c r="BW35" i="9" s="1"/>
  <c r="BW36" i="9" s="1"/>
  <c r="BW37" i="9" s="1"/>
  <c r="BW38" i="9" s="1"/>
  <c r="BW39" i="9" s="1"/>
  <c r="BW40" i="9" s="1"/>
  <c r="BW41" i="9" s="1"/>
  <c r="BW42" i="9" s="1"/>
  <c r="CO34" i="9" s="1"/>
</calcChain>
</file>

<file path=xl/sharedStrings.xml><?xml version="1.0" encoding="utf-8"?>
<sst xmlns="http://schemas.openxmlformats.org/spreadsheetml/2006/main" count="1062" uniqueCount="557">
  <si>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</si>
  <si>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</si>
  <si>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</si>
  <si>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</si>
  <si>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</si>
  <si>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</si>
  <si>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</si>
  <si>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</si>
  <si>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</si>
  <si>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</si>
  <si>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</si>
  <si>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</si>
  <si>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</si>
  <si>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</si>
  <si>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</si>
  <si>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</si>
  <si>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</si>
  <si>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</si>
  <si>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</si>
  <si>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</si>
  <si>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</si>
  <si>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</si>
  <si>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</si>
  <si>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</si>
  <si>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</si>
  <si>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</si>
  <si>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</si>
  <si>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</si>
  <si>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</si>
  <si>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</si>
  <si>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</si>
  <si>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</si>
  <si>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</si>
  <si>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</si>
  <si>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</si>
  <si>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</si>
  <si>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</si>
  <si>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</si>
  <si>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</si>
  <si>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</si>
  <si>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</si>
  <si>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</si>
  <si>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</si>
  <si>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</si>
  <si>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</si>
  <si>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</si>
  <si>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</si>
  <si>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</si>
  <si>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</si>
  <si>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</si>
  <si>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</si>
  <si>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</si>
  <si>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</si>
  <si>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</si>
  <si>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</si>
  <si>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</si>
  <si>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</si>
  <si>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</si>
  <si>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</si>
  <si>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</si>
  <si>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</si>
  <si>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</si>
  <si>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</si>
  <si>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</si>
  <si>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</si>
  <si>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</si>
  <si>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</si>
  <si>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</si>
  <si>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</si>
  <si>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</si>
  <si>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</si>
  <si>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</si>
  <si>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</si>
  <si>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</si>
  <si>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</si>
  <si>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</si>
  <si>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</si>
  <si>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</si>
  <si>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</si>
  <si>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</si>
  <si>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</si>
  <si>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</si>
  <si>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</si>
  <si>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</si>
  <si>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</si>
  <si>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</si>
  <si>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</si>
  <si>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</si>
  <si>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</si>
  <si>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</si>
  <si>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</si>
  <si>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</si>
  <si>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</si>
  <si>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</si>
  <si>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</si>
  <si>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</si>
  <si>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</si>
  <si>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</si>
  <si>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</si>
  <si>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</si>
  <si>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</si>
  <si>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</si>
  <si>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</si>
  <si>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</si>
  <si>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</si>
  <si>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</si>
  <si>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</si>
  <si>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</si>
  <si>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</si>
  <si>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</si>
  <si>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</si>
  <si>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</si>
  <si>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</si>
  <si>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</si>
  <si>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</si>
  <si>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</si>
  <si>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</si>
  <si>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</si>
  <si>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</si>
  <si>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</si>
  <si>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</si>
  <si>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</si>
  <si>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</si>
  <si>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</si>
  <si>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</si>
  <si>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</si>
  <si>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</si>
  <si>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</si>
  <si>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</si>
  <si>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</si>
  <si>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</si>
  <si>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</si>
  <si>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</si>
  <si>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</si>
  <si>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</si>
  <si>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</si>
  <si>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</si>
  <si>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</si>
  <si>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</si>
  <si>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</si>
  <si>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</si>
  <si>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</si>
  <si>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</si>
  <si>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</si>
  <si>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</si>
  <si>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</si>
  <si>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</si>
  <si>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</si>
  <si>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</si>
  <si>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</si>
  <si>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</si>
  <si>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</si>
  <si>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</si>
  <si>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</si>
  <si>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</si>
  <si>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</si>
  <si>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</si>
  <si>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</si>
  <si>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</si>
  <si>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</si>
  <si>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</si>
  <si>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</si>
  <si>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</si>
  <si>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</si>
  <si>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</si>
  <si>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</si>
  <si>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</si>
  <si>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</si>
  <si>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</si>
  <si>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</si>
  <si>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</si>
  <si>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</si>
  <si>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</si>
  <si>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</si>
  <si>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</si>
  <si>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</si>
  <si>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</si>
  <si>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</si>
  <si>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</si>
  <si>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</si>
  <si>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</si>
  <si>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</si>
  <si>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</si>
  <si>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</si>
  <si>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</si>
  <si>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</si>
  <si>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</si>
  <si>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</si>
  <si>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</si>
  <si>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</si>
  <si>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</si>
  <si>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</si>
  <si>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</si>
  <si>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</si>
  <si>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</si>
  <si>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</si>
  <si>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</si>
  <si>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</si>
  <si>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</si>
  <si>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</si>
  <si>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</si>
  <si>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</si>
  <si>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</si>
  <si>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</si>
  <si>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</si>
  <si>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</si>
  <si>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</si>
  <si>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</si>
  <si>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</si>
  <si>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</si>
  <si>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</si>
  <si>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</si>
  <si>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</si>
  <si>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</si>
  <si>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</si>
  <si>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</si>
  <si>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</si>
  <si>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</si>
  <si>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</si>
  <si>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</si>
  <si>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</si>
  <si>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</si>
  <si>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</si>
  <si>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</si>
  <si>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</si>
  <si>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</si>
  <si>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</si>
  <si>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</si>
  <si>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</si>
  <si>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</si>
  <si>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</si>
  <si>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</si>
  <si>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</si>
  <si>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</si>
  <si>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</si>
  <si>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</si>
  <si>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</si>
  <si>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</si>
  <si>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</si>
  <si>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</si>
  <si>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</si>
  <si>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</si>
  <si>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</si>
  <si>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</si>
  <si>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</si>
  <si>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</si>
  <si>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</si>
  <si>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</si>
  <si>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</si>
  <si>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</si>
  <si>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</si>
  <si>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</si>
  <si>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</si>
  <si>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</si>
  <si>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</si>
  <si>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</si>
  <si>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</si>
  <si>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</si>
  <si>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</si>
  <si>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</si>
  <si>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</si>
  <si>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</si>
  <si>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</si>
  <si>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</si>
  <si>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</si>
  <si>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</si>
  <si>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</si>
  <si>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</si>
  <si>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</si>
  <si>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</si>
  <si>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</si>
  <si>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</si>
  <si>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</si>
  <si>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</si>
  <si>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</si>
  <si>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</si>
  <si>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</si>
  <si>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</si>
  <si>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</si>
  <si>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</si>
  <si>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</si>
  <si>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</si>
  <si>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</si>
  <si>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</si>
  <si>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</si>
  <si>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</si>
  <si>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</si>
  <si>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</si>
  <si>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</si>
  <si>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</si>
  <si>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</si>
  <si>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</si>
  <si>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</si>
  <si>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</si>
  <si>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</si>
  <si>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</si>
  <si>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</si>
  <si>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</si>
  <si>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</si>
  <si>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</si>
  <si>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</si>
  <si>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</si>
  <si>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</si>
  <si>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</si>
  <si>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</si>
  <si>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</si>
  <si>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</si>
  <si>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</si>
  <si>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</si>
  <si>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</si>
  <si>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</si>
  <si>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</si>
  <si>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</si>
  <si>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</si>
  <si>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</si>
  <si>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</si>
  <si>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</si>
  <si>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</si>
  <si>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</si>
  <si>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</si>
  <si>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</si>
  <si>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</si>
  <si>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</si>
  <si>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</si>
  <si>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</si>
  <si>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</si>
  <si>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</si>
  <si>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</si>
  <si>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</si>
  <si>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</si>
  <si>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</si>
  <si>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</si>
  <si>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</si>
  <si>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</si>
  <si>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</si>
  <si>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</si>
  <si>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</si>
  <si>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</si>
  <si>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</si>
  <si>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</si>
  <si>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</si>
  <si>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</si>
  <si>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</si>
  <si>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</si>
  <si>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</si>
  <si>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</si>
  <si>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</si>
  <si>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</si>
  <si>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</si>
  <si>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</si>
  <si>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</si>
  <si>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</si>
  <si>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</si>
  <si>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</si>
  <si>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</si>
  <si>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</si>
  <si>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</si>
  <si>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</si>
  <si>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</si>
  <si>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</si>
  <si>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</si>
  <si>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</si>
  <si>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</si>
  <si>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</si>
  <si>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</si>
  <si>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</si>
  <si>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</si>
  <si>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</si>
  <si>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</si>
  <si>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</si>
  <si>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</si>
  <si>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</si>
  <si>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</si>
  <si>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</si>
  <si>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</si>
  <si>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</si>
  <si>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</si>
  <si>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</si>
  <si>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</si>
  <si>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</si>
  <si>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</si>
  <si>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</si>
  <si>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</si>
  <si>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</si>
  <si>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</si>
  <si>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</si>
  <si>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</si>
  <si>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</si>
  <si>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</si>
  <si>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</si>
  <si>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</si>
  <si>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</si>
  <si>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</si>
  <si>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</si>
  <si>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</si>
  <si>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</si>
  <si>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</si>
  <si>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</si>
  <si>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</si>
  <si>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</si>
  <si>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</si>
  <si>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</si>
  <si>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</si>
  <si>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</si>
  <si>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</si>
  <si>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</si>
  <si>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</si>
  <si>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</si>
  <si>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</si>
  <si>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</si>
  <si>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</si>
  <si>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</si>
  <si>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</si>
  <si>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</si>
  <si>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</si>
  <si>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</si>
  <si>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</si>
  <si>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</si>
  <si>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</si>
  <si>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</si>
  <si>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</si>
  <si>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</si>
  <si>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</si>
  <si>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</si>
  <si>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</si>
  <si>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</si>
  <si>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</si>
  <si>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</si>
  <si>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</si>
  <si>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</si>
  <si>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</si>
  <si>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</si>
  <si>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</si>
  <si>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</si>
  <si>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</si>
  <si>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</si>
  <si>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</si>
  <si>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</si>
  <si>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三島町農業集落排水事業特別会計</t>
    <phoneticPr fontId="5"/>
  </si>
  <si>
    <t>-</t>
    <phoneticPr fontId="5"/>
  </si>
  <si>
    <t>将来負担比率（(Ｅ)－(Ｆ)）／（(Ｃ)－(Ｄ)）×１００</t>
    <rPh sb="0" eb="2">
      <t>ショウライ</t>
    </rPh>
    <rPh sb="2" eb="4">
      <t>フタン</t>
    </rPh>
    <rPh sb="4" eb="6">
      <t>ヒリツ</t>
    </rPh>
    <phoneticPr fontId="5"/>
  </si>
  <si>
    <t>三島町介護保険特別会計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</si>
  <si>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</si>
  <si>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</si>
  <si>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</si>
  <si>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</si>
  <si>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</si>
  <si>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</si>
  <si>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</si>
  <si>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</si>
  <si>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</si>
  <si>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</si>
  <si>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</si>
  <si>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</si>
  <si>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</si>
  <si>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</si>
  <si>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</si>
  <si>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</si>
  <si>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</si>
  <si>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</si>
  <si>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</si>
  <si>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</si>
  <si>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</si>
  <si>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</si>
  <si>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</si>
  <si>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</si>
  <si>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</si>
  <si>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</si>
  <si>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</si>
  <si>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</si>
  <si>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</si>
  <si>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</si>
  <si>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</si>
  <si>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</si>
  <si>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</si>
  <si>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</si>
  <si>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</si>
  <si>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</si>
  <si>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</si>
  <si>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</si>
  <si>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</si>
  <si>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</si>
  <si>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</si>
  <si>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</si>
  <si>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</si>
  <si>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</si>
  <si>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</si>
  <si>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</si>
  <si>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</si>
  <si>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</si>
  <si>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</si>
  <si>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</si>
  <si>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</si>
  <si>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</si>
  <si>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</si>
  <si>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</si>
  <si>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</si>
  <si>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</si>
  <si>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</si>
  <si>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</si>
  <si>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</si>
  <si>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</si>
  <si>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</si>
  <si>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</si>
  <si>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</si>
  <si>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</si>
  <si>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</si>
  <si>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</si>
  <si>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</si>
  <si>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</si>
  <si>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</si>
  <si>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</si>
  <si>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</si>
  <si>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</si>
  <si>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</si>
  <si>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</si>
  <si>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</si>
  <si>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</si>
  <si>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</si>
  <si>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</si>
  <si>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</si>
  <si>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</si>
  <si>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</si>
  <si>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2.95</t>
  </si>
  <si>
    <t>一般会計</t>
  </si>
  <si>
    <t>三島町国民健康保険特別会計</t>
  </si>
  <si>
    <t>三島町介護保険特別会計</t>
  </si>
  <si>
    <t>三島町簡易水道事業特別会計</t>
  </si>
  <si>
    <t>三島町戸別合併処理浄化槽事業特別会計</t>
  </si>
  <si>
    <t>三島町農業集落排水事業特別会計</t>
  </si>
  <si>
    <t>三島町路線バス事業特別会計</t>
  </si>
  <si>
    <t>三島町後期高齢者医療特別会計</t>
  </si>
  <si>
    <t>その他会計（赤字）</t>
  </si>
  <si>
    <t>その他会計（黒字）</t>
  </si>
  <si>
    <t>会津桐タンス株式会社</t>
    <rPh sb="0" eb="2">
      <t>アイヅ</t>
    </rPh>
    <rPh sb="2" eb="3">
      <t>キリ</t>
    </rPh>
    <rPh sb="6" eb="10">
      <t>カブシキガイシャ</t>
    </rPh>
    <phoneticPr fontId="2"/>
  </si>
  <si>
    <t>　　　〃　（自治会館管理特別会計）</t>
  </si>
  <si>
    <t>福島県市町村総合事務組合（一般会計）</t>
  </si>
  <si>
    <t>会津若松地方広域市町村圏整備組合（一般会計）</t>
    <phoneticPr fontId="2"/>
  </si>
  <si>
    <t>　　　〃　（消防補償等特別会計）</t>
    <phoneticPr fontId="2"/>
  </si>
  <si>
    <t>　　　〃　（会津若松地方水道用水供給事業会計）</t>
    <phoneticPr fontId="2"/>
  </si>
  <si>
    <t>福島県後期高齢者医療広域連合（一般会計）</t>
    <phoneticPr fontId="2"/>
  </si>
  <si>
    <t>　　　〃　（後期高齢者医療特別会計）</t>
    <phoneticPr fontId="2"/>
  </si>
  <si>
    <t>　　　〃　（消防賞じゅつ金特別会計）</t>
    <phoneticPr fontId="2"/>
  </si>
  <si>
    <t>　　　〃　（非常勤職員公務災害補償特別会計）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</si>
  <si>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</si>
  <si>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</si>
  <si>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</si>
  <si>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</si>
  <si>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</si>
  <si>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</si>
  <si>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</si>
  <si>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</si>
  <si>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</si>
  <si>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</si>
  <si>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</si>
  <si>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</si>
  <si>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今後の公債費増に備えた基金の積立等により実質公債費は改善し、将来負担比率においても継続して算定されない状況となった。</t>
    <rPh sb="0" eb="2">
      <t>コンゴ</t>
    </rPh>
    <rPh sb="3" eb="5">
      <t>コウサイ</t>
    </rPh>
    <rPh sb="5" eb="6">
      <t>ヒ</t>
    </rPh>
    <rPh sb="6" eb="7">
      <t>ゾウ</t>
    </rPh>
    <rPh sb="8" eb="9">
      <t>ソナ</t>
    </rPh>
    <rPh sb="11" eb="13">
      <t>キキン</t>
    </rPh>
    <rPh sb="14" eb="16">
      <t>ツミタ</t>
    </rPh>
    <rPh sb="16" eb="17">
      <t>トウ</t>
    </rPh>
    <rPh sb="20" eb="22">
      <t>ジッシツ</t>
    </rPh>
    <rPh sb="22" eb="25">
      <t>コウサイヒ</t>
    </rPh>
    <rPh sb="26" eb="28">
      <t>カイゼン</t>
    </rPh>
    <rPh sb="30" eb="32">
      <t>ショウライ</t>
    </rPh>
    <rPh sb="32" eb="34">
      <t>フタン</t>
    </rPh>
    <rPh sb="34" eb="36">
      <t>ヒリツ</t>
    </rPh>
    <rPh sb="41" eb="43">
      <t>ケイゾク</t>
    </rPh>
    <rPh sb="45" eb="47">
      <t>サンテイ</t>
    </rPh>
    <rPh sb="51" eb="5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</si>
</sst>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291365</c:v>
                </c:pt>
                <c:pt idx="1">
                  <c:v>84851</c:v>
                </c:pt>
                <c:pt idx="2">
                  <c:v>129859</c:v>
                </c:pt>
                <c:pt idx="3">
                  <c:v>258246</c:v>
                </c:pt>
                <c:pt idx="4">
                  <c:v>250207</c:v>
                </c:pt>
              </c:numCache>
            </c:numRef>
          </c:val>
          <c:smooth val="0"/>
        </c:ser>
        <c:dLbls>
          <c:showLegendKey val="0"/>
          <c:showVal val="0"/>
          <c:showCatName val="0"/>
          <c:showSerName val="0"/>
          <c:showPercent val="0"/>
          <c:showBubbleSize val="0"/>
        </c:dLbls>
        <c:marker val="1"/>
        <c:smooth val="0"/>
        <c:axId val="110035328"/>
        <c:axId val="110037248"/>
      </c:lineChart>
      <c:catAx>
        <c:axId val="110035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37248"/>
        <c:crosses val="autoZero"/>
        <c:auto val="1"/>
        <c:lblAlgn val="ctr"/>
        <c:lblOffset val="100"/>
        <c:tickLblSkip val="1"/>
        <c:tickMarkSkip val="1"/>
        <c:noMultiLvlLbl val="0"/>
      </c:catAx>
      <c:valAx>
        <c:axId val="1100372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3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c:v>
                </c:pt>
                <c:pt idx="1">
                  <c:v>11.03</c:v>
                </c:pt>
                <c:pt idx="2">
                  <c:v>12.23</c:v>
                </c:pt>
                <c:pt idx="3">
                  <c:v>9.83</c:v>
                </c:pt>
                <c:pt idx="4">
                  <c:v>12.36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51.12</c:v>
                </c:pt>
                <c:pt idx="1">
                  <c:v>63.37</c:v>
                </c:pt>
                <c:pt idx="2">
                  <c:v>70.72</c:v>
                </c:pt>
                <c:pt idx="3">
                  <c:v>71.56</c:v>
                </c:pt>
                <c:pt idx="4">
                  <c:v>72.25</c:v>
                </c:pt>
              </c:numCache>
            </c:numRef>
          </c:val>
        </c:ser>
        <c:dLbls>
          <c:showLegendKey val="0"/>
          <c:showVal val="0"/>
          <c:showCatName val="0"/>
          <c:showSerName val="0"/>
          <c:showPercent val="0"/>
          <c:showBubbleSize val="0"/>
        </c:dLbls>
        <c:gapWidth val="250"/>
        <c:overlap val="100"/>
        <c:axId val="123295232"/>
        <c:axId val="12329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11.42</c:v>
                </c:pt>
                <c:pt idx="1">
                  <c:v>9.8699999999999992</c:v>
                </c:pt>
                <c:pt idx="2">
                  <c:v>6.1</c:v>
                </c:pt>
                <c:pt idx="3">
                  <c:v>-2.95</c:v>
                </c:pt>
                <c:pt idx="4">
                  <c:v>8.02</c:v>
                </c:pt>
              </c:numCache>
            </c:numRef>
          </c:val>
          <c:smooth val="0"/>
        </c:ser>
        <c:dLbls>
          <c:showLegendKey val="0"/>
          <c:showVal val="0"/>
          <c:showCatName val="0"/>
          <c:showSerName val="0"/>
          <c:showPercent val="0"/>
          <c:showBubbleSize val="0"/>
        </c:dLbls>
        <c:marker val="1"/>
        <c:smooth val="0"/>
        <c:axId val="123295232"/>
        <c:axId val="123297152"/>
      </c:lineChart>
      <c:catAx>
        <c:axId val="1232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97152"/>
        <c:crosses val="autoZero"/>
        <c:auto val="1"/>
        <c:lblAlgn val="ctr"/>
        <c:lblOffset val="100"/>
        <c:tickLblSkip val="1"/>
        <c:tickMarkSkip val="1"/>
        <c:noMultiLvlLbl val="0"/>
      </c:catAx>
      <c:valAx>
        <c:axId val="12329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三島町路線バス事業特別会計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0.14000000000000001</c:v>
                </c:pt>
                <c:pt idx="4">
                  <c:v>#N/A</c:v>
                </c:pt>
                <c:pt idx="5">
                  <c:v>0.02</c:v>
                </c:pt>
                <c:pt idx="6">
                  <c:v>#N/A</c:v>
                </c:pt>
                <c:pt idx="7">
                  <c:v>0.08</c:v>
                </c:pt>
                <c:pt idx="8">
                  <c:v>#N/A</c:v>
                </c:pt>
                <c:pt idx="9">
                  <c:v>0.11</c:v>
                </c:pt>
              </c:numCache>
            </c:numRef>
          </c:val>
        </c:ser>
        <c:ser>
          <c:idx val="4"/>
          <c:order val="4"/>
          <c:tx>
            <c:strRef>
              <c:f>データシート!$A$31</c:f>
              <c:strCache>
                <c:ptCount val="1"/>
                <c:pt idx="0">
                  <c:v>三島町農業集落排水事業特別会計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c:v>
                </c:pt>
                <c:pt idx="4">
                  <c:v>#N/A</c:v>
                </c:pt>
                <c:pt idx="5">
                  <c:v>0.06</c:v>
                </c:pt>
                <c:pt idx="6">
                  <c:v>#N/A</c:v>
                </c:pt>
                <c:pt idx="7">
                  <c:v>0.06</c:v>
                </c:pt>
                <c:pt idx="8">
                  <c:v>#N/A</c:v>
                </c:pt>
                <c:pt idx="9">
                  <c:v>0.16</c:v>
                </c:pt>
              </c:numCache>
            </c:numRef>
          </c:val>
        </c:ser>
        <c:ser>
          <c:idx val="5"/>
          <c:order val="5"/>
          <c:tx>
            <c:strRef>
              <c:f>データシート!$A$32</c:f>
              <c:strCache>
                <c:ptCount val="1"/>
                <c:pt idx="0">
                  <c:v>三島町戸別合併処理浄化槽事業特別会計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0.52</c:v>
                </c:pt>
                <c:pt idx="4">
                  <c:v>#N/A</c:v>
                </c:pt>
                <c:pt idx="5">
                  <c:v>0.11</c:v>
                </c:pt>
                <c:pt idx="6">
                  <c:v>#N/A</c:v>
                </c:pt>
                <c:pt idx="7">
                  <c:v>0.71</c:v>
                </c:pt>
                <c:pt idx="8">
                  <c:v>#N/A</c:v>
                </c:pt>
                <c:pt idx="9">
                  <c:v>0.31</c:v>
                </c:pt>
              </c:numCache>
            </c:numRef>
          </c:val>
        </c:ser>
        <c:ser>
          <c:idx val="6"/>
          <c:order val="6"/>
          <c:tx>
            <c:strRef>
              <c:f>データシート!$A$33</c:f>
              <c:strCache>
                <c:ptCount val="1"/>
                <c:pt idx="0">
                  <c:v>三島町簡易水道事業特別会計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0.53</c:v>
                </c:pt>
                <c:pt idx="2">
                  <c:v>#N/A</c:v>
                </c:pt>
                <c:pt idx="3">
                  <c:v>0.45</c:v>
                </c:pt>
                <c:pt idx="4">
                  <c:v>#N/A</c:v>
                </c:pt>
                <c:pt idx="5">
                  <c:v>0.19</c:v>
                </c:pt>
                <c:pt idx="6">
                  <c:v>#N/A</c:v>
                </c:pt>
                <c:pt idx="7">
                  <c:v>0.36</c:v>
                </c:pt>
                <c:pt idx="8">
                  <c:v>#N/A</c:v>
                </c:pt>
                <c:pt idx="9">
                  <c:v>0.55000000000000004</c:v>
                </c:pt>
              </c:numCache>
            </c:numRef>
          </c:val>
        </c:ser>
        <c:ser>
          <c:idx val="7"/>
          <c:order val="7"/>
          <c:tx>
            <c:strRef>
              <c:f>データシート!$A$34</c:f>
              <c:strCache>
                <c:ptCount val="1"/>
                <c:pt idx="0">
                  <c:v>三島町介護保険特別会計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0.82</c:v>
                </c:pt>
                <c:pt idx="2">
                  <c:v>#N/A</c:v>
                </c:pt>
                <c:pt idx="3">
                  <c:v>0.79</c:v>
                </c:pt>
                <c:pt idx="4">
                  <c:v>#N/A</c:v>
                </c:pt>
                <c:pt idx="5">
                  <c:v>1.56</c:v>
                </c:pt>
                <c:pt idx="6">
                  <c:v>#N/A</c:v>
                </c:pt>
                <c:pt idx="7">
                  <c:v>0.99</c:v>
                </c:pt>
                <c:pt idx="8">
                  <c:v>#N/A</c:v>
                </c:pt>
                <c:pt idx="9">
                  <c:v>0.83</c:v>
                </c:pt>
              </c:numCache>
            </c:numRef>
          </c:val>
        </c:ser>
        <c:ser>
          <c:idx val="8"/>
          <c:order val="8"/>
          <c:tx>
            <c:strRef>
              <c:f>データシート!$A$35</c:f>
              <c:strCache>
                <c:ptCount val="1"/>
                <c:pt idx="0">
                  <c:v>三島町国民健康保険特別会計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2.73</c:v>
                </c:pt>
                <c:pt idx="2">
                  <c:v>#N/A</c:v>
                </c:pt>
                <c:pt idx="3">
                  <c:v>1.73</c:v>
                </c:pt>
                <c:pt idx="4">
                  <c:v>#N/A</c:v>
                </c:pt>
                <c:pt idx="5">
                  <c:v>1.65</c:v>
                </c:pt>
                <c:pt idx="6">
                  <c:v>#N/A</c:v>
                </c:pt>
                <c:pt idx="7">
                  <c:v>2.44</c:v>
                </c:pt>
                <c:pt idx="8">
                  <c:v>#N/A</c:v>
                </c:pt>
                <c:pt idx="9">
                  <c:v>1.71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13.46</c:v>
                </c:pt>
                <c:pt idx="2">
                  <c:v>#N/A</c:v>
                </c:pt>
                <c:pt idx="3">
                  <c:v>12.67</c:v>
                </c:pt>
                <c:pt idx="4">
                  <c:v>#N/A</c:v>
                </c:pt>
                <c:pt idx="5">
                  <c:v>12.2</c:v>
                </c:pt>
                <c:pt idx="6">
                  <c:v>#N/A</c:v>
                </c:pt>
                <c:pt idx="7">
                  <c:v>9.74</c:v>
                </c:pt>
                <c:pt idx="8">
                  <c:v>#N/A</c:v>
                </c:pt>
                <c:pt idx="9">
                  <c:v>12.24</c:v>
                </c:pt>
              </c:numCache>
            </c:numRef>
          </c:val>
        </c:ser>
        <c:dLbls>
          <c:showLegendKey val="0"/>
          <c:showVal val="0"/>
          <c:showCatName val="0"/>
          <c:showSerName val="0"/>
          <c:showPercent val="0"/>
          <c:showBubbleSize val="0"/>
        </c:dLbls>
        <c:gapWidth val="150"/>
        <c:overlap val="100"/>
        <c:axId val="124030336"/>
        <c:axId val="124048512"/>
      </c:barChart>
      <c:catAx>
        <c:axId val="1240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48512"/>
        <c:crosses val="autoZero"/>
        <c:auto val="1"/>
        <c:lblAlgn val="ctr"/>
        <c:lblOffset val="100"/>
        <c:tickLblSkip val="1"/>
        <c:tickMarkSkip val="1"/>
        <c:noMultiLvlLbl val="0"/>
      </c:catAx>
      <c:valAx>
        <c:axId val="12404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3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299</c:v>
                </c:pt>
                <c:pt idx="5">
                  <c:v>271</c:v>
                </c:pt>
                <c:pt idx="8">
                  <c:v>229</c:v>
                </c:pt>
                <c:pt idx="11">
                  <c:v>234</c:v>
                </c:pt>
                <c:pt idx="14">
                  <c:v>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4</c:v>
                </c:pt>
                <c:pt idx="6">
                  <c:v>4</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c:v>
                </c:pt>
                <c:pt idx="3">
                  <c:v>53</c:v>
                </c:pt>
                <c:pt idx="6">
                  <c:v>60</c:v>
                </c:pt>
                <c:pt idx="9">
                  <c:v>55</c:v>
                </c:pt>
                <c:pt idx="12">
                  <c:v>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339</c:v>
                </c:pt>
                <c:pt idx="3">
                  <c:v>297</c:v>
                </c:pt>
                <c:pt idx="6">
                  <c:v>229</c:v>
                </c:pt>
                <c:pt idx="9">
                  <c:v>222</c:v>
                </c:pt>
                <c:pt idx="12">
                  <c:v>196</c:v>
                </c:pt>
              </c:numCache>
            </c:numRef>
          </c:val>
        </c:ser>
        <c:dLbls>
          <c:showLegendKey val="0"/>
          <c:showVal val="0"/>
          <c:showCatName val="0"/>
          <c:showSerName val="0"/>
          <c:showPercent val="0"/>
          <c:showBubbleSize val="0"/>
        </c:dLbls>
        <c:gapWidth val="100"/>
        <c:overlap val="100"/>
        <c:axId val="110423040"/>
        <c:axId val="1105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c:v>
                </c:pt>
                <c:pt idx="2">
                  <c:v>#N/A</c:v>
                </c:pt>
                <c:pt idx="3">
                  <c:v>#N/A</c:v>
                </c:pt>
                <c:pt idx="4">
                  <c:v>83</c:v>
                </c:pt>
                <c:pt idx="5">
                  <c:v>#N/A</c:v>
                </c:pt>
                <c:pt idx="6">
                  <c:v>#N/A</c:v>
                </c:pt>
                <c:pt idx="7">
                  <c:v>64</c:v>
                </c:pt>
                <c:pt idx="8">
                  <c:v>#N/A</c:v>
                </c:pt>
                <c:pt idx="9">
                  <c:v>#N/A</c:v>
                </c:pt>
                <c:pt idx="10">
                  <c:v>46</c:v>
                </c:pt>
                <c:pt idx="11">
                  <c:v>#N/A</c:v>
                </c:pt>
                <c:pt idx="12">
                  <c:v>#N/A</c:v>
                </c:pt>
                <c:pt idx="13">
                  <c:v>24</c:v>
                </c:pt>
                <c:pt idx="14">
                  <c:v>#N/A</c:v>
                </c:pt>
              </c:numCache>
            </c:numRef>
          </c:val>
          <c:smooth val="0"/>
        </c:ser>
        <c:dLbls>
          <c:showLegendKey val="0"/>
          <c:showVal val="0"/>
          <c:showCatName val="0"/>
          <c:showSerName val="0"/>
          <c:showPercent val="0"/>
          <c:showBubbleSize val="0"/>
        </c:dLbls>
        <c:marker val="1"/>
        <c:smooth val="0"/>
        <c:axId val="110423040"/>
        <c:axId val="110503040"/>
      </c:lineChart>
      <c:catAx>
        <c:axId val="110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03040"/>
        <c:crosses val="autoZero"/>
        <c:auto val="1"/>
        <c:lblAlgn val="ctr"/>
        <c:lblOffset val="100"/>
        <c:tickLblSkip val="1"/>
        <c:tickMarkSkip val="1"/>
        <c:noMultiLvlLbl val="0"/>
      </c:catAx>
      <c:valAx>
        <c:axId val="1105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2167</c:v>
                </c:pt>
                <c:pt idx="5">
                  <c:v>2023</c:v>
                </c:pt>
                <c:pt idx="8">
                  <c:v>1990</c:v>
                </c:pt>
                <c:pt idx="11">
                  <c:v>1966</c:v>
                </c:pt>
                <c:pt idx="14">
                  <c:v>2120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c:v>
                </c:pt>
                <c:pt idx="5">
                  <c:v>37</c:v>
                </c:pt>
                <c:pt idx="8">
                  <c:v>32</c:v>
                </c:pt>
                <c:pt idx="11">
                  <c:v>28</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1228</c:v>
                </c:pt>
                <c:pt idx="5">
                  <c:v>1417</c:v>
                </c:pt>
                <c:pt idx="8">
                  <c:v>1545</c:v>
                </c:pt>
                <c:pt idx="11">
                  <c:v>1634</c:v>
                </c:pt>
                <c:pt idx="14">
                  <c:v>1786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488</c:v>
                </c:pt>
                <c:pt idx="3">
                  <c:v>442</c:v>
                </c:pt>
                <c:pt idx="6">
                  <c:v>381</c:v>
                </c:pt>
                <c:pt idx="9">
                  <c:v>366</c:v>
                </c:pt>
                <c:pt idx="12">
                  <c:v>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3</c:v>
                </c:pt>
                <c:pt idx="6">
                  <c:v>4</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727</c:v>
                </c:pt>
                <c:pt idx="3">
                  <c:v>644</c:v>
                </c:pt>
                <c:pt idx="6">
                  <c:v>588</c:v>
                </c:pt>
                <c:pt idx="9">
                  <c:v>527</c:v>
                </c:pt>
                <c:pt idx="12">
                  <c:v>520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1901</c:v>
                </c:pt>
                <c:pt idx="3">
                  <c:v>1806</c:v>
                </c:pt>
                <c:pt idx="6">
                  <c:v>1771</c:v>
                </c:pt>
                <c:pt idx="9">
                  <c:v>1889</c:v>
                </c:pt>
                <c:pt idx="12">
                  <c:v>2040</c:v>
                </c:pt>
              </c:numCache>
            </c:numRef>
          </c:val>
        </c:ser>
        <c:dLbls>
          <c:showLegendKey val="0"/>
          <c:showVal val="0"/>
          <c:showCatName val="0"/>
          <c:showSerName val="0"/>
          <c:showPercent val="0"/>
          <c:showBubbleSize val="0"/>
        </c:dLbls>
        <c:gapWidth val="100"/>
        <c:overlap val="100"/>
        <c:axId val="123966592"/>
        <c:axId val="12396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966592"/>
        <c:axId val="123968512"/>
      </c:lineChart>
      <c:catAx>
        <c:axId val="1239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68512"/>
        <c:crosses val="autoZero"/>
        <c:auto val="1"/>
        <c:lblAlgn val="ctr"/>
        <c:lblOffset val="100"/>
        <c:tickLblSkip val="1"/>
        <c:tickMarkSkip val="1"/>
        <c:noMultiLvlLbl val="0"/>
      </c:catAx>
      <c:valAx>
        <c:axId val="12396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6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{590AEF8A-5AAF-47B2-8EFD-22E5789077E2}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{06B97BB8-8910-4E1B-A047-F8B30AF2D080}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{0FB65DA4-14A5-4378-98C1-C070C6991186}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{D831E59C-6867-4581-9D36-7036DA93D1F1}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{586EE559-FF80-4000-8776-07F88CCBAE44}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{9EB8BC51-A2D3-4595-A151-95B164FABF06}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{1280F9E3-0D41-4F66-8F71-916CA13A65AB}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{621FB8D4-D62F-4593-BD3A-BD73343EB1B8}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{A33658C0-21A2-4BCC-A0C6-9C02A419BB23}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{BB79453B-2213-4E1F-987A-E33A7803231C}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424960"/>
        <c:axId val="124426880"/>
      </c:scatterChart>
      <c:valAx>
        <c:axId val="124424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426880"/>
        <c:crosses val="autoZero"/>
        <c:crossBetween val="midCat"/>
      </c:valAx>
      <c:valAx>
        <c:axId val="124426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424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{2F7A3830-EB1C-4097-BD4D-0888D72B8DC1}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{2643316F-4F55-4008-A3FB-5FD8FF023872}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{741F9011-4C3C-4B9A-9D0A-317E6EF8017B}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{8C8F583B-CDFF-4239-8930-128B26F263FB}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{36F11021-8C89-4394-BDD4-3B657BF1BC6A}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9.6</c:v>
                </c:pt>
                <c:pt idx="2">
                  <c:v>7.9</c:v>
                </c:pt>
                <c:pt idx="3">
                  <c:v>6.1</c:v>
                </c:pt>
                <c:pt idx="4">
                  <c:v>4.2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{446E17F0-493B-4710-9A7A-E226740AD079}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{7AA486C1-DB59-4F44-8DD1-9BD80E010A79}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{CDC0EF16-A605-409B-A51A-82E7ED4D55B4}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{3420BF7A-86C6-43D4-AE47-DE9B8D6F802F}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{591057C8-C66F-46F5-AB59-BA3B0AB93853}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4936192"/>
        <c:axId val="124938112"/>
      </c:scatterChart>
      <c:valAx>
        <c:axId val="124936192"/>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38112"/>
        <c:crosses val="autoZero"/>
        <c:crossBetween val="midCat"/>
      </c:valAx>
      <c:valAx>
        <c:axId val="124938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936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年度に公的資金補償金免除繰り上げ償還を実施したことにより、年々減少し健全化が図られてきている。今後も、起債の新規発行においては財政を圧迫しないよう計画的に事業を実施する。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的資金補償金免除繰上償還により、地方債の現在高は大きく減少することができ、あわせて財政調整基金等充当可能財源の増加に伴い、将来負担について改善が図られた。今後も、新規起債発行の抑制に努めるなど、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町内に中心となる産業がないこと等により、財政基盤が弱く類似団体平均を大幅に下回っている。窓口業務の民間委託等により支出の徹底的な見直しと三島町集中改革プランに沿った行財政改革の推進を今後も継続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149013</xdr:rowOff>
    </xdr:to>
    <xdr:cxnSp macro="">
      <xdr:nvCxnSpPr>
        <xdr:cNvPr id="70" name="直線コネクタ 69"/>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年度から実施した職員の給与手当等カットや退職不補充による職員数の減に伴う人件費の削減及び繰り上げ償還による公債費の削減により、義務的経費の抑制に伴い、</a:t>
          </a:r>
          <a:r>
            <a:rPr kumimoji="1" lang="en-US" altLang="ja-JP" sz="1300">
              <a:latin typeface="ＭＳ Ｐゴシック"/>
            </a:rPr>
            <a:t>H22</a:t>
          </a:r>
          <a:r>
            <a:rPr kumimoji="1" lang="ja-JP" altLang="en-US" sz="1300">
              <a:latin typeface="ＭＳ Ｐゴシック"/>
            </a:rPr>
            <a:t>年度までに改善してきている。町有施設等の維持管理等経常的経費の増加に伴い悪化している状況にあるため、今後とも事務事業の見直しを進め経常経費の削減を図る。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65</xdr:row>
      <xdr:rowOff>77046</xdr:rowOff>
    </xdr:to>
    <xdr:cxnSp macro="">
      <xdr:nvCxnSpPr>
        <xdr:cNvPr id="130" name="直線コネクタ 129"/>
        <xdr:cNvCxnSpPr/>
      </xdr:nvCxnSpPr>
      <xdr:spPr>
        <a:xfrm flipV="1">
          <a:off x="4114800" y="10907606"/>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77046</xdr:rowOff>
    </xdr:to>
    <xdr:cxnSp macro="">
      <xdr:nvCxnSpPr>
        <xdr:cNvPr id="133" name="直線コネクタ 132"/>
        <xdr:cNvCxnSpPr/>
      </xdr:nvCxnSpPr>
      <xdr:spPr>
        <a:xfrm>
          <a:off x="3225800" y="1115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12700</xdr:rowOff>
    </xdr:to>
    <xdr:cxnSp macro="">
      <xdr:nvCxnSpPr>
        <xdr:cNvPr id="136" name="直線コネクタ 135"/>
        <xdr:cNvCxnSpPr/>
      </xdr:nvCxnSpPr>
      <xdr:spPr>
        <a:xfrm>
          <a:off x="2336800" y="1106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64</xdr:row>
      <xdr:rowOff>87630</xdr:rowOff>
    </xdr:to>
    <xdr:cxnSp macro="">
      <xdr:nvCxnSpPr>
        <xdr:cNvPr id="139" name="直線コネクタ 138"/>
        <xdr:cNvCxnSpPr/>
      </xdr:nvCxnSpPr>
      <xdr:spPr>
        <a:xfrm>
          <a:off x="1447800" y="11024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49" name="円/楕円 148"/>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0"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26246</xdr:rowOff>
    </xdr:from>
    <xdr:to>
      <xdr:col>6</xdr:col>
      <xdr:colOff>50800</xdr:colOff>
      <xdr:row>65</xdr:row>
      <xdr:rowOff>127846</xdr:rowOff>
    </xdr:to>
    <xdr:sp macro="" textlink="">
      <xdr:nvSpPr>
        <xdr:cNvPr id="151" name="円/楕円 150"/>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112623</xdr:rowOff>
    </xdr:from>
    <xdr:ext cx="736600" cy="259045"/>
    <xdr:sp macro="" textlink="">
      <xdr:nvSpPr>
        <xdr:cNvPr id="152" name="テキスト ボックス 151"/>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3" name="円/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5" name="円/楕円 154"/>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6" name="テキスト ボックス 155"/>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7" name="円/楕円 156"/>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87012</xdr:rowOff>
    </xdr:from>
    <xdr:ext cx="762000" cy="259045"/>
    <xdr:sp macro="" textlink="">
      <xdr:nvSpPr>
        <xdr:cNvPr id="158" name="テキスト ボックス 157"/>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[474,585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１人当たりの金額が類似団体平均を上回っているのは、主に人件費が要因となっている。これは、保育所・生活工芸館等の施設運営を直営で行っているため、今後は民間でも実施可能な部分について、指定管理者制度の導入等により委託化を進め、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93185</xdr:rowOff>
    </xdr:from>
    <xdr:to>
      <xdr:col>7</xdr:col>
      <xdr:colOff>152400</xdr:colOff>
      <xdr:row>81</xdr:row>
      <xdr:rowOff>104079</xdr:rowOff>
    </xdr:to>
    <xdr:cxnSp macro="">
      <xdr:nvCxnSpPr>
        <xdr:cNvPr id="192" name="直線コネクタ 191"/>
        <xdr:cNvCxnSpPr/>
      </xdr:nvCxnSpPr>
      <xdr:spPr>
        <a:xfrm>
          <a:off x="4114800" y="13980635"/>
          <a:ext cx="8382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86692</xdr:rowOff>
    </xdr:from>
    <xdr:to>
      <xdr:col>6</xdr:col>
      <xdr:colOff>0</xdr:colOff>
      <xdr:row>81</xdr:row>
      <xdr:rowOff>93185</xdr:rowOff>
    </xdr:to>
    <xdr:cxnSp macro="">
      <xdr:nvCxnSpPr>
        <xdr:cNvPr id="195" name="直線コネクタ 194"/>
        <xdr:cNvCxnSpPr/>
      </xdr:nvCxnSpPr>
      <xdr:spPr>
        <a:xfrm>
          <a:off x="3225800" y="1397414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134808</xdr:rowOff>
    </xdr:from>
    <xdr:ext cx="736600" cy="259045"/>
    <xdr:sp macro="" textlink="">
      <xdr:nvSpPr>
        <xdr:cNvPr id="197" name="テキスト ボックス 196"/>
        <xdr:cNvSpPr txBox="1"/>
      </xdr:nvSpPr>
      <xdr:spPr>
        <a:xfrm>
          <a:off x="3733800" y="1367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74744</xdr:rowOff>
    </xdr:from>
    <xdr:to>
      <xdr:col>4</xdr:col>
      <xdr:colOff>482600</xdr:colOff>
      <xdr:row>81</xdr:row>
      <xdr:rowOff>86692</xdr:rowOff>
    </xdr:to>
    <xdr:cxnSp macro="">
      <xdr:nvCxnSpPr>
        <xdr:cNvPr id="198" name="直線コネクタ 197"/>
        <xdr:cNvCxnSpPr/>
      </xdr:nvCxnSpPr>
      <xdr:spPr>
        <a:xfrm>
          <a:off x="2336800" y="13962194"/>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126523</xdr:rowOff>
    </xdr:from>
    <xdr:ext cx="762000" cy="259045"/>
    <xdr:sp macro="" textlink="">
      <xdr:nvSpPr>
        <xdr:cNvPr id="200" name="テキスト ボックス 199"/>
        <xdr:cNvSpPr txBox="1"/>
      </xdr:nvSpPr>
      <xdr:spPr>
        <a:xfrm>
          <a:off x="2844800" y="136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63303</xdr:rowOff>
    </xdr:from>
    <xdr:to>
      <xdr:col>3</xdr:col>
      <xdr:colOff>279400</xdr:colOff>
      <xdr:row>81</xdr:row>
      <xdr:rowOff>74744</xdr:rowOff>
    </xdr:to>
    <xdr:cxnSp macro="">
      <xdr:nvCxnSpPr>
        <xdr:cNvPr id="201" name="直線コネクタ 200"/>
        <xdr:cNvCxnSpPr/>
      </xdr:nvCxnSpPr>
      <xdr:spPr>
        <a:xfrm>
          <a:off x="1447800" y="13950753"/>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120676</xdr:rowOff>
    </xdr:from>
    <xdr:ext cx="762000" cy="259045"/>
    <xdr:sp macro="" textlink="">
      <xdr:nvSpPr>
        <xdr:cNvPr id="203" name="テキスト ボックス 202"/>
        <xdr:cNvSpPr txBox="1"/>
      </xdr:nvSpPr>
      <xdr:spPr>
        <a:xfrm>
          <a:off x="1955800" y="136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120859</xdr:rowOff>
    </xdr:from>
    <xdr:ext cx="762000" cy="259045"/>
    <xdr:sp macro="" textlink="">
      <xdr:nvSpPr>
        <xdr:cNvPr id="205" name="テキスト ボックス 204"/>
        <xdr:cNvSpPr txBox="1"/>
      </xdr:nvSpPr>
      <xdr:spPr>
        <a:xfrm>
          <a:off x="1066800" y="136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53279</xdr:rowOff>
    </xdr:from>
    <xdr:to>
      <xdr:col>7</xdr:col>
      <xdr:colOff>203200</xdr:colOff>
      <xdr:row>81</xdr:row>
      <xdr:rowOff>154879</xdr:rowOff>
    </xdr:to>
    <xdr:sp macro="" textlink="">
      <xdr:nvSpPr>
        <xdr:cNvPr id="211" name="円/楕円 210"/>
        <xdr:cNvSpPr/>
      </xdr:nvSpPr>
      <xdr:spPr>
        <a:xfrm>
          <a:off x="4902200" y="139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101556</xdr:rowOff>
    </xdr:from>
    <xdr:ext cx="762000" cy="259045"/>
    <xdr:sp macro="" textlink="">
      <xdr:nvSpPr>
        <xdr:cNvPr id="212" name="人件費・物件費等の状況該当値テキスト"/>
        <xdr:cNvSpPr txBox="1"/>
      </xdr:nvSpPr>
      <xdr:spPr>
        <a:xfrm>
          <a:off x="5041900" y="1398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474,585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42385</xdr:rowOff>
    </xdr:from>
    <xdr:to>
      <xdr:col>6</xdr:col>
      <xdr:colOff>50800</xdr:colOff>
      <xdr:row>81</xdr:row>
      <xdr:rowOff>143985</xdr:rowOff>
    </xdr:to>
    <xdr:sp macro="" textlink="">
      <xdr:nvSpPr>
        <xdr:cNvPr id="213" name="円/楕円 212"/>
        <xdr:cNvSpPr/>
      </xdr:nvSpPr>
      <xdr:spPr>
        <a:xfrm>
          <a:off x="4064000" y="139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128762</xdr:rowOff>
    </xdr:from>
    <xdr:ext cx="736600" cy="259045"/>
    <xdr:sp macro="" textlink="">
      <xdr:nvSpPr>
        <xdr:cNvPr id="214" name="テキスト ボックス 213"/>
        <xdr:cNvSpPr txBox="1"/>
      </xdr:nvSpPr>
      <xdr:spPr>
        <a:xfrm>
          <a:off x="3733800" y="1401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447,498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35892</xdr:rowOff>
    </xdr:from>
    <xdr:to>
      <xdr:col>4</xdr:col>
      <xdr:colOff>533400</xdr:colOff>
      <xdr:row>81</xdr:row>
      <xdr:rowOff>137492</xdr:rowOff>
    </xdr:to>
    <xdr:sp macro="" textlink="">
      <xdr:nvSpPr>
        <xdr:cNvPr id="215" name="円/楕円 214"/>
        <xdr:cNvSpPr/>
      </xdr:nvSpPr>
      <xdr:spPr>
        <a:xfrm>
          <a:off x="3175000" y="139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122269</xdr:rowOff>
    </xdr:from>
    <xdr:ext cx="762000" cy="259045"/>
    <xdr:sp macro="" textlink="">
      <xdr:nvSpPr>
        <xdr:cNvPr id="216" name="テキスト ボックス 215"/>
        <xdr:cNvSpPr txBox="1"/>
      </xdr:nvSpPr>
      <xdr:spPr>
        <a:xfrm>
          <a:off x="2844800" y="1400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23944</xdr:rowOff>
    </xdr:from>
    <xdr:to>
      <xdr:col>3</xdr:col>
      <xdr:colOff>330200</xdr:colOff>
      <xdr:row>81</xdr:row>
      <xdr:rowOff>125544</xdr:rowOff>
    </xdr:to>
    <xdr:sp macro="" textlink="">
      <xdr:nvSpPr>
        <xdr:cNvPr id="217" name="円/楕円 216"/>
        <xdr:cNvSpPr/>
      </xdr:nvSpPr>
      <xdr:spPr>
        <a:xfrm>
          <a:off x="2286000" y="139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110321</xdr:rowOff>
    </xdr:from>
    <xdr:ext cx="762000" cy="259045"/>
    <xdr:sp macro="" textlink="">
      <xdr:nvSpPr>
        <xdr:cNvPr id="218" name="テキスト ボックス 217"/>
        <xdr:cNvSpPr txBox="1"/>
      </xdr:nvSpPr>
      <xdr:spPr>
        <a:xfrm>
          <a:off x="1955800" y="139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401,643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12503</xdr:rowOff>
    </xdr:from>
    <xdr:to>
      <xdr:col>2</xdr:col>
      <xdr:colOff>127000</xdr:colOff>
      <xdr:row>81</xdr:row>
      <xdr:rowOff>114103</xdr:rowOff>
    </xdr:to>
    <xdr:sp macro="" textlink="">
      <xdr:nvSpPr>
        <xdr:cNvPr id="219" name="円/楕円 218"/>
        <xdr:cNvSpPr/>
      </xdr:nvSpPr>
      <xdr:spPr>
        <a:xfrm>
          <a:off x="1397000" y="138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98880</xdr:rowOff>
    </xdr:from>
    <xdr:ext cx="762000" cy="259045"/>
    <xdr:sp macro="" textlink="">
      <xdr:nvSpPr>
        <xdr:cNvPr id="220" name="テキスト ボックス 219"/>
        <xdr:cNvSpPr txBox="1"/>
      </xdr:nvSpPr>
      <xdr:spPr>
        <a:xfrm>
          <a:off x="1066800" y="1398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年度からの行財政改革推進計画に基づき職員の給与手当等カットを実施した。類似団体と比較しても、大幅な変動はないため、今後も継続して、給与の適正化に努める。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5080</xdr:rowOff>
    </xdr:to>
    <xdr:cxnSp macro="">
      <xdr:nvCxnSpPr>
        <xdr:cNvPr id="252" name="直線コネクタ 251"/>
        <xdr:cNvCxnSpPr/>
      </xdr:nvCxnSpPr>
      <xdr:spPr>
        <a:xfrm flipV="1">
          <a:off x="16179800" y="147449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5080</xdr:rowOff>
    </xdr:to>
    <xdr:cxnSp macro="">
      <xdr:nvCxnSpPr>
        <xdr:cNvPr id="255" name="直線コネクタ 254"/>
        <xdr:cNvCxnSpPr/>
      </xdr:nvCxnSpPr>
      <xdr:spPr>
        <a:xfrm>
          <a:off x="15290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6" name="フローチャート : 判断 255"/>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7" name="テキスト ボックス 25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87</xdr:row>
      <xdr:rowOff>156972</xdr:rowOff>
    </xdr:to>
    <xdr:cxnSp macro="">
      <xdr:nvCxnSpPr>
        <xdr:cNvPr id="258" name="直線コネクタ 257"/>
        <xdr:cNvCxnSpPr/>
      </xdr:nvCxnSpPr>
      <xdr:spPr>
        <a:xfrm flipV="1">
          <a:off x="14401800" y="1472565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9" name="フローチャート : 判断 258"/>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0" name="テキスト ボックス 259"/>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21844</xdr:rowOff>
    </xdr:from>
    <xdr:to>
      <xdr:col>21</xdr:col>
      <xdr:colOff>0</xdr:colOff>
      <xdr:row>87</xdr:row>
      <xdr:rowOff>156972</xdr:rowOff>
    </xdr:to>
    <xdr:cxnSp macro="">
      <xdr:nvCxnSpPr>
        <xdr:cNvPr id="261" name="直線コネクタ 260"/>
        <xdr:cNvCxnSpPr/>
      </xdr:nvCxnSpPr>
      <xdr:spPr>
        <a:xfrm>
          <a:off x="13512800" y="149379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2" name="フローチャート : 判断 261"/>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3" name="テキスト ボックス 262"/>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4" name="フローチャート : 判断 263"/>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5" name="テキスト ボックス 264"/>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1" name="円/楕円 270"/>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72"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5" name="円/楕円 274"/>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6" name="テキスト ボックス 275"/>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106172</xdr:rowOff>
    </xdr:from>
    <xdr:to>
      <xdr:col>21</xdr:col>
      <xdr:colOff>50800</xdr:colOff>
      <xdr:row>88</xdr:row>
      <xdr:rowOff>36322</xdr:rowOff>
    </xdr:to>
    <xdr:sp macro="" textlink="">
      <xdr:nvSpPr>
        <xdr:cNvPr id="277" name="円/楕円 276"/>
        <xdr:cNvSpPr/>
      </xdr:nvSpPr>
      <xdr:spPr>
        <a:xfrm>
          <a:off x="14351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78" name="テキスト ボックス 277"/>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142494</xdr:rowOff>
    </xdr:from>
    <xdr:to>
      <xdr:col>19</xdr:col>
      <xdr:colOff>533400</xdr:colOff>
      <xdr:row>87</xdr:row>
      <xdr:rowOff>72644</xdr:rowOff>
    </xdr:to>
    <xdr:sp macro="" textlink="">
      <xdr:nvSpPr>
        <xdr:cNvPr id="279" name="円/楕円 278"/>
        <xdr:cNvSpPr/>
      </xdr:nvSpPr>
      <xdr:spPr>
        <a:xfrm>
          <a:off x="13462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57421</xdr:rowOff>
    </xdr:from>
    <xdr:ext cx="762000" cy="259045"/>
    <xdr:sp macro="" textlink="">
      <xdr:nvSpPr>
        <xdr:cNvPr id="280" name="テキスト ボックス 279"/>
        <xdr:cNvSpPr txBox="1"/>
      </xdr:nvSpPr>
      <xdr:spPr>
        <a:xfrm>
          <a:off x="13131800" y="1497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年から実施してきた退職不補充や事務事業の民間委託等により、大幅に職員数は減少し、現在では類似団体平均を上回っている。今後も引き続き、自治体規模に見合った適正な人員配置に努める。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70225</xdr:rowOff>
    </xdr:from>
    <xdr:to>
      <xdr:col>24</xdr:col>
      <xdr:colOff>558800</xdr:colOff>
      <xdr:row>59</xdr:row>
      <xdr:rowOff>78039</xdr:rowOff>
    </xdr:to>
    <xdr:cxnSp macro="">
      <xdr:nvCxnSpPr>
        <xdr:cNvPr id="316" name="直線コネクタ 315"/>
        <xdr:cNvCxnSpPr/>
      </xdr:nvCxnSpPr>
      <xdr:spPr>
        <a:xfrm>
          <a:off x="16179800" y="10185775"/>
          <a:ext cx="8382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63675</xdr:rowOff>
    </xdr:from>
    <xdr:to>
      <xdr:col>23</xdr:col>
      <xdr:colOff>406400</xdr:colOff>
      <xdr:row>59</xdr:row>
      <xdr:rowOff>70225</xdr:rowOff>
    </xdr:to>
    <xdr:cxnSp macro="">
      <xdr:nvCxnSpPr>
        <xdr:cNvPr id="319" name="直線コネクタ 318"/>
        <xdr:cNvCxnSpPr/>
      </xdr:nvCxnSpPr>
      <xdr:spPr>
        <a:xfrm>
          <a:off x="15290800" y="10179225"/>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20" name="フローチャート : 判断 319"/>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21" name="テキスト ボックス 320"/>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54942</xdr:rowOff>
    </xdr:from>
    <xdr:to>
      <xdr:col>22</xdr:col>
      <xdr:colOff>203200</xdr:colOff>
      <xdr:row>59</xdr:row>
      <xdr:rowOff>63675</xdr:rowOff>
    </xdr:to>
    <xdr:cxnSp macro="">
      <xdr:nvCxnSpPr>
        <xdr:cNvPr id="322" name="直線コネクタ 321"/>
        <xdr:cNvCxnSpPr/>
      </xdr:nvCxnSpPr>
      <xdr:spPr>
        <a:xfrm>
          <a:off x="14401800" y="1017049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3" name="フローチャート : 判断 322"/>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4" name="テキスト ボックス 323"/>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44486</xdr:rowOff>
    </xdr:from>
    <xdr:to>
      <xdr:col>21</xdr:col>
      <xdr:colOff>0</xdr:colOff>
      <xdr:row>59</xdr:row>
      <xdr:rowOff>54942</xdr:rowOff>
    </xdr:to>
    <xdr:cxnSp macro="">
      <xdr:nvCxnSpPr>
        <xdr:cNvPr id="325" name="直線コネクタ 324"/>
        <xdr:cNvCxnSpPr/>
      </xdr:nvCxnSpPr>
      <xdr:spPr>
        <a:xfrm>
          <a:off x="13512800" y="10160036"/>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6" name="フローチャート : 判断 325"/>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7" name="テキスト ボックス 326"/>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8" name="フローチャート : 判断 327"/>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9" name="テキスト ボックス 328"/>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27239</xdr:rowOff>
    </xdr:from>
    <xdr:to>
      <xdr:col>24</xdr:col>
      <xdr:colOff>609600</xdr:colOff>
      <xdr:row>59</xdr:row>
      <xdr:rowOff>128839</xdr:rowOff>
    </xdr:to>
    <xdr:sp macro="" textlink="">
      <xdr:nvSpPr>
        <xdr:cNvPr id="335" name="円/楕円 334"/>
        <xdr:cNvSpPr/>
      </xdr:nvSpPr>
      <xdr:spPr>
        <a:xfrm>
          <a:off x="16967200" y="101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170766</xdr:rowOff>
    </xdr:from>
    <xdr:ext cx="762000" cy="259045"/>
    <xdr:sp macro="" textlink="">
      <xdr:nvSpPr>
        <xdr:cNvPr id="336" name="定員管理の状況該当値テキスト"/>
        <xdr:cNvSpPr txBox="1"/>
      </xdr:nvSpPr>
      <xdr:spPr>
        <a:xfrm>
          <a:off x="17106900" y="1011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19425</xdr:rowOff>
    </xdr:from>
    <xdr:to>
      <xdr:col>23</xdr:col>
      <xdr:colOff>457200</xdr:colOff>
      <xdr:row>59</xdr:row>
      <xdr:rowOff>121025</xdr:rowOff>
    </xdr:to>
    <xdr:sp macro="" textlink="">
      <xdr:nvSpPr>
        <xdr:cNvPr id="337" name="円/楕円 336"/>
        <xdr:cNvSpPr/>
      </xdr:nvSpPr>
      <xdr:spPr>
        <a:xfrm>
          <a:off x="16129000" y="10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131202</xdr:rowOff>
    </xdr:from>
    <xdr:ext cx="736600" cy="259045"/>
    <xdr:sp macro="" textlink="">
      <xdr:nvSpPr>
        <xdr:cNvPr id="338" name="テキスト ボックス 337"/>
        <xdr:cNvSpPr txBox="1"/>
      </xdr:nvSpPr>
      <xdr:spPr>
        <a:xfrm>
          <a:off x="15798800" y="9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12875</xdr:rowOff>
    </xdr:from>
    <xdr:to>
      <xdr:col>22</xdr:col>
      <xdr:colOff>254000</xdr:colOff>
      <xdr:row>59</xdr:row>
      <xdr:rowOff>114475</xdr:rowOff>
    </xdr:to>
    <xdr:sp macro="" textlink="">
      <xdr:nvSpPr>
        <xdr:cNvPr id="339" name="円/楕円 338"/>
        <xdr:cNvSpPr/>
      </xdr:nvSpPr>
      <xdr:spPr>
        <a:xfrm>
          <a:off x="15240000" y="101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124652</xdr:rowOff>
    </xdr:from>
    <xdr:ext cx="762000" cy="259045"/>
    <xdr:sp macro="" textlink="">
      <xdr:nvSpPr>
        <xdr:cNvPr id="340" name="テキスト ボックス 339"/>
        <xdr:cNvSpPr txBox="1"/>
      </xdr:nvSpPr>
      <xdr:spPr>
        <a:xfrm>
          <a:off x="14909800" y="989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4142</xdr:rowOff>
    </xdr:from>
    <xdr:to>
      <xdr:col>21</xdr:col>
      <xdr:colOff>50800</xdr:colOff>
      <xdr:row>59</xdr:row>
      <xdr:rowOff>105742</xdr:rowOff>
    </xdr:to>
    <xdr:sp macro="" textlink="">
      <xdr:nvSpPr>
        <xdr:cNvPr id="341" name="円/楕円 340"/>
        <xdr:cNvSpPr/>
      </xdr:nvSpPr>
      <xdr:spPr>
        <a:xfrm>
          <a:off x="14351000" y="101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115919</xdr:rowOff>
    </xdr:from>
    <xdr:ext cx="762000" cy="259045"/>
    <xdr:sp macro="" textlink="">
      <xdr:nvSpPr>
        <xdr:cNvPr id="342" name="テキスト ボックス 341"/>
        <xdr:cNvSpPr txBox="1"/>
      </xdr:nvSpPr>
      <xdr:spPr>
        <a:xfrm>
          <a:off x="14020800" y="98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165136</xdr:rowOff>
    </xdr:from>
    <xdr:to>
      <xdr:col>19</xdr:col>
      <xdr:colOff>533400</xdr:colOff>
      <xdr:row>59</xdr:row>
      <xdr:rowOff>95286</xdr:rowOff>
    </xdr:to>
    <xdr:sp macro="" textlink="">
      <xdr:nvSpPr>
        <xdr:cNvPr id="343" name="円/楕円 342"/>
        <xdr:cNvSpPr/>
      </xdr:nvSpPr>
      <xdr:spPr>
        <a:xfrm>
          <a:off x="13462000" y="101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105463</xdr:rowOff>
    </xdr:from>
    <xdr:ext cx="762000" cy="259045"/>
    <xdr:sp macro="" textlink="">
      <xdr:nvSpPr>
        <xdr:cNvPr id="344" name="テキスト ボックス 343"/>
        <xdr:cNvSpPr txBox="1"/>
      </xdr:nvSpPr>
      <xdr:spPr>
        <a:xfrm>
          <a:off x="13131800" y="987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普通建設事業費に係る起債の償還等に伴い上昇し類似団体を上回っていたが、平成</a:t>
          </a:r>
          <a:r>
            <a:rPr kumimoji="1" lang="en-US" altLang="ja-JP" sz="1300">
              <a:latin typeface="ＭＳ Ｐゴシック"/>
            </a:rPr>
            <a:t>19</a:t>
          </a:r>
          <a:r>
            <a:rPr kumimoji="1" lang="ja-JP" altLang="en-US" sz="1300">
              <a:latin typeface="ＭＳ Ｐゴシック"/>
            </a:rPr>
            <a:t>年度に策定した公債費負担適正化計画にのっとり、投資的事業を大幅に抑制してきたことから、元利償還金の増加は抑えられ、その後比率が改善し、類似団体並みとなった。今後は、大型投資的事業の取捨選択により、年間の起債の新規発行額を抑制し健全化に努める。 </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39</xdr:row>
      <xdr:rowOff>63182</xdr:rowOff>
    </xdr:to>
    <xdr:cxnSp macro="">
      <xdr:nvCxnSpPr>
        <xdr:cNvPr id="374" name="直線コネクタ 373"/>
        <xdr:cNvCxnSpPr/>
      </xdr:nvCxnSpPr>
      <xdr:spPr>
        <a:xfrm flipV="1">
          <a:off x="16179800" y="6635115"/>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40</xdr:row>
      <xdr:rowOff>318</xdr:rowOff>
    </xdr:to>
    <xdr:cxnSp macro="">
      <xdr:nvCxnSpPr>
        <xdr:cNvPr id="377" name="直線コネクタ 376"/>
        <xdr:cNvCxnSpPr/>
      </xdr:nvCxnSpPr>
      <xdr:spPr>
        <a:xfrm flipV="1">
          <a:off x="15290800" y="6749732"/>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79" name="テキスト ボックス 378"/>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102870</xdr:rowOff>
    </xdr:to>
    <xdr:cxnSp macro="">
      <xdr:nvCxnSpPr>
        <xdr:cNvPr id="380" name="直線コネクタ 379"/>
        <xdr:cNvCxnSpPr/>
      </xdr:nvCxnSpPr>
      <xdr:spPr>
        <a:xfrm flipV="1">
          <a:off x="14401800" y="685831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78122</xdr:rowOff>
    </xdr:from>
    <xdr:ext cx="762000" cy="259045"/>
    <xdr:sp macro="" textlink="">
      <xdr:nvSpPr>
        <xdr:cNvPr id="382" name="テキスト ボックス 381"/>
        <xdr:cNvSpPr txBox="1"/>
      </xdr:nvSpPr>
      <xdr:spPr>
        <a:xfrm>
          <a:off x="14909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27940</xdr:rowOff>
    </xdr:to>
    <xdr:cxnSp macro="">
      <xdr:nvCxnSpPr>
        <xdr:cNvPr id="383" name="直線コネクタ 382"/>
        <xdr:cNvCxnSpPr/>
      </xdr:nvCxnSpPr>
      <xdr:spPr>
        <a:xfrm flipV="1">
          <a:off x="13512800" y="696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5" name="テキスト ボックス 384"/>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3" name="円/楕円 392"/>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4"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395" name="円/楕円 394"/>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124159</xdr:rowOff>
    </xdr:from>
    <xdr:ext cx="736600" cy="259045"/>
    <xdr:sp macro="" textlink="">
      <xdr:nvSpPr>
        <xdr:cNvPr id="396" name="テキスト ボックス 395"/>
        <xdr:cNvSpPr txBox="1"/>
      </xdr:nvSpPr>
      <xdr:spPr>
        <a:xfrm>
          <a:off x="15798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397" name="円/楕円 396"/>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98" name="テキスト ボックス 397"/>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399" name="円/楕円 398"/>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0" name="テキスト ボックス 399"/>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1" name="円/楕円 400"/>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402" name="テキスト ボックス 401"/>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り、繰り上げ償還による地方債現在高の減や普通交付税の増額に伴う標準財政規模の増、財政調整基金積立による充当可能基金の増等により全体としての比率も改善され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やや高い状況となっており、県内平均と比較しても高い比率を示している。近年の推移をみると、退職不補充に取り組んできた数年前は類似団体等と同水準まで改善されていたが、近年の職員の増員等により増加傾向となっている。今後も継続して人件費の削減に努めるとともに、職員の適正な人員配置について見直しを実施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38</xdr:row>
      <xdr:rowOff>35560</xdr:rowOff>
    </xdr:to>
    <xdr:cxnSp macro="">
      <xdr:nvCxnSpPr>
        <xdr:cNvPr id="64" name="直線コネクタ 63"/>
        <xdr:cNvCxnSpPr/>
      </xdr:nvCxnSpPr>
      <xdr:spPr>
        <a:xfrm flipV="1">
          <a:off x="3987800" y="64775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44704</xdr:rowOff>
    </xdr:to>
    <xdr:cxnSp macro="">
      <xdr:nvCxnSpPr>
        <xdr:cNvPr id="67" name="直線コネクタ 66"/>
        <xdr:cNvCxnSpPr/>
      </xdr:nvCxnSpPr>
      <xdr:spPr>
        <a:xfrm flipV="1">
          <a:off x="3098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69" name="テキスト ボックス 68"/>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38</xdr:row>
      <xdr:rowOff>44704</xdr:rowOff>
    </xdr:to>
    <xdr:cxnSp macro="">
      <xdr:nvCxnSpPr>
        <xdr:cNvPr id="70" name="直線コネクタ 69"/>
        <xdr:cNvCxnSpPr/>
      </xdr:nvCxnSpPr>
      <xdr:spPr>
        <a:xfrm>
          <a:off x="2209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133858</xdr:rowOff>
    </xdr:to>
    <xdr:cxnSp macro="">
      <xdr:nvCxnSpPr>
        <xdr:cNvPr id="73" name="直線コネクタ 72"/>
        <xdr:cNvCxnSpPr/>
      </xdr:nvCxnSpPr>
      <xdr:spPr>
        <a:xfrm>
          <a:off x="1320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5" name="テキスト ボックス 74"/>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3" name="円/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7" name="円/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2" name="テキスト ボックス 91"/>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他団体と比べると高い状況となっており、これは各種施設の老朽化等に伴う修繕費等の増加と維持管理に伴う需用費の増によるもので、今後も各種施設の見直しを継続的に図り、コスト削減効果が出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17</xdr:row>
      <xdr:rowOff>152146</xdr:rowOff>
    </xdr:to>
    <xdr:cxnSp macro="">
      <xdr:nvCxnSpPr>
        <xdr:cNvPr id="122" name="直線コネクタ 121"/>
        <xdr:cNvCxnSpPr/>
      </xdr:nvCxnSpPr>
      <xdr:spPr>
        <a:xfrm>
          <a:off x="15671800" y="3048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120142</xdr:rowOff>
    </xdr:from>
    <xdr:to>
      <xdr:col>22</xdr:col>
      <xdr:colOff>565150</xdr:colOff>
      <xdr:row>17</xdr:row>
      <xdr:rowOff>133858</xdr:rowOff>
    </xdr:to>
    <xdr:cxnSp macro="">
      <xdr:nvCxnSpPr>
        <xdr:cNvPr id="125" name="直線コネクタ 124"/>
        <xdr:cNvCxnSpPr/>
      </xdr:nvCxnSpPr>
      <xdr:spPr>
        <a:xfrm>
          <a:off x="14782800" y="3034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168148</xdr:rowOff>
    </xdr:from>
    <xdr:to>
      <xdr:col>21</xdr:col>
      <xdr:colOff>361950</xdr:colOff>
      <xdr:row>17</xdr:row>
      <xdr:rowOff>120142</xdr:rowOff>
    </xdr:to>
    <xdr:cxnSp macro="">
      <xdr:nvCxnSpPr>
        <xdr:cNvPr id="128" name="直線コネクタ 127"/>
        <xdr:cNvCxnSpPr/>
      </xdr:nvCxnSpPr>
      <xdr:spPr>
        <a:xfrm>
          <a:off x="13893800" y="29113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136144</xdr:rowOff>
    </xdr:from>
    <xdr:to>
      <xdr:col>20</xdr:col>
      <xdr:colOff>158750</xdr:colOff>
      <xdr:row>16</xdr:row>
      <xdr:rowOff>168148</xdr:rowOff>
    </xdr:to>
    <xdr:cxnSp macro="">
      <xdr:nvCxnSpPr>
        <xdr:cNvPr id="131" name="直線コネクタ 130"/>
        <xdr:cNvCxnSpPr/>
      </xdr:nvCxnSpPr>
      <xdr:spPr>
        <a:xfrm>
          <a:off x="13004800" y="2879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1" name="円/楕円 140"/>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2"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3" name="円/楕円 142"/>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4" name="テキスト ボックス 143"/>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69342</xdr:rowOff>
    </xdr:from>
    <xdr:to>
      <xdr:col>21</xdr:col>
      <xdr:colOff>412750</xdr:colOff>
      <xdr:row>17</xdr:row>
      <xdr:rowOff>170942</xdr:rowOff>
    </xdr:to>
    <xdr:sp macro="" textlink="">
      <xdr:nvSpPr>
        <xdr:cNvPr id="145" name="円/楕円 144"/>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155719</xdr:rowOff>
    </xdr:from>
    <xdr:ext cx="762000" cy="259045"/>
    <xdr:sp macro="" textlink="">
      <xdr:nvSpPr>
        <xdr:cNvPr id="146" name="テキスト ボックス 145"/>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7" name="円/楕円 146"/>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32275</xdr:rowOff>
    </xdr:from>
    <xdr:ext cx="762000" cy="259045"/>
    <xdr:sp macro="" textlink="">
      <xdr:nvSpPr>
        <xdr:cNvPr id="148" name="テキスト ボックス 147"/>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85344</xdr:rowOff>
    </xdr:from>
    <xdr:to>
      <xdr:col>19</xdr:col>
      <xdr:colOff>6350</xdr:colOff>
      <xdr:row>17</xdr:row>
      <xdr:rowOff>15494</xdr:rowOff>
    </xdr:to>
    <xdr:sp macro="" textlink="">
      <xdr:nvSpPr>
        <xdr:cNvPr id="149" name="円/楕円 148"/>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271</xdr:rowOff>
    </xdr:from>
    <xdr:ext cx="762000" cy="259045"/>
    <xdr:sp macro="" textlink="">
      <xdr:nvSpPr>
        <xdr:cNvPr id="150" name="テキスト ボックス 149"/>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扶助費に係る経常収支比率は、他団体と比べ低い水準にあるが、要因としては主に公債費が経常経費に対し大きく占めているためである。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24130</xdr:rowOff>
    </xdr:to>
    <xdr:cxnSp macro="">
      <xdr:nvCxnSpPr>
        <xdr:cNvPr id="180" name="直線コネクタ 179"/>
        <xdr:cNvCxnSpPr/>
      </xdr:nvCxnSpPr>
      <xdr:spPr>
        <a:xfrm>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24130</xdr:rowOff>
    </xdr:to>
    <xdr:cxnSp macro="">
      <xdr:nvCxnSpPr>
        <xdr:cNvPr id="183" name="直線コネクタ 182"/>
        <xdr:cNvCxnSpPr/>
      </xdr:nvCxnSpPr>
      <xdr:spPr>
        <a:xfrm flipV="1">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24130</xdr:rowOff>
    </xdr:to>
    <xdr:cxnSp macro="">
      <xdr:nvCxnSpPr>
        <xdr:cNvPr id="186" name="直線コネクタ 185"/>
        <xdr:cNvCxnSpPr/>
      </xdr:nvCxnSpPr>
      <xdr:spPr>
        <a:xfrm>
          <a:off x="2209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24130</xdr:rowOff>
    </xdr:to>
    <xdr:cxnSp macro="">
      <xdr:nvCxnSpPr>
        <xdr:cNvPr id="189" name="直線コネクタ 188"/>
        <xdr:cNvCxnSpPr/>
      </xdr:nvCxnSpPr>
      <xdr:spPr>
        <a:xfrm flipV="1">
          <a:off x="1320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1" name="テキスト ボックス 19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3" name="テキスト ボックス 19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199" name="円/楕円 198"/>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0"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01" name="円/楕円 20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02" name="テキスト ボックス 20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3" name="円/楕円 202"/>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04" name="テキスト ボックス 203"/>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05" name="円/楕円 20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06" name="テキスト ボックス 205"/>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144780</xdr:rowOff>
    </xdr:from>
    <xdr:to>
      <xdr:col>1</xdr:col>
      <xdr:colOff>676275</xdr:colOff>
      <xdr:row>55</xdr:row>
      <xdr:rowOff>74930</xdr:rowOff>
    </xdr:to>
    <xdr:sp macro="" textlink="">
      <xdr:nvSpPr>
        <xdr:cNvPr id="207" name="円/楕円 20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85107</xdr:rowOff>
    </xdr:from>
    <xdr:ext cx="762000" cy="259045"/>
    <xdr:sp macro="" textlink="">
      <xdr:nvSpPr>
        <xdr:cNvPr id="208" name="テキスト ボックス 20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を減らしていくように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120142</xdr:rowOff>
    </xdr:from>
    <xdr:to>
      <xdr:col>24</xdr:col>
      <xdr:colOff>31750</xdr:colOff>
      <xdr:row>58</xdr:row>
      <xdr:rowOff>140716</xdr:rowOff>
    </xdr:to>
    <xdr:cxnSp macro="">
      <xdr:nvCxnSpPr>
        <xdr:cNvPr id="238" name="直線コネクタ 237"/>
        <xdr:cNvCxnSpPr/>
      </xdr:nvCxnSpPr>
      <xdr:spPr>
        <a:xfrm flipV="1">
          <a:off x="15671800" y="989279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53848</xdr:rowOff>
    </xdr:from>
    <xdr:to>
      <xdr:col>22</xdr:col>
      <xdr:colOff>565150</xdr:colOff>
      <xdr:row>58</xdr:row>
      <xdr:rowOff>140716</xdr:rowOff>
    </xdr:to>
    <xdr:cxnSp macro="">
      <xdr:nvCxnSpPr>
        <xdr:cNvPr id="241" name="直線コネクタ 240"/>
        <xdr:cNvCxnSpPr/>
      </xdr:nvCxnSpPr>
      <xdr:spPr>
        <a:xfrm>
          <a:off x="14782800" y="9997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124714</xdr:rowOff>
    </xdr:from>
    <xdr:to>
      <xdr:col>21</xdr:col>
      <xdr:colOff>361950</xdr:colOff>
      <xdr:row>58</xdr:row>
      <xdr:rowOff>53848</xdr:rowOff>
    </xdr:to>
    <xdr:cxnSp macro="">
      <xdr:nvCxnSpPr>
        <xdr:cNvPr id="244" name="直線コネクタ 243"/>
        <xdr:cNvCxnSpPr/>
      </xdr:nvCxnSpPr>
      <xdr:spPr>
        <a:xfrm>
          <a:off x="13893800" y="98973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57</xdr:row>
      <xdr:rowOff>124714</xdr:rowOff>
    </xdr:to>
    <xdr:cxnSp macro="">
      <xdr:nvCxnSpPr>
        <xdr:cNvPr id="247" name="直線コネクタ 246"/>
        <xdr:cNvCxnSpPr/>
      </xdr:nvCxnSpPr>
      <xdr:spPr>
        <a:xfrm>
          <a:off x="13004800" y="97602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57" name="円/楕円 256"/>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41419</xdr:rowOff>
    </xdr:from>
    <xdr:ext cx="762000" cy="259045"/>
    <xdr:sp macro="" textlink="">
      <xdr:nvSpPr>
        <xdr:cNvPr id="258"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89916</xdr:rowOff>
    </xdr:from>
    <xdr:to>
      <xdr:col>22</xdr:col>
      <xdr:colOff>615950</xdr:colOff>
      <xdr:row>59</xdr:row>
      <xdr:rowOff>20066</xdr:rowOff>
    </xdr:to>
    <xdr:sp macro="" textlink="">
      <xdr:nvSpPr>
        <xdr:cNvPr id="259" name="円/楕円 258"/>
        <xdr:cNvSpPr/>
      </xdr:nvSpPr>
      <xdr:spPr>
        <a:xfrm>
          <a:off x="15621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4843</xdr:rowOff>
    </xdr:from>
    <xdr:ext cx="736600" cy="259045"/>
    <xdr:sp macro="" textlink="">
      <xdr:nvSpPr>
        <xdr:cNvPr id="260" name="テキスト ボックス 259"/>
        <xdr:cNvSpPr txBox="1"/>
      </xdr:nvSpPr>
      <xdr:spPr>
        <a:xfrm>
          <a:off x="15290800" y="101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xdr:rowOff>
    </xdr:from>
    <xdr:to>
      <xdr:col>21</xdr:col>
      <xdr:colOff>412750</xdr:colOff>
      <xdr:row>58</xdr:row>
      <xdr:rowOff>104648</xdr:rowOff>
    </xdr:to>
    <xdr:sp macro="" textlink="">
      <xdr:nvSpPr>
        <xdr:cNvPr id="261" name="円/楕円 260"/>
        <xdr:cNvSpPr/>
      </xdr:nvSpPr>
      <xdr:spPr>
        <a:xfrm>
          <a:off x="14732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89425</xdr:rowOff>
    </xdr:from>
    <xdr:ext cx="762000" cy="259045"/>
    <xdr:sp macro="" textlink="">
      <xdr:nvSpPr>
        <xdr:cNvPr id="262" name="テキスト ボックス 261"/>
        <xdr:cNvSpPr txBox="1"/>
      </xdr:nvSpPr>
      <xdr:spPr>
        <a:xfrm>
          <a:off x="14401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73914</xdr:rowOff>
    </xdr:from>
    <xdr:to>
      <xdr:col>20</xdr:col>
      <xdr:colOff>209550</xdr:colOff>
      <xdr:row>58</xdr:row>
      <xdr:rowOff>4064</xdr:rowOff>
    </xdr:to>
    <xdr:sp macro="" textlink="">
      <xdr:nvSpPr>
        <xdr:cNvPr id="263" name="円/楕円 262"/>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160291</xdr:rowOff>
    </xdr:from>
    <xdr:ext cx="762000" cy="259045"/>
    <xdr:sp macro="" textlink="">
      <xdr:nvSpPr>
        <xdr:cNvPr id="264" name="テキスト ボックス 263"/>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65" name="円/楕円 264"/>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66" name="テキスト ボックス 265"/>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補助費等に係る経常経費を大きく占めているものは、一部事務組合等への支出であるが、類似団体と比較すると比較的低い割合となっているため、その他の補助金等もあわせて今後も適正な執行に努める。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86178</xdr:rowOff>
    </xdr:from>
    <xdr:to>
      <xdr:col>24</xdr:col>
      <xdr:colOff>31750</xdr:colOff>
      <xdr:row>35</xdr:row>
      <xdr:rowOff>118836</xdr:rowOff>
    </xdr:to>
    <xdr:cxnSp macro="">
      <xdr:nvCxnSpPr>
        <xdr:cNvPr id="300" name="直線コネクタ 299"/>
        <xdr:cNvCxnSpPr/>
      </xdr:nvCxnSpPr>
      <xdr:spPr>
        <a:xfrm>
          <a:off x="15671800" y="6086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86178</xdr:rowOff>
    </xdr:from>
    <xdr:to>
      <xdr:col>22</xdr:col>
      <xdr:colOff>565150</xdr:colOff>
      <xdr:row>35</xdr:row>
      <xdr:rowOff>86178</xdr:rowOff>
    </xdr:to>
    <xdr:cxnSp macro="">
      <xdr:nvCxnSpPr>
        <xdr:cNvPr id="303" name="直線コネクタ 302"/>
        <xdr:cNvCxnSpPr/>
      </xdr:nvCxnSpPr>
      <xdr:spPr>
        <a:xfrm>
          <a:off x="14782800" y="608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05" name="テキスト ボックス 30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73116</xdr:rowOff>
    </xdr:from>
    <xdr:to>
      <xdr:col>21</xdr:col>
      <xdr:colOff>361950</xdr:colOff>
      <xdr:row>35</xdr:row>
      <xdr:rowOff>86178</xdr:rowOff>
    </xdr:to>
    <xdr:cxnSp macro="">
      <xdr:nvCxnSpPr>
        <xdr:cNvPr id="306" name="直線コネクタ 305"/>
        <xdr:cNvCxnSpPr/>
      </xdr:nvCxnSpPr>
      <xdr:spPr>
        <a:xfrm>
          <a:off x="13893800" y="6073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73116</xdr:rowOff>
    </xdr:from>
    <xdr:to>
      <xdr:col>20</xdr:col>
      <xdr:colOff>158750</xdr:colOff>
      <xdr:row>35</xdr:row>
      <xdr:rowOff>105773</xdr:rowOff>
    </xdr:to>
    <xdr:cxnSp macro="">
      <xdr:nvCxnSpPr>
        <xdr:cNvPr id="309" name="直線コネクタ 308"/>
        <xdr:cNvCxnSpPr/>
      </xdr:nvCxnSpPr>
      <xdr:spPr>
        <a:xfrm flipV="1">
          <a:off x="13004800" y="6073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92364</xdr:rowOff>
    </xdr:from>
    <xdr:ext cx="762000" cy="259045"/>
    <xdr:sp macro="" textlink="">
      <xdr:nvSpPr>
        <xdr:cNvPr id="313" name="テキスト ボックス 312"/>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68036</xdr:rowOff>
    </xdr:from>
    <xdr:to>
      <xdr:col>24</xdr:col>
      <xdr:colOff>82550</xdr:colOff>
      <xdr:row>35</xdr:row>
      <xdr:rowOff>169636</xdr:rowOff>
    </xdr:to>
    <xdr:sp macro="" textlink="">
      <xdr:nvSpPr>
        <xdr:cNvPr id="319" name="円/楕円 318"/>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84563</xdr:rowOff>
    </xdr:from>
    <xdr:ext cx="762000" cy="259045"/>
    <xdr:sp macro="" textlink="">
      <xdr:nvSpPr>
        <xdr:cNvPr id="320"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35378</xdr:rowOff>
    </xdr:from>
    <xdr:to>
      <xdr:col>22</xdr:col>
      <xdr:colOff>615950</xdr:colOff>
      <xdr:row>35</xdr:row>
      <xdr:rowOff>136978</xdr:rowOff>
    </xdr:to>
    <xdr:sp macro="" textlink="">
      <xdr:nvSpPr>
        <xdr:cNvPr id="321" name="円/楕円 320"/>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147155</xdr:rowOff>
    </xdr:from>
    <xdr:ext cx="736600" cy="259045"/>
    <xdr:sp macro="" textlink="">
      <xdr:nvSpPr>
        <xdr:cNvPr id="322" name="テキスト ボックス 321"/>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35378</xdr:rowOff>
    </xdr:from>
    <xdr:to>
      <xdr:col>21</xdr:col>
      <xdr:colOff>412750</xdr:colOff>
      <xdr:row>35</xdr:row>
      <xdr:rowOff>136978</xdr:rowOff>
    </xdr:to>
    <xdr:sp macro="" textlink="">
      <xdr:nvSpPr>
        <xdr:cNvPr id="323" name="円/楕円 322"/>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147155</xdr:rowOff>
    </xdr:from>
    <xdr:ext cx="762000" cy="259045"/>
    <xdr:sp macro="" textlink="">
      <xdr:nvSpPr>
        <xdr:cNvPr id="324" name="テキスト ボックス 323"/>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22316</xdr:rowOff>
    </xdr:from>
    <xdr:to>
      <xdr:col>20</xdr:col>
      <xdr:colOff>209550</xdr:colOff>
      <xdr:row>35</xdr:row>
      <xdr:rowOff>123916</xdr:rowOff>
    </xdr:to>
    <xdr:sp macro="" textlink="">
      <xdr:nvSpPr>
        <xdr:cNvPr id="325" name="円/楕円 324"/>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134093</xdr:rowOff>
    </xdr:from>
    <xdr:ext cx="762000" cy="259045"/>
    <xdr:sp macro="" textlink="">
      <xdr:nvSpPr>
        <xdr:cNvPr id="326" name="テキスト ボックス 325"/>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54973</xdr:rowOff>
    </xdr:from>
    <xdr:to>
      <xdr:col>19</xdr:col>
      <xdr:colOff>6350</xdr:colOff>
      <xdr:row>35</xdr:row>
      <xdr:rowOff>156573</xdr:rowOff>
    </xdr:to>
    <xdr:sp macro="" textlink="">
      <xdr:nvSpPr>
        <xdr:cNvPr id="327" name="円/楕円 326"/>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166750</xdr:rowOff>
    </xdr:from>
    <xdr:ext cx="762000" cy="259045"/>
    <xdr:sp macro="" textlink="">
      <xdr:nvSpPr>
        <xdr:cNvPr id="328" name="テキスト ボックス 327"/>
        <xdr:cNvSpPr txBox="1"/>
      </xdr:nvSpPr>
      <xdr:spPr>
        <a:xfrm>
          <a:off x="12623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起債発行の抑制を図ることにより、近年公債費に係る経常収支比率は大幅に減少し改善されているが、未だ類似団体と比較すると高い比率となっている。今後も、普通建設事業費の必要性や優先性等を見極めながら、新規の起債発行については慎重に行うよう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78</xdr:row>
      <xdr:rowOff>3556</xdr:rowOff>
    </xdr:to>
    <xdr:cxnSp macro="">
      <xdr:nvCxnSpPr>
        <xdr:cNvPr id="358" name="直線コネクタ 357"/>
        <xdr:cNvCxnSpPr/>
      </xdr:nvCxnSpPr>
      <xdr:spPr>
        <a:xfrm flipV="1">
          <a:off x="3987800" y="1323492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12700</xdr:rowOff>
    </xdr:to>
    <xdr:cxnSp macro="">
      <xdr:nvCxnSpPr>
        <xdr:cNvPr id="361" name="直線コネクタ 360"/>
        <xdr:cNvCxnSpPr/>
      </xdr:nvCxnSpPr>
      <xdr:spPr>
        <a:xfrm flipV="1">
          <a:off x="3098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63" name="テキスト ボックス 36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79</xdr:row>
      <xdr:rowOff>51563</xdr:rowOff>
    </xdr:to>
    <xdr:cxnSp macro="">
      <xdr:nvCxnSpPr>
        <xdr:cNvPr id="364" name="直線コネクタ 363"/>
        <xdr:cNvCxnSpPr/>
      </xdr:nvCxnSpPr>
      <xdr:spPr>
        <a:xfrm flipV="1">
          <a:off x="2209800" y="13385800"/>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6" name="テキスト ボックス 365"/>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51563</xdr:rowOff>
    </xdr:from>
    <xdr:to>
      <xdr:col>3</xdr:col>
      <xdr:colOff>142875</xdr:colOff>
      <xdr:row>80</xdr:row>
      <xdr:rowOff>21844</xdr:rowOff>
    </xdr:to>
    <xdr:cxnSp macro="">
      <xdr:nvCxnSpPr>
        <xdr:cNvPr id="367" name="直線コネクタ 366"/>
        <xdr:cNvCxnSpPr/>
      </xdr:nvCxnSpPr>
      <xdr:spPr>
        <a:xfrm flipV="1">
          <a:off x="1320800" y="13596113"/>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77" name="円/楕円 376"/>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78"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79" name="円/楕円 378"/>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80" name="テキスト ボックス 379"/>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1" name="円/楕円 38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82" name="テキスト ボックス 381"/>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83" name="円/楕円 382"/>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84" name="テキスト ボックス 383"/>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142494</xdr:rowOff>
    </xdr:from>
    <xdr:to>
      <xdr:col>1</xdr:col>
      <xdr:colOff>676275</xdr:colOff>
      <xdr:row>80</xdr:row>
      <xdr:rowOff>72644</xdr:rowOff>
    </xdr:to>
    <xdr:sp macro="" textlink="">
      <xdr:nvSpPr>
        <xdr:cNvPr id="385" name="円/楕円 384"/>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57421</xdr:rowOff>
    </xdr:from>
    <xdr:ext cx="762000" cy="259045"/>
    <xdr:sp macro="" textlink="">
      <xdr:nvSpPr>
        <xdr:cNvPr id="386" name="テキスト ボックス 385"/>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公債費以外に係る経常収支比率は、類似団体と比較すると近年増加傾向にあるため、今後も行財政改革を継続的に遂行し、人件費をはじめとした各費目の歳出削減に努め、健全財政を目指す。</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80</xdr:row>
      <xdr:rowOff>62230</xdr:rowOff>
    </xdr:to>
    <xdr:cxnSp macro="">
      <xdr:nvCxnSpPr>
        <xdr:cNvPr id="419" name="直線コネクタ 418"/>
        <xdr:cNvCxnSpPr/>
      </xdr:nvCxnSpPr>
      <xdr:spPr>
        <a:xfrm flipV="1">
          <a:off x="15671800" y="1359916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165100</xdr:rowOff>
    </xdr:from>
    <xdr:to>
      <xdr:col>22</xdr:col>
      <xdr:colOff>565150</xdr:colOff>
      <xdr:row>80</xdr:row>
      <xdr:rowOff>62230</xdr:rowOff>
    </xdr:to>
    <xdr:cxnSp macro="">
      <xdr:nvCxnSpPr>
        <xdr:cNvPr id="422" name="直線コネクタ 421"/>
        <xdr:cNvCxnSpPr/>
      </xdr:nvCxnSpPr>
      <xdr:spPr>
        <a:xfrm>
          <a:off x="14782800" y="1370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79</xdr:row>
      <xdr:rowOff>165100</xdr:rowOff>
    </xdr:to>
    <xdr:cxnSp macro="">
      <xdr:nvCxnSpPr>
        <xdr:cNvPr id="425" name="直線コネクタ 424"/>
        <xdr:cNvCxnSpPr/>
      </xdr:nvCxnSpPr>
      <xdr:spPr>
        <a:xfrm>
          <a:off x="13893800" y="13442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78</xdr:row>
      <xdr:rowOff>69850</xdr:rowOff>
    </xdr:to>
    <xdr:cxnSp macro="">
      <xdr:nvCxnSpPr>
        <xdr:cNvPr id="428" name="直線コネクタ 427"/>
        <xdr:cNvCxnSpPr/>
      </xdr:nvCxnSpPr>
      <xdr:spPr>
        <a:xfrm>
          <a:off x="13004800" y="1329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32" name="テキスト ボックス 431"/>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38" name="円/楕円 437"/>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39"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11430</xdr:rowOff>
    </xdr:from>
    <xdr:to>
      <xdr:col>22</xdr:col>
      <xdr:colOff>615950</xdr:colOff>
      <xdr:row>80</xdr:row>
      <xdr:rowOff>113030</xdr:rowOff>
    </xdr:to>
    <xdr:sp macro="" textlink="">
      <xdr:nvSpPr>
        <xdr:cNvPr id="440" name="円/楕円 439"/>
        <xdr:cNvSpPr/>
      </xdr:nvSpPr>
      <xdr:spPr>
        <a:xfrm>
          <a:off x="15621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97807</xdr:rowOff>
    </xdr:from>
    <xdr:ext cx="736600" cy="259045"/>
    <xdr:sp macro="" textlink="">
      <xdr:nvSpPr>
        <xdr:cNvPr id="441" name="テキスト ボックス 440"/>
        <xdr:cNvSpPr txBox="1"/>
      </xdr:nvSpPr>
      <xdr:spPr>
        <a:xfrm>
          <a:off x="15290800" y="1381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114300</xdr:rowOff>
    </xdr:from>
    <xdr:to>
      <xdr:col>21</xdr:col>
      <xdr:colOff>412750</xdr:colOff>
      <xdr:row>80</xdr:row>
      <xdr:rowOff>44450</xdr:rowOff>
    </xdr:to>
    <xdr:sp macro="" textlink="">
      <xdr:nvSpPr>
        <xdr:cNvPr id="442" name="円/楕円 441"/>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29227</xdr:rowOff>
    </xdr:from>
    <xdr:ext cx="762000" cy="259045"/>
    <xdr:sp macro="" textlink="">
      <xdr:nvSpPr>
        <xdr:cNvPr id="443" name="テキスト ボックス 442"/>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19050</xdr:rowOff>
    </xdr:from>
    <xdr:to>
      <xdr:col>20</xdr:col>
      <xdr:colOff>209550</xdr:colOff>
      <xdr:row>78</xdr:row>
      <xdr:rowOff>120650</xdr:rowOff>
    </xdr:to>
    <xdr:sp macro="" textlink="">
      <xdr:nvSpPr>
        <xdr:cNvPr id="444" name="円/楕円 443"/>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105427</xdr:rowOff>
    </xdr:from>
    <xdr:ext cx="762000" cy="259045"/>
    <xdr:sp macro="" textlink="">
      <xdr:nvSpPr>
        <xdr:cNvPr id="445" name="テキスト ボックス 444"/>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6" name="円/楕円 445"/>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7" name="テキスト ボックス 446"/>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148469</xdr:rowOff>
    </xdr:from>
    <xdr:to>
      <xdr:col>4</xdr:col>
      <xdr:colOff>1117600</xdr:colOff>
      <xdr:row>17</xdr:row>
      <xdr:rowOff>157632</xdr:rowOff>
    </xdr:to>
    <xdr:cxnSp macro="">
      <xdr:nvCxnSpPr>
        <xdr:cNvPr id="49" name="直線コネクタ 48"/>
        <xdr:cNvCxnSpPr/>
      </xdr:nvCxnSpPr>
      <xdr:spPr bwMode="auto">
        <a:xfrm flipV="1">
          <a:off x="5003800" y="3110744"/>
          <a:ext cx="647700" cy="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157632</xdr:rowOff>
    </xdr:from>
    <xdr:to>
      <xdr:col>4</xdr:col>
      <xdr:colOff>469900</xdr:colOff>
      <xdr:row>18</xdr:row>
      <xdr:rowOff>4329</xdr:rowOff>
    </xdr:to>
    <xdr:cxnSp macro="">
      <xdr:nvCxnSpPr>
        <xdr:cNvPr id="52" name="直線コネクタ 51"/>
        <xdr:cNvCxnSpPr/>
      </xdr:nvCxnSpPr>
      <xdr:spPr bwMode="auto">
        <a:xfrm flipV="1">
          <a:off x="4305300" y="3119907"/>
          <a:ext cx="698500" cy="18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4329</xdr:rowOff>
    </xdr:from>
    <xdr:to>
      <xdr:col>3</xdr:col>
      <xdr:colOff>904875</xdr:colOff>
      <xdr:row>18</xdr:row>
      <xdr:rowOff>21099</xdr:rowOff>
    </xdr:to>
    <xdr:cxnSp macro="">
      <xdr:nvCxnSpPr>
        <xdr:cNvPr id="55" name="直線コネクタ 54"/>
        <xdr:cNvCxnSpPr/>
      </xdr:nvCxnSpPr>
      <xdr:spPr bwMode="auto">
        <a:xfrm flipV="1">
          <a:off x="3606800" y="3138054"/>
          <a:ext cx="698500" cy="1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9073</xdr:rowOff>
    </xdr:from>
    <xdr:to>
      <xdr:col>3</xdr:col>
      <xdr:colOff>206375</xdr:colOff>
      <xdr:row>18</xdr:row>
      <xdr:rowOff>21099</xdr:rowOff>
    </xdr:to>
    <xdr:cxnSp macro="">
      <xdr:nvCxnSpPr>
        <xdr:cNvPr id="58" name="直線コネクタ 57"/>
        <xdr:cNvCxnSpPr/>
      </xdr:nvCxnSpPr>
      <xdr:spPr bwMode="auto">
        <a:xfrm>
          <a:off x="2908300" y="3142798"/>
          <a:ext cx="698500" cy="1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97669</xdr:rowOff>
    </xdr:from>
    <xdr:to>
      <xdr:col>5</xdr:col>
      <xdr:colOff>34925</xdr:colOff>
      <xdr:row>18</xdr:row>
      <xdr:rowOff>27819</xdr:rowOff>
    </xdr:to>
    <xdr:sp macro="" textlink="">
      <xdr:nvSpPr>
        <xdr:cNvPr id="68" name="円/楕円 67"/>
        <xdr:cNvSpPr/>
      </xdr:nvSpPr>
      <xdr:spPr bwMode="auto">
        <a:xfrm>
          <a:off x="5600700" y="305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114196</xdr:rowOff>
    </xdr:from>
    <xdr:ext cx="762000" cy="259045"/>
    <xdr:sp macro="" textlink="">
      <xdr:nvSpPr>
        <xdr:cNvPr id="69" name="人口1人当たり決算額の推移該当値テキスト130"/>
        <xdr:cNvSpPr txBox="1"/>
      </xdr:nvSpPr>
      <xdr:spPr>
        <a:xfrm>
          <a:off x="5740400" y="290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233,730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106832</xdr:rowOff>
    </xdr:from>
    <xdr:to>
      <xdr:col>4</xdr:col>
      <xdr:colOff>520700</xdr:colOff>
      <xdr:row>18</xdr:row>
      <xdr:rowOff>36982</xdr:rowOff>
    </xdr:to>
    <xdr:sp macro="" textlink="">
      <xdr:nvSpPr>
        <xdr:cNvPr id="70" name="円/楕円 69"/>
        <xdr:cNvSpPr/>
      </xdr:nvSpPr>
      <xdr:spPr bwMode="auto">
        <a:xfrm>
          <a:off x="4953000" y="306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21759</xdr:rowOff>
    </xdr:from>
    <xdr:ext cx="736600" cy="259045"/>
    <xdr:sp macro="" textlink="">
      <xdr:nvSpPr>
        <xdr:cNvPr id="71" name="テキスト ボックス 70"/>
        <xdr:cNvSpPr txBox="1"/>
      </xdr:nvSpPr>
      <xdr:spPr>
        <a:xfrm>
          <a:off x="4622800" y="315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124979</xdr:rowOff>
    </xdr:from>
    <xdr:to>
      <xdr:col>3</xdr:col>
      <xdr:colOff>955675</xdr:colOff>
      <xdr:row>18</xdr:row>
      <xdr:rowOff>55129</xdr:rowOff>
    </xdr:to>
    <xdr:sp macro="" textlink="">
      <xdr:nvSpPr>
        <xdr:cNvPr id="72" name="円/楕円 71"/>
        <xdr:cNvSpPr/>
      </xdr:nvSpPr>
      <xdr:spPr bwMode="auto">
        <a:xfrm>
          <a:off x="4254500" y="308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39906</xdr:rowOff>
    </xdr:from>
    <xdr:ext cx="762000" cy="259045"/>
    <xdr:sp macro="" textlink="">
      <xdr:nvSpPr>
        <xdr:cNvPr id="73" name="テキスト ボックス 72"/>
        <xdr:cNvSpPr txBox="1"/>
      </xdr:nvSpPr>
      <xdr:spPr>
        <a:xfrm>
          <a:off x="3924300" y="31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141749</xdr:rowOff>
    </xdr:from>
    <xdr:to>
      <xdr:col>3</xdr:col>
      <xdr:colOff>257175</xdr:colOff>
      <xdr:row>18</xdr:row>
      <xdr:rowOff>71899</xdr:rowOff>
    </xdr:to>
    <xdr:sp macro="" textlink="">
      <xdr:nvSpPr>
        <xdr:cNvPr id="74" name="円/楕円 73"/>
        <xdr:cNvSpPr/>
      </xdr:nvSpPr>
      <xdr:spPr bwMode="auto">
        <a:xfrm>
          <a:off x="3556000" y="310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56676</xdr:rowOff>
    </xdr:from>
    <xdr:ext cx="762000" cy="259045"/>
    <xdr:sp macro="" textlink="">
      <xdr:nvSpPr>
        <xdr:cNvPr id="75" name="テキスト ボックス 74"/>
        <xdr:cNvSpPr txBox="1"/>
      </xdr:nvSpPr>
      <xdr:spPr>
        <a:xfrm>
          <a:off x="3225800" y="319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129723</xdr:rowOff>
    </xdr:from>
    <xdr:to>
      <xdr:col>2</xdr:col>
      <xdr:colOff>692150</xdr:colOff>
      <xdr:row>18</xdr:row>
      <xdr:rowOff>59873</xdr:rowOff>
    </xdr:to>
    <xdr:sp macro="" textlink="">
      <xdr:nvSpPr>
        <xdr:cNvPr id="76" name="円/楕円 75"/>
        <xdr:cNvSpPr/>
      </xdr:nvSpPr>
      <xdr:spPr bwMode="auto">
        <a:xfrm>
          <a:off x="2857500" y="309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44650</xdr:rowOff>
    </xdr:from>
    <xdr:ext cx="762000" cy="259045"/>
    <xdr:sp macro="" textlink="">
      <xdr:nvSpPr>
        <xdr:cNvPr id="77" name="テキスト ボックス 76"/>
        <xdr:cNvSpPr txBox="1"/>
      </xdr:nvSpPr>
      <xdr:spPr>
        <a:xfrm>
          <a:off x="2527300" y="317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329875</xdr:rowOff>
    </xdr:from>
    <xdr:to>
      <xdr:col>4</xdr:col>
      <xdr:colOff>1117600</xdr:colOff>
      <xdr:row>35</xdr:row>
      <xdr:rowOff>84808</xdr:rowOff>
    </xdr:to>
    <xdr:cxnSp macro="">
      <xdr:nvCxnSpPr>
        <xdr:cNvPr id="109" name="直線コネクタ 108"/>
        <xdr:cNvCxnSpPr/>
      </xdr:nvCxnSpPr>
      <xdr:spPr bwMode="auto">
        <a:xfrm>
          <a:off x="5003800" y="6597325"/>
          <a:ext cx="647700" cy="9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267330</xdr:rowOff>
    </xdr:from>
    <xdr:to>
      <xdr:col>4</xdr:col>
      <xdr:colOff>469900</xdr:colOff>
      <xdr:row>34</xdr:row>
      <xdr:rowOff>329875</xdr:rowOff>
    </xdr:to>
    <xdr:cxnSp macro="">
      <xdr:nvCxnSpPr>
        <xdr:cNvPr id="112" name="直線コネクタ 111"/>
        <xdr:cNvCxnSpPr/>
      </xdr:nvCxnSpPr>
      <xdr:spPr bwMode="auto">
        <a:xfrm>
          <a:off x="4305300" y="6534780"/>
          <a:ext cx="6985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191869</xdr:rowOff>
    </xdr:from>
    <xdr:to>
      <xdr:col>3</xdr:col>
      <xdr:colOff>904875</xdr:colOff>
      <xdr:row>34</xdr:row>
      <xdr:rowOff>267330</xdr:rowOff>
    </xdr:to>
    <xdr:cxnSp macro="">
      <xdr:nvCxnSpPr>
        <xdr:cNvPr id="115" name="直線コネクタ 114"/>
        <xdr:cNvCxnSpPr/>
      </xdr:nvCxnSpPr>
      <xdr:spPr bwMode="auto">
        <a:xfrm>
          <a:off x="3606800" y="6459319"/>
          <a:ext cx="698500" cy="7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123525</xdr:rowOff>
    </xdr:from>
    <xdr:to>
      <xdr:col>3</xdr:col>
      <xdr:colOff>206375</xdr:colOff>
      <xdr:row>34</xdr:row>
      <xdr:rowOff>191869</xdr:rowOff>
    </xdr:to>
    <xdr:cxnSp macro="">
      <xdr:nvCxnSpPr>
        <xdr:cNvPr id="118" name="直線コネクタ 117"/>
        <xdr:cNvCxnSpPr/>
      </xdr:nvCxnSpPr>
      <xdr:spPr bwMode="auto">
        <a:xfrm>
          <a:off x="2908300" y="6390975"/>
          <a:ext cx="698500" cy="6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34008</xdr:rowOff>
    </xdr:from>
    <xdr:to>
      <xdr:col>5</xdr:col>
      <xdr:colOff>34925</xdr:colOff>
      <xdr:row>35</xdr:row>
      <xdr:rowOff>135608</xdr:rowOff>
    </xdr:to>
    <xdr:sp macro="" textlink="">
      <xdr:nvSpPr>
        <xdr:cNvPr id="128" name="円/楕円 127"/>
        <xdr:cNvSpPr/>
      </xdr:nvSpPr>
      <xdr:spPr bwMode="auto">
        <a:xfrm>
          <a:off x="5600700" y="664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6085</xdr:rowOff>
    </xdr:from>
    <xdr:ext cx="762000" cy="259045"/>
    <xdr:sp macro="" textlink="">
      <xdr:nvSpPr>
        <xdr:cNvPr id="129" name="人口1人当たり決算額の推移該当値テキスト445"/>
        <xdr:cNvSpPr txBox="1"/>
      </xdr:nvSpPr>
      <xdr:spPr>
        <a:xfrm>
          <a:off x="5740400" y="66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279075</xdr:rowOff>
    </xdr:from>
    <xdr:to>
      <xdr:col>4</xdr:col>
      <xdr:colOff>520700</xdr:colOff>
      <xdr:row>35</xdr:row>
      <xdr:rowOff>37775</xdr:rowOff>
    </xdr:to>
    <xdr:sp macro="" textlink="">
      <xdr:nvSpPr>
        <xdr:cNvPr id="130" name="円/楕円 129"/>
        <xdr:cNvSpPr/>
      </xdr:nvSpPr>
      <xdr:spPr bwMode="auto">
        <a:xfrm>
          <a:off x="4953000" y="654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22552</xdr:rowOff>
    </xdr:from>
    <xdr:ext cx="736600" cy="259045"/>
    <xdr:sp macro="" textlink="">
      <xdr:nvSpPr>
        <xdr:cNvPr id="131" name="テキスト ボックス 130"/>
        <xdr:cNvSpPr txBox="1"/>
      </xdr:nvSpPr>
      <xdr:spPr>
        <a:xfrm>
          <a:off x="4622800" y="663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216530</xdr:rowOff>
    </xdr:from>
    <xdr:to>
      <xdr:col>3</xdr:col>
      <xdr:colOff>955675</xdr:colOff>
      <xdr:row>34</xdr:row>
      <xdr:rowOff>318129</xdr:rowOff>
    </xdr:to>
    <xdr:sp macro="" textlink="">
      <xdr:nvSpPr>
        <xdr:cNvPr id="132" name="円/楕円 131"/>
        <xdr:cNvSpPr/>
      </xdr:nvSpPr>
      <xdr:spPr bwMode="auto">
        <a:xfrm>
          <a:off x="4254500" y="648398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302907</xdr:rowOff>
    </xdr:from>
    <xdr:ext cx="762000" cy="259045"/>
    <xdr:sp macro="" textlink="">
      <xdr:nvSpPr>
        <xdr:cNvPr id="133" name="テキスト ボックス 132"/>
        <xdr:cNvSpPr txBox="1"/>
      </xdr:nvSpPr>
      <xdr:spPr>
        <a:xfrm>
          <a:off x="3924300" y="657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141069</xdr:rowOff>
    </xdr:from>
    <xdr:to>
      <xdr:col>3</xdr:col>
      <xdr:colOff>257175</xdr:colOff>
      <xdr:row>34</xdr:row>
      <xdr:rowOff>242669</xdr:rowOff>
    </xdr:to>
    <xdr:sp macro="" textlink="">
      <xdr:nvSpPr>
        <xdr:cNvPr id="134" name="円/楕円 133"/>
        <xdr:cNvSpPr/>
      </xdr:nvSpPr>
      <xdr:spPr bwMode="auto">
        <a:xfrm>
          <a:off x="3556000" y="640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227446</xdr:rowOff>
    </xdr:from>
    <xdr:ext cx="762000" cy="259045"/>
    <xdr:sp macro="" textlink="">
      <xdr:nvSpPr>
        <xdr:cNvPr id="135" name="テキスト ボックス 134"/>
        <xdr:cNvSpPr txBox="1"/>
      </xdr:nvSpPr>
      <xdr:spPr>
        <a:xfrm>
          <a:off x="3225800" y="649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72725</xdr:rowOff>
    </xdr:from>
    <xdr:to>
      <xdr:col>2</xdr:col>
      <xdr:colOff>692150</xdr:colOff>
      <xdr:row>34</xdr:row>
      <xdr:rowOff>174325</xdr:rowOff>
    </xdr:to>
    <xdr:sp macro="" textlink="">
      <xdr:nvSpPr>
        <xdr:cNvPr id="136" name="円/楕円 135"/>
        <xdr:cNvSpPr/>
      </xdr:nvSpPr>
      <xdr:spPr bwMode="auto">
        <a:xfrm>
          <a:off x="2857500" y="6340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159102</xdr:rowOff>
    </xdr:from>
    <xdr:ext cx="762000" cy="259045"/>
    <xdr:sp macro="" textlink="">
      <xdr:nvSpPr>
        <xdr:cNvPr id="137" name="テキスト ボックス 136"/>
        <xdr:cNvSpPr txBox="1"/>
      </xdr:nvSpPr>
      <xdr:spPr>
        <a:xfrm>
          <a:off x="2527300" y="642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167122</xdr:rowOff>
    </xdr:from>
    <xdr:to>
      <xdr:col>6</xdr:col>
      <xdr:colOff>511175</xdr:colOff>
      <xdr:row>37</xdr:row>
      <xdr:rowOff>6733</xdr:rowOff>
    </xdr:to>
    <xdr:cxnSp macro="">
      <xdr:nvCxnSpPr>
        <xdr:cNvPr id="60" name="直線コネクタ 59"/>
        <xdr:cNvCxnSpPr/>
      </xdr:nvCxnSpPr>
      <xdr:spPr>
        <a:xfrm flipV="1">
          <a:off x="3797300" y="6339322"/>
          <a:ext cx="8382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6733</xdr:rowOff>
    </xdr:from>
    <xdr:to>
      <xdr:col>5</xdr:col>
      <xdr:colOff>358775</xdr:colOff>
      <xdr:row>37</xdr:row>
      <xdr:rowOff>10295</xdr:rowOff>
    </xdr:to>
    <xdr:cxnSp macro="">
      <xdr:nvCxnSpPr>
        <xdr:cNvPr id="63" name="直線コネクタ 62"/>
        <xdr:cNvCxnSpPr/>
      </xdr:nvCxnSpPr>
      <xdr:spPr>
        <a:xfrm flipV="1">
          <a:off x="2908300" y="6350383"/>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10295</xdr:rowOff>
    </xdr:from>
    <xdr:to>
      <xdr:col>4</xdr:col>
      <xdr:colOff>155575</xdr:colOff>
      <xdr:row>37</xdr:row>
      <xdr:rowOff>24343</xdr:rowOff>
    </xdr:to>
    <xdr:cxnSp macro="">
      <xdr:nvCxnSpPr>
        <xdr:cNvPr id="66" name="直線コネクタ 65"/>
        <xdr:cNvCxnSpPr/>
      </xdr:nvCxnSpPr>
      <xdr:spPr>
        <a:xfrm flipV="1">
          <a:off x="2019300" y="6353945"/>
          <a:ext cx="889000" cy="1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24343</xdr:rowOff>
    </xdr:from>
    <xdr:to>
      <xdr:col>2</xdr:col>
      <xdr:colOff>638175</xdr:colOff>
      <xdr:row>37</xdr:row>
      <xdr:rowOff>45096</xdr:rowOff>
    </xdr:to>
    <xdr:cxnSp macro="">
      <xdr:nvCxnSpPr>
        <xdr:cNvPr id="69" name="直線コネクタ 68"/>
        <xdr:cNvCxnSpPr/>
      </xdr:nvCxnSpPr>
      <xdr:spPr>
        <a:xfrm flipV="1">
          <a:off x="1130300" y="6367993"/>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116322</xdr:rowOff>
    </xdr:from>
    <xdr:to>
      <xdr:col>6</xdr:col>
      <xdr:colOff>561975</xdr:colOff>
      <xdr:row>37</xdr:row>
      <xdr:rowOff>46472</xdr:rowOff>
    </xdr:to>
    <xdr:sp macro="" textlink="">
      <xdr:nvSpPr>
        <xdr:cNvPr id="79" name="円/楕円 78"/>
        <xdr:cNvSpPr/>
      </xdr:nvSpPr>
      <xdr:spPr>
        <a:xfrm>
          <a:off x="4584700" y="62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139199</xdr:rowOff>
    </xdr:from>
    <xdr:ext cx="599010" cy="259045"/>
    <xdr:sp macro="" textlink="">
      <xdr:nvSpPr>
        <xdr:cNvPr id="80" name="人件費該当値テキスト"/>
        <xdr:cNvSpPr txBox="1"/>
      </xdr:nvSpPr>
      <xdr:spPr>
        <a:xfrm>
          <a:off x="4686300" y="613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127383</xdr:rowOff>
    </xdr:from>
    <xdr:to>
      <xdr:col>5</xdr:col>
      <xdr:colOff>409575</xdr:colOff>
      <xdr:row>37</xdr:row>
      <xdr:rowOff>57533</xdr:rowOff>
    </xdr:to>
    <xdr:sp macro="" textlink="">
      <xdr:nvSpPr>
        <xdr:cNvPr id="81" name="円/楕円 80"/>
        <xdr:cNvSpPr/>
      </xdr:nvSpPr>
      <xdr:spPr>
        <a:xfrm>
          <a:off x="3746500" y="62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74060</xdr:rowOff>
    </xdr:from>
    <xdr:ext cx="599010" cy="259045"/>
    <xdr:sp macro="" textlink="">
      <xdr:nvSpPr>
        <xdr:cNvPr id="82" name="テキスト ボックス 81"/>
        <xdr:cNvSpPr txBox="1"/>
      </xdr:nvSpPr>
      <xdr:spPr>
        <a:xfrm>
          <a:off x="3497794" y="607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130945</xdr:rowOff>
    </xdr:from>
    <xdr:to>
      <xdr:col>4</xdr:col>
      <xdr:colOff>206375</xdr:colOff>
      <xdr:row>37</xdr:row>
      <xdr:rowOff>61095</xdr:rowOff>
    </xdr:to>
    <xdr:sp macro="" textlink="">
      <xdr:nvSpPr>
        <xdr:cNvPr id="83" name="円/楕円 82"/>
        <xdr:cNvSpPr/>
      </xdr:nvSpPr>
      <xdr:spPr>
        <a:xfrm>
          <a:off x="2857500" y="63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77622</xdr:rowOff>
    </xdr:from>
    <xdr:ext cx="599010" cy="259045"/>
    <xdr:sp macro="" textlink="">
      <xdr:nvSpPr>
        <xdr:cNvPr id="84" name="テキスト ボックス 83"/>
        <xdr:cNvSpPr txBox="1"/>
      </xdr:nvSpPr>
      <xdr:spPr>
        <a:xfrm>
          <a:off x="2608794" y="607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144993</xdr:rowOff>
    </xdr:from>
    <xdr:to>
      <xdr:col>3</xdr:col>
      <xdr:colOff>3175</xdr:colOff>
      <xdr:row>37</xdr:row>
      <xdr:rowOff>75143</xdr:rowOff>
    </xdr:to>
    <xdr:sp macro="" textlink="">
      <xdr:nvSpPr>
        <xdr:cNvPr id="85" name="円/楕円 84"/>
        <xdr:cNvSpPr/>
      </xdr:nvSpPr>
      <xdr:spPr>
        <a:xfrm>
          <a:off x="1968500" y="63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66270</xdr:rowOff>
    </xdr:from>
    <xdr:ext cx="599010" cy="259045"/>
    <xdr:sp macro="" textlink="">
      <xdr:nvSpPr>
        <xdr:cNvPr id="86" name="テキスト ボックス 85"/>
        <xdr:cNvSpPr txBox="1"/>
      </xdr:nvSpPr>
      <xdr:spPr>
        <a:xfrm>
          <a:off x="1719794" y="640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165746</xdr:rowOff>
    </xdr:from>
    <xdr:to>
      <xdr:col>1</xdr:col>
      <xdr:colOff>485775</xdr:colOff>
      <xdr:row>37</xdr:row>
      <xdr:rowOff>95896</xdr:rowOff>
    </xdr:to>
    <xdr:sp macro="" textlink="">
      <xdr:nvSpPr>
        <xdr:cNvPr id="87" name="円/楕円 86"/>
        <xdr:cNvSpPr/>
      </xdr:nvSpPr>
      <xdr:spPr>
        <a:xfrm>
          <a:off x="1079500" y="63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87023</xdr:rowOff>
    </xdr:from>
    <xdr:ext cx="599010" cy="259045"/>
    <xdr:sp macro="" textlink="">
      <xdr:nvSpPr>
        <xdr:cNvPr id="88" name="テキスト ボックス 87"/>
        <xdr:cNvSpPr txBox="1"/>
      </xdr:nvSpPr>
      <xdr:spPr>
        <a:xfrm>
          <a:off x="830794" y="64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48976</xdr:rowOff>
    </xdr:from>
    <xdr:to>
      <xdr:col>6</xdr:col>
      <xdr:colOff>511175</xdr:colOff>
      <xdr:row>57</xdr:row>
      <xdr:rowOff>72684</xdr:rowOff>
    </xdr:to>
    <xdr:cxnSp macro="">
      <xdr:nvCxnSpPr>
        <xdr:cNvPr id="113" name="直線コネクタ 112"/>
        <xdr:cNvCxnSpPr/>
      </xdr:nvCxnSpPr>
      <xdr:spPr>
        <a:xfrm flipV="1">
          <a:off x="3797300" y="9821626"/>
          <a:ext cx="8382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69794</xdr:rowOff>
    </xdr:from>
    <xdr:to>
      <xdr:col>5</xdr:col>
      <xdr:colOff>358775</xdr:colOff>
      <xdr:row>57</xdr:row>
      <xdr:rowOff>72684</xdr:rowOff>
    </xdr:to>
    <xdr:cxnSp macro="">
      <xdr:nvCxnSpPr>
        <xdr:cNvPr id="116" name="直線コネクタ 115"/>
        <xdr:cNvCxnSpPr/>
      </xdr:nvCxnSpPr>
      <xdr:spPr>
        <a:xfrm>
          <a:off x="2908300" y="9842444"/>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125724</xdr:rowOff>
    </xdr:from>
    <xdr:ext cx="599010" cy="259045"/>
    <xdr:sp macro="" textlink="">
      <xdr:nvSpPr>
        <xdr:cNvPr id="118" name="テキスト ボックス 117"/>
        <xdr:cNvSpPr txBox="1"/>
      </xdr:nvSpPr>
      <xdr:spPr>
        <a:xfrm>
          <a:off x="3497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69794</xdr:rowOff>
    </xdr:from>
    <xdr:to>
      <xdr:col>4</xdr:col>
      <xdr:colOff>155575</xdr:colOff>
      <xdr:row>57</xdr:row>
      <xdr:rowOff>80308</xdr:rowOff>
    </xdr:to>
    <xdr:cxnSp macro="">
      <xdr:nvCxnSpPr>
        <xdr:cNvPr id="119" name="直線コネクタ 118"/>
        <xdr:cNvCxnSpPr/>
      </xdr:nvCxnSpPr>
      <xdr:spPr>
        <a:xfrm flipV="1">
          <a:off x="2019300" y="9842444"/>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132123</xdr:rowOff>
    </xdr:from>
    <xdr:ext cx="599010" cy="259045"/>
    <xdr:sp macro="" textlink="">
      <xdr:nvSpPr>
        <xdr:cNvPr id="121" name="テキスト ボックス 120"/>
        <xdr:cNvSpPr txBox="1"/>
      </xdr:nvSpPr>
      <xdr:spPr>
        <a:xfrm>
          <a:off x="2608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80308</xdr:rowOff>
    </xdr:from>
    <xdr:to>
      <xdr:col>2</xdr:col>
      <xdr:colOff>638175</xdr:colOff>
      <xdr:row>57</xdr:row>
      <xdr:rowOff>89567</xdr:rowOff>
    </xdr:to>
    <xdr:cxnSp macro="">
      <xdr:nvCxnSpPr>
        <xdr:cNvPr id="122" name="直線コネクタ 121"/>
        <xdr:cNvCxnSpPr/>
      </xdr:nvCxnSpPr>
      <xdr:spPr>
        <a:xfrm flipV="1">
          <a:off x="1130300" y="9852958"/>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139820</xdr:rowOff>
    </xdr:from>
    <xdr:ext cx="599010" cy="259045"/>
    <xdr:sp macro="" textlink="">
      <xdr:nvSpPr>
        <xdr:cNvPr id="124" name="テキスト ボックス 123"/>
        <xdr:cNvSpPr txBox="1"/>
      </xdr:nvSpPr>
      <xdr:spPr>
        <a:xfrm>
          <a:off x="1719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139374</xdr:rowOff>
    </xdr:from>
    <xdr:ext cx="599010" cy="259045"/>
    <xdr:sp macro="" textlink="">
      <xdr:nvSpPr>
        <xdr:cNvPr id="126" name="テキスト ボックス 125"/>
        <xdr:cNvSpPr txBox="1"/>
      </xdr:nvSpPr>
      <xdr:spPr>
        <a:xfrm>
          <a:off x="830794" y="99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169626</xdr:rowOff>
    </xdr:from>
    <xdr:to>
      <xdr:col>6</xdr:col>
      <xdr:colOff>561975</xdr:colOff>
      <xdr:row>57</xdr:row>
      <xdr:rowOff>99776</xdr:rowOff>
    </xdr:to>
    <xdr:sp macro="" textlink="">
      <xdr:nvSpPr>
        <xdr:cNvPr id="132" name="円/楕円 131"/>
        <xdr:cNvSpPr/>
      </xdr:nvSpPr>
      <xdr:spPr>
        <a:xfrm>
          <a:off x="4584700" y="97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129003</xdr:rowOff>
    </xdr:from>
    <xdr:ext cx="599010" cy="259045"/>
    <xdr:sp macro="" textlink="">
      <xdr:nvSpPr>
        <xdr:cNvPr id="133" name="物件費該当値テキスト"/>
        <xdr:cNvSpPr txBox="1"/>
      </xdr:nvSpPr>
      <xdr:spPr>
        <a:xfrm>
          <a:off x="4686300" y="955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21884</xdr:rowOff>
    </xdr:from>
    <xdr:to>
      <xdr:col>5</xdr:col>
      <xdr:colOff>409575</xdr:colOff>
      <xdr:row>57</xdr:row>
      <xdr:rowOff>123484</xdr:rowOff>
    </xdr:to>
    <xdr:sp macro="" textlink="">
      <xdr:nvSpPr>
        <xdr:cNvPr id="134" name="円/楕円 133"/>
        <xdr:cNvSpPr/>
      </xdr:nvSpPr>
      <xdr:spPr>
        <a:xfrm>
          <a:off x="3746500" y="97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140011</xdr:rowOff>
    </xdr:from>
    <xdr:ext cx="599010" cy="259045"/>
    <xdr:sp macro="" textlink="">
      <xdr:nvSpPr>
        <xdr:cNvPr id="135" name="テキスト ボックス 134"/>
        <xdr:cNvSpPr txBox="1"/>
      </xdr:nvSpPr>
      <xdr:spPr>
        <a:xfrm>
          <a:off x="3497794" y="956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18994</xdr:rowOff>
    </xdr:from>
    <xdr:to>
      <xdr:col>4</xdr:col>
      <xdr:colOff>206375</xdr:colOff>
      <xdr:row>57</xdr:row>
      <xdr:rowOff>120594</xdr:rowOff>
    </xdr:to>
    <xdr:sp macro="" textlink="">
      <xdr:nvSpPr>
        <xdr:cNvPr id="136" name="円/楕円 135"/>
        <xdr:cNvSpPr/>
      </xdr:nvSpPr>
      <xdr:spPr>
        <a:xfrm>
          <a:off x="2857500" y="97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137121</xdr:rowOff>
    </xdr:from>
    <xdr:ext cx="599010" cy="259045"/>
    <xdr:sp macro="" textlink="">
      <xdr:nvSpPr>
        <xdr:cNvPr id="137" name="テキスト ボックス 136"/>
        <xdr:cNvSpPr txBox="1"/>
      </xdr:nvSpPr>
      <xdr:spPr>
        <a:xfrm>
          <a:off x="2608794" y="956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29508</xdr:rowOff>
    </xdr:from>
    <xdr:to>
      <xdr:col>3</xdr:col>
      <xdr:colOff>3175</xdr:colOff>
      <xdr:row>57</xdr:row>
      <xdr:rowOff>131108</xdr:rowOff>
    </xdr:to>
    <xdr:sp macro="" textlink="">
      <xdr:nvSpPr>
        <xdr:cNvPr id="138" name="円/楕円 137"/>
        <xdr:cNvSpPr/>
      </xdr:nvSpPr>
      <xdr:spPr>
        <a:xfrm>
          <a:off x="1968500" y="98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147635</xdr:rowOff>
    </xdr:from>
    <xdr:ext cx="599010" cy="259045"/>
    <xdr:sp macro="" textlink="">
      <xdr:nvSpPr>
        <xdr:cNvPr id="139" name="テキスト ボックス 138"/>
        <xdr:cNvSpPr txBox="1"/>
      </xdr:nvSpPr>
      <xdr:spPr>
        <a:xfrm>
          <a:off x="1719794" y="957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38767</xdr:rowOff>
    </xdr:from>
    <xdr:to>
      <xdr:col>1</xdr:col>
      <xdr:colOff>485775</xdr:colOff>
      <xdr:row>57</xdr:row>
      <xdr:rowOff>140367</xdr:rowOff>
    </xdr:to>
    <xdr:sp macro="" textlink="">
      <xdr:nvSpPr>
        <xdr:cNvPr id="140" name="円/楕円 139"/>
        <xdr:cNvSpPr/>
      </xdr:nvSpPr>
      <xdr:spPr>
        <a:xfrm>
          <a:off x="1079500" y="98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156894</xdr:rowOff>
    </xdr:from>
    <xdr:ext cx="599010" cy="259045"/>
    <xdr:sp macro="" textlink="">
      <xdr:nvSpPr>
        <xdr:cNvPr id="141" name="テキスト ボックス 140"/>
        <xdr:cNvSpPr txBox="1"/>
      </xdr:nvSpPr>
      <xdr:spPr>
        <a:xfrm>
          <a:off x="830794" y="958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18604</xdr:rowOff>
    </xdr:from>
    <xdr:to>
      <xdr:col>6</xdr:col>
      <xdr:colOff>511175</xdr:colOff>
      <xdr:row>78</xdr:row>
      <xdr:rowOff>89053</xdr:rowOff>
    </xdr:to>
    <xdr:cxnSp macro="">
      <xdr:nvCxnSpPr>
        <xdr:cNvPr id="170" name="直線コネクタ 169"/>
        <xdr:cNvCxnSpPr/>
      </xdr:nvCxnSpPr>
      <xdr:spPr>
        <a:xfrm>
          <a:off x="3797300" y="13391704"/>
          <a:ext cx="838200" cy="7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18604</xdr:rowOff>
    </xdr:from>
    <xdr:to>
      <xdr:col>5</xdr:col>
      <xdr:colOff>358775</xdr:colOff>
      <xdr:row>78</xdr:row>
      <xdr:rowOff>60452</xdr:rowOff>
    </xdr:to>
    <xdr:cxnSp macro="">
      <xdr:nvCxnSpPr>
        <xdr:cNvPr id="173" name="直線コネクタ 172"/>
        <xdr:cNvCxnSpPr/>
      </xdr:nvCxnSpPr>
      <xdr:spPr>
        <a:xfrm flipV="1">
          <a:off x="2908300" y="13391704"/>
          <a:ext cx="889000" cy="4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14085</xdr:rowOff>
    </xdr:from>
    <xdr:ext cx="534377" cy="259045"/>
    <xdr:sp macro="" textlink="">
      <xdr:nvSpPr>
        <xdr:cNvPr id="175" name="テキスト ボックス 174"/>
        <xdr:cNvSpPr txBox="1"/>
      </xdr:nvSpPr>
      <xdr:spPr>
        <a:xfrm>
          <a:off x="3530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60452</xdr:rowOff>
    </xdr:from>
    <xdr:to>
      <xdr:col>4</xdr:col>
      <xdr:colOff>155575</xdr:colOff>
      <xdr:row>78</xdr:row>
      <xdr:rowOff>76674</xdr:rowOff>
    </xdr:to>
    <xdr:cxnSp macro="">
      <xdr:nvCxnSpPr>
        <xdr:cNvPr id="176" name="直線コネクタ 175"/>
        <xdr:cNvCxnSpPr/>
      </xdr:nvCxnSpPr>
      <xdr:spPr>
        <a:xfrm flipV="1">
          <a:off x="2019300" y="13433552"/>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20674</xdr:rowOff>
    </xdr:from>
    <xdr:ext cx="534377" cy="259045"/>
    <xdr:sp macro="" textlink="">
      <xdr:nvSpPr>
        <xdr:cNvPr id="178" name="テキスト ボックス 177"/>
        <xdr:cNvSpPr txBox="1"/>
      </xdr:nvSpPr>
      <xdr:spPr>
        <a:xfrm>
          <a:off x="2641111" y="135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76674</xdr:rowOff>
    </xdr:from>
    <xdr:to>
      <xdr:col>2</xdr:col>
      <xdr:colOff>638175</xdr:colOff>
      <xdr:row>78</xdr:row>
      <xdr:rowOff>123146</xdr:rowOff>
    </xdr:to>
    <xdr:cxnSp macro="">
      <xdr:nvCxnSpPr>
        <xdr:cNvPr id="179" name="直線コネクタ 178"/>
        <xdr:cNvCxnSpPr/>
      </xdr:nvCxnSpPr>
      <xdr:spPr>
        <a:xfrm flipV="1">
          <a:off x="1130300" y="13449774"/>
          <a:ext cx="889000" cy="4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26702</xdr:rowOff>
    </xdr:from>
    <xdr:ext cx="534377" cy="259045"/>
    <xdr:sp macro="" textlink="">
      <xdr:nvSpPr>
        <xdr:cNvPr id="181" name="テキスト ボックス 180"/>
        <xdr:cNvSpPr txBox="1"/>
      </xdr:nvSpPr>
      <xdr:spPr>
        <a:xfrm>
          <a:off x="1752111" y="135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30348</xdr:rowOff>
    </xdr:from>
    <xdr:ext cx="534377" cy="259045"/>
    <xdr:sp macro="" textlink="">
      <xdr:nvSpPr>
        <xdr:cNvPr id="183" name="テキスト ボックス 182"/>
        <xdr:cNvSpPr txBox="1"/>
      </xdr:nvSpPr>
      <xdr:spPr>
        <a:xfrm>
          <a:off x="863111" y="135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38253</xdr:rowOff>
    </xdr:from>
    <xdr:to>
      <xdr:col>6</xdr:col>
      <xdr:colOff>561975</xdr:colOff>
      <xdr:row>78</xdr:row>
      <xdr:rowOff>139853</xdr:rowOff>
    </xdr:to>
    <xdr:sp macro="" textlink="">
      <xdr:nvSpPr>
        <xdr:cNvPr id="189" name="円/楕円 188"/>
        <xdr:cNvSpPr/>
      </xdr:nvSpPr>
      <xdr:spPr>
        <a:xfrm>
          <a:off x="4584700" y="134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169080</xdr:rowOff>
    </xdr:from>
    <xdr:ext cx="534377" cy="259045"/>
    <xdr:sp macro="" textlink="">
      <xdr:nvSpPr>
        <xdr:cNvPr id="190" name="維持補修費該当値テキスト"/>
        <xdr:cNvSpPr txBox="1"/>
      </xdr:nvSpPr>
      <xdr:spPr>
        <a:xfrm>
          <a:off x="4686300" y="131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139254</xdr:rowOff>
    </xdr:from>
    <xdr:to>
      <xdr:col>5</xdr:col>
      <xdr:colOff>409575</xdr:colOff>
      <xdr:row>78</xdr:row>
      <xdr:rowOff>69404</xdr:rowOff>
    </xdr:to>
    <xdr:sp macro="" textlink="">
      <xdr:nvSpPr>
        <xdr:cNvPr id="191" name="円/楕円 190"/>
        <xdr:cNvSpPr/>
      </xdr:nvSpPr>
      <xdr:spPr>
        <a:xfrm>
          <a:off x="3746500" y="133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85931</xdr:rowOff>
    </xdr:from>
    <xdr:ext cx="534377" cy="259045"/>
    <xdr:sp macro="" textlink="">
      <xdr:nvSpPr>
        <xdr:cNvPr id="192" name="テキスト ボックス 191"/>
        <xdr:cNvSpPr txBox="1"/>
      </xdr:nvSpPr>
      <xdr:spPr>
        <a:xfrm>
          <a:off x="3530111" y="131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9652</xdr:rowOff>
    </xdr:from>
    <xdr:to>
      <xdr:col>4</xdr:col>
      <xdr:colOff>206375</xdr:colOff>
      <xdr:row>78</xdr:row>
      <xdr:rowOff>111252</xdr:rowOff>
    </xdr:to>
    <xdr:sp macro="" textlink="">
      <xdr:nvSpPr>
        <xdr:cNvPr id="193" name="円/楕円 192"/>
        <xdr:cNvSpPr/>
      </xdr:nvSpPr>
      <xdr:spPr>
        <a:xfrm>
          <a:off x="2857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127779</xdr:rowOff>
    </xdr:from>
    <xdr:ext cx="534377" cy="259045"/>
    <xdr:sp macro="" textlink="">
      <xdr:nvSpPr>
        <xdr:cNvPr id="194" name="テキスト ボックス 193"/>
        <xdr:cNvSpPr txBox="1"/>
      </xdr:nvSpPr>
      <xdr:spPr>
        <a:xfrm>
          <a:off x="2641111" y="131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25874</xdr:rowOff>
    </xdr:from>
    <xdr:to>
      <xdr:col>3</xdr:col>
      <xdr:colOff>3175</xdr:colOff>
      <xdr:row>78</xdr:row>
      <xdr:rowOff>127474</xdr:rowOff>
    </xdr:to>
    <xdr:sp macro="" textlink="">
      <xdr:nvSpPr>
        <xdr:cNvPr id="195" name="円/楕円 194"/>
        <xdr:cNvSpPr/>
      </xdr:nvSpPr>
      <xdr:spPr>
        <a:xfrm>
          <a:off x="1968500" y="13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144001</xdr:rowOff>
    </xdr:from>
    <xdr:ext cx="534377" cy="259045"/>
    <xdr:sp macro="" textlink="">
      <xdr:nvSpPr>
        <xdr:cNvPr id="196" name="テキスト ボックス 195"/>
        <xdr:cNvSpPr txBox="1"/>
      </xdr:nvSpPr>
      <xdr:spPr>
        <a:xfrm>
          <a:off x="1752111" y="131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72346</xdr:rowOff>
    </xdr:from>
    <xdr:to>
      <xdr:col>1</xdr:col>
      <xdr:colOff>485775</xdr:colOff>
      <xdr:row>79</xdr:row>
      <xdr:rowOff>2496</xdr:rowOff>
    </xdr:to>
    <xdr:sp macro="" textlink="">
      <xdr:nvSpPr>
        <xdr:cNvPr id="197" name="円/楕円 196"/>
        <xdr:cNvSpPr/>
      </xdr:nvSpPr>
      <xdr:spPr>
        <a:xfrm>
          <a:off x="1079500" y="134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19023</xdr:rowOff>
    </xdr:from>
    <xdr:ext cx="534377" cy="259045"/>
    <xdr:sp macro="" textlink="">
      <xdr:nvSpPr>
        <xdr:cNvPr id="198" name="テキスト ボックス 197"/>
        <xdr:cNvSpPr txBox="1"/>
      </xdr:nvSpPr>
      <xdr:spPr>
        <a:xfrm>
          <a:off x="863111" y="132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77815</xdr:rowOff>
    </xdr:from>
    <xdr:to>
      <xdr:col>6</xdr:col>
      <xdr:colOff>511175</xdr:colOff>
      <xdr:row>97</xdr:row>
      <xdr:rowOff>78577</xdr:rowOff>
    </xdr:to>
    <xdr:cxnSp macro="">
      <xdr:nvCxnSpPr>
        <xdr:cNvPr id="229" name="直線コネクタ 228"/>
        <xdr:cNvCxnSpPr/>
      </xdr:nvCxnSpPr>
      <xdr:spPr>
        <a:xfrm>
          <a:off x="3797300" y="1670846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77815</xdr:rowOff>
    </xdr:from>
    <xdr:to>
      <xdr:col>5</xdr:col>
      <xdr:colOff>358775</xdr:colOff>
      <xdr:row>97</xdr:row>
      <xdr:rowOff>113607</xdr:rowOff>
    </xdr:to>
    <xdr:cxnSp macro="">
      <xdr:nvCxnSpPr>
        <xdr:cNvPr id="232" name="直線コネクタ 231"/>
        <xdr:cNvCxnSpPr/>
      </xdr:nvCxnSpPr>
      <xdr:spPr>
        <a:xfrm flipV="1">
          <a:off x="2908300" y="16708465"/>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160317</xdr:rowOff>
    </xdr:from>
    <xdr:to>
      <xdr:col>4</xdr:col>
      <xdr:colOff>155575</xdr:colOff>
      <xdr:row>97</xdr:row>
      <xdr:rowOff>113607</xdr:rowOff>
    </xdr:to>
    <xdr:cxnSp macro="">
      <xdr:nvCxnSpPr>
        <xdr:cNvPr id="235" name="直線コネクタ 234"/>
        <xdr:cNvCxnSpPr/>
      </xdr:nvCxnSpPr>
      <xdr:spPr>
        <a:xfrm>
          <a:off x="2019300" y="16105167"/>
          <a:ext cx="889000" cy="6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160317</xdr:rowOff>
    </xdr:from>
    <xdr:to>
      <xdr:col>2</xdr:col>
      <xdr:colOff>638175</xdr:colOff>
      <xdr:row>97</xdr:row>
      <xdr:rowOff>88548</xdr:rowOff>
    </xdr:to>
    <xdr:cxnSp macro="">
      <xdr:nvCxnSpPr>
        <xdr:cNvPr id="238" name="直線コネクタ 237"/>
        <xdr:cNvCxnSpPr/>
      </xdr:nvCxnSpPr>
      <xdr:spPr>
        <a:xfrm flipV="1">
          <a:off x="1130300" y="16105167"/>
          <a:ext cx="889000" cy="6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0" name="テキスト ボックス 239"/>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27777</xdr:rowOff>
    </xdr:from>
    <xdr:to>
      <xdr:col>6</xdr:col>
      <xdr:colOff>561975</xdr:colOff>
      <xdr:row>97</xdr:row>
      <xdr:rowOff>129377</xdr:rowOff>
    </xdr:to>
    <xdr:sp macro="" textlink="">
      <xdr:nvSpPr>
        <xdr:cNvPr id="248" name="円/楕円 247"/>
        <xdr:cNvSpPr/>
      </xdr:nvSpPr>
      <xdr:spPr>
        <a:xfrm>
          <a:off x="4584700" y="166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114154</xdr:rowOff>
    </xdr:from>
    <xdr:ext cx="534377" cy="259045"/>
    <xdr:sp macro="" textlink="">
      <xdr:nvSpPr>
        <xdr:cNvPr id="249" name="扶助費該当値テキスト"/>
        <xdr:cNvSpPr txBox="1"/>
      </xdr:nvSpPr>
      <xdr:spPr>
        <a:xfrm>
          <a:off x="4686300" y="165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27015</xdr:rowOff>
    </xdr:from>
    <xdr:to>
      <xdr:col>5</xdr:col>
      <xdr:colOff>409575</xdr:colOff>
      <xdr:row>97</xdr:row>
      <xdr:rowOff>128615</xdr:rowOff>
    </xdr:to>
    <xdr:sp macro="" textlink="">
      <xdr:nvSpPr>
        <xdr:cNvPr id="250" name="円/楕円 249"/>
        <xdr:cNvSpPr/>
      </xdr:nvSpPr>
      <xdr:spPr>
        <a:xfrm>
          <a:off x="3746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119742</xdr:rowOff>
    </xdr:from>
    <xdr:ext cx="534377" cy="259045"/>
    <xdr:sp macro="" textlink="">
      <xdr:nvSpPr>
        <xdr:cNvPr id="251" name="テキスト ボックス 250"/>
        <xdr:cNvSpPr txBox="1"/>
      </xdr:nvSpPr>
      <xdr:spPr>
        <a:xfrm>
          <a:off x="3530111" y="167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62807</xdr:rowOff>
    </xdr:from>
    <xdr:to>
      <xdr:col>4</xdr:col>
      <xdr:colOff>206375</xdr:colOff>
      <xdr:row>97</xdr:row>
      <xdr:rowOff>164407</xdr:rowOff>
    </xdr:to>
    <xdr:sp macro="" textlink="">
      <xdr:nvSpPr>
        <xdr:cNvPr id="252" name="円/楕円 251"/>
        <xdr:cNvSpPr/>
      </xdr:nvSpPr>
      <xdr:spPr>
        <a:xfrm>
          <a:off x="2857500" y="166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155534</xdr:rowOff>
    </xdr:from>
    <xdr:ext cx="534377" cy="259045"/>
    <xdr:sp macro="" textlink="">
      <xdr:nvSpPr>
        <xdr:cNvPr id="253" name="テキスト ボックス 252"/>
        <xdr:cNvSpPr txBox="1"/>
      </xdr:nvSpPr>
      <xdr:spPr>
        <a:xfrm>
          <a:off x="2641111" y="167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109517</xdr:rowOff>
    </xdr:from>
    <xdr:to>
      <xdr:col>3</xdr:col>
      <xdr:colOff>3175</xdr:colOff>
      <xdr:row>94</xdr:row>
      <xdr:rowOff>39667</xdr:rowOff>
    </xdr:to>
    <xdr:sp macro="" textlink="">
      <xdr:nvSpPr>
        <xdr:cNvPr id="254" name="円/楕円 253"/>
        <xdr:cNvSpPr/>
      </xdr:nvSpPr>
      <xdr:spPr>
        <a:xfrm>
          <a:off x="1968500" y="160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56194</xdr:rowOff>
    </xdr:from>
    <xdr:ext cx="534377" cy="259045"/>
    <xdr:sp macro="" textlink="">
      <xdr:nvSpPr>
        <xdr:cNvPr id="255" name="テキスト ボックス 254"/>
        <xdr:cNvSpPr txBox="1"/>
      </xdr:nvSpPr>
      <xdr:spPr>
        <a:xfrm>
          <a:off x="1752111" y="158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37748</xdr:rowOff>
    </xdr:from>
    <xdr:to>
      <xdr:col>1</xdr:col>
      <xdr:colOff>485775</xdr:colOff>
      <xdr:row>97</xdr:row>
      <xdr:rowOff>139348</xdr:rowOff>
    </xdr:to>
    <xdr:sp macro="" textlink="">
      <xdr:nvSpPr>
        <xdr:cNvPr id="256" name="円/楕円 255"/>
        <xdr:cNvSpPr/>
      </xdr:nvSpPr>
      <xdr:spPr>
        <a:xfrm>
          <a:off x="1079500" y="166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130475</xdr:rowOff>
    </xdr:from>
    <xdr:ext cx="534377" cy="259045"/>
    <xdr:sp macro="" textlink="">
      <xdr:nvSpPr>
        <xdr:cNvPr id="257" name="テキスト ボックス 256"/>
        <xdr:cNvSpPr txBox="1"/>
      </xdr:nvSpPr>
      <xdr:spPr>
        <a:xfrm>
          <a:off x="863111" y="167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59903</xdr:rowOff>
    </xdr:from>
    <xdr:to>
      <xdr:col>15</xdr:col>
      <xdr:colOff>180975</xdr:colOff>
      <xdr:row>37</xdr:row>
      <xdr:rowOff>114088</xdr:rowOff>
    </xdr:to>
    <xdr:cxnSp macro="">
      <xdr:nvCxnSpPr>
        <xdr:cNvPr id="284" name="直線コネクタ 283"/>
        <xdr:cNvCxnSpPr/>
      </xdr:nvCxnSpPr>
      <xdr:spPr>
        <a:xfrm flipV="1">
          <a:off x="9639300" y="6403553"/>
          <a:ext cx="838200" cy="5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112138</xdr:rowOff>
    </xdr:from>
    <xdr:to>
      <xdr:col>14</xdr:col>
      <xdr:colOff>28575</xdr:colOff>
      <xdr:row>37</xdr:row>
      <xdr:rowOff>114088</xdr:rowOff>
    </xdr:to>
    <xdr:cxnSp macro="">
      <xdr:nvCxnSpPr>
        <xdr:cNvPr id="287" name="直線コネクタ 286"/>
        <xdr:cNvCxnSpPr/>
      </xdr:nvCxnSpPr>
      <xdr:spPr>
        <a:xfrm>
          <a:off x="8750300" y="6455788"/>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112138</xdr:rowOff>
    </xdr:from>
    <xdr:to>
      <xdr:col>12</xdr:col>
      <xdr:colOff>511175</xdr:colOff>
      <xdr:row>37</xdr:row>
      <xdr:rowOff>116296</xdr:rowOff>
    </xdr:to>
    <xdr:cxnSp macro="">
      <xdr:nvCxnSpPr>
        <xdr:cNvPr id="290" name="直線コネクタ 289"/>
        <xdr:cNvCxnSpPr/>
      </xdr:nvCxnSpPr>
      <xdr:spPr>
        <a:xfrm flipV="1">
          <a:off x="7861300" y="6455788"/>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116296</xdr:rowOff>
    </xdr:from>
    <xdr:to>
      <xdr:col>11</xdr:col>
      <xdr:colOff>307975</xdr:colOff>
      <xdr:row>37</xdr:row>
      <xdr:rowOff>125300</xdr:rowOff>
    </xdr:to>
    <xdr:cxnSp macro="">
      <xdr:nvCxnSpPr>
        <xdr:cNvPr id="293" name="直線コネクタ 292"/>
        <xdr:cNvCxnSpPr/>
      </xdr:nvCxnSpPr>
      <xdr:spPr>
        <a:xfrm flipV="1">
          <a:off x="6972300" y="6459946"/>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9103</xdr:rowOff>
    </xdr:from>
    <xdr:to>
      <xdr:col>15</xdr:col>
      <xdr:colOff>231775</xdr:colOff>
      <xdr:row>37</xdr:row>
      <xdr:rowOff>110703</xdr:rowOff>
    </xdr:to>
    <xdr:sp macro="" textlink="">
      <xdr:nvSpPr>
        <xdr:cNvPr id="303" name="円/楕円 302"/>
        <xdr:cNvSpPr/>
      </xdr:nvSpPr>
      <xdr:spPr>
        <a:xfrm>
          <a:off x="10426700" y="63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158980</xdr:rowOff>
    </xdr:from>
    <xdr:ext cx="599010" cy="259045"/>
    <xdr:sp macro="" textlink="">
      <xdr:nvSpPr>
        <xdr:cNvPr id="304" name="補助費等該当値テキスト"/>
        <xdr:cNvSpPr txBox="1"/>
      </xdr:nvSpPr>
      <xdr:spPr>
        <a:xfrm>
          <a:off x="10528300" y="633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63288</xdr:rowOff>
    </xdr:from>
    <xdr:to>
      <xdr:col>14</xdr:col>
      <xdr:colOff>79375</xdr:colOff>
      <xdr:row>37</xdr:row>
      <xdr:rowOff>164888</xdr:rowOff>
    </xdr:to>
    <xdr:sp macro="" textlink="">
      <xdr:nvSpPr>
        <xdr:cNvPr id="305" name="円/楕円 304"/>
        <xdr:cNvSpPr/>
      </xdr:nvSpPr>
      <xdr:spPr>
        <a:xfrm>
          <a:off x="9588500" y="64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156015</xdr:rowOff>
    </xdr:from>
    <xdr:ext cx="534377" cy="259045"/>
    <xdr:sp macro="" textlink="">
      <xdr:nvSpPr>
        <xdr:cNvPr id="306" name="テキスト ボックス 305"/>
        <xdr:cNvSpPr txBox="1"/>
      </xdr:nvSpPr>
      <xdr:spPr>
        <a:xfrm>
          <a:off x="9372111" y="64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61338</xdr:rowOff>
    </xdr:from>
    <xdr:to>
      <xdr:col>12</xdr:col>
      <xdr:colOff>561975</xdr:colOff>
      <xdr:row>37</xdr:row>
      <xdr:rowOff>162937</xdr:rowOff>
    </xdr:to>
    <xdr:sp macro="" textlink="">
      <xdr:nvSpPr>
        <xdr:cNvPr id="307" name="円/楕円 306"/>
        <xdr:cNvSpPr/>
      </xdr:nvSpPr>
      <xdr:spPr>
        <a:xfrm>
          <a:off x="8699500" y="640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154064</xdr:rowOff>
    </xdr:from>
    <xdr:ext cx="534377" cy="259045"/>
    <xdr:sp macro="" textlink="">
      <xdr:nvSpPr>
        <xdr:cNvPr id="308" name="テキスト ボックス 307"/>
        <xdr:cNvSpPr txBox="1"/>
      </xdr:nvSpPr>
      <xdr:spPr>
        <a:xfrm>
          <a:off x="8483111" y="649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65496</xdr:rowOff>
    </xdr:from>
    <xdr:to>
      <xdr:col>11</xdr:col>
      <xdr:colOff>358775</xdr:colOff>
      <xdr:row>37</xdr:row>
      <xdr:rowOff>167096</xdr:rowOff>
    </xdr:to>
    <xdr:sp macro="" textlink="">
      <xdr:nvSpPr>
        <xdr:cNvPr id="309" name="円/楕円 308"/>
        <xdr:cNvSpPr/>
      </xdr:nvSpPr>
      <xdr:spPr>
        <a:xfrm>
          <a:off x="7810500" y="64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158223</xdr:rowOff>
    </xdr:from>
    <xdr:ext cx="534377" cy="259045"/>
    <xdr:sp macro="" textlink="">
      <xdr:nvSpPr>
        <xdr:cNvPr id="310" name="テキスト ボックス 309"/>
        <xdr:cNvSpPr txBox="1"/>
      </xdr:nvSpPr>
      <xdr:spPr>
        <a:xfrm>
          <a:off x="7594111" y="65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74500</xdr:rowOff>
    </xdr:from>
    <xdr:to>
      <xdr:col>10</xdr:col>
      <xdr:colOff>155575</xdr:colOff>
      <xdr:row>38</xdr:row>
      <xdr:rowOff>4651</xdr:rowOff>
    </xdr:to>
    <xdr:sp macro="" textlink="">
      <xdr:nvSpPr>
        <xdr:cNvPr id="311" name="円/楕円 310"/>
        <xdr:cNvSpPr/>
      </xdr:nvSpPr>
      <xdr:spPr>
        <a:xfrm>
          <a:off x="6921500" y="6418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167227</xdr:rowOff>
    </xdr:from>
    <xdr:ext cx="534377" cy="259045"/>
    <xdr:sp macro="" textlink="">
      <xdr:nvSpPr>
        <xdr:cNvPr id="312" name="テキスト ボックス 311"/>
        <xdr:cNvSpPr txBox="1"/>
      </xdr:nvSpPr>
      <xdr:spPr>
        <a:xfrm>
          <a:off x="6705111" y="65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49262</xdr:rowOff>
    </xdr:from>
    <xdr:to>
      <xdr:col>15</xdr:col>
      <xdr:colOff>180975</xdr:colOff>
      <xdr:row>57</xdr:row>
      <xdr:rowOff>53856</xdr:rowOff>
    </xdr:to>
    <xdr:cxnSp macro="">
      <xdr:nvCxnSpPr>
        <xdr:cNvPr id="337" name="直線コネクタ 336"/>
        <xdr:cNvCxnSpPr/>
      </xdr:nvCxnSpPr>
      <xdr:spPr>
        <a:xfrm>
          <a:off x="9639300" y="9821912"/>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49262</xdr:rowOff>
    </xdr:from>
    <xdr:to>
      <xdr:col>14</xdr:col>
      <xdr:colOff>28575</xdr:colOff>
      <xdr:row>57</xdr:row>
      <xdr:rowOff>122636</xdr:rowOff>
    </xdr:to>
    <xdr:cxnSp macro="">
      <xdr:nvCxnSpPr>
        <xdr:cNvPr id="340" name="直線コネクタ 339"/>
        <xdr:cNvCxnSpPr/>
      </xdr:nvCxnSpPr>
      <xdr:spPr>
        <a:xfrm flipV="1">
          <a:off x="8750300" y="9821912"/>
          <a:ext cx="889000" cy="7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122636</xdr:rowOff>
    </xdr:from>
    <xdr:to>
      <xdr:col>12</xdr:col>
      <xdr:colOff>511175</xdr:colOff>
      <xdr:row>57</xdr:row>
      <xdr:rowOff>148358</xdr:rowOff>
    </xdr:to>
    <xdr:cxnSp macro="">
      <xdr:nvCxnSpPr>
        <xdr:cNvPr id="343" name="直線コネクタ 342"/>
        <xdr:cNvCxnSpPr/>
      </xdr:nvCxnSpPr>
      <xdr:spPr>
        <a:xfrm flipV="1">
          <a:off x="7861300" y="9895286"/>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30335</xdr:rowOff>
    </xdr:from>
    <xdr:to>
      <xdr:col>11</xdr:col>
      <xdr:colOff>307975</xdr:colOff>
      <xdr:row>57</xdr:row>
      <xdr:rowOff>148358</xdr:rowOff>
    </xdr:to>
    <xdr:cxnSp macro="">
      <xdr:nvCxnSpPr>
        <xdr:cNvPr id="346" name="直線コネクタ 345"/>
        <xdr:cNvCxnSpPr/>
      </xdr:nvCxnSpPr>
      <xdr:spPr>
        <a:xfrm>
          <a:off x="6972300" y="9802985"/>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0" name="テキスト ボックス 349"/>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3056</xdr:rowOff>
    </xdr:from>
    <xdr:to>
      <xdr:col>15</xdr:col>
      <xdr:colOff>231775</xdr:colOff>
      <xdr:row>57</xdr:row>
      <xdr:rowOff>104656</xdr:rowOff>
    </xdr:to>
    <xdr:sp macro="" textlink="">
      <xdr:nvSpPr>
        <xdr:cNvPr id="356" name="円/楕円 355"/>
        <xdr:cNvSpPr/>
      </xdr:nvSpPr>
      <xdr:spPr>
        <a:xfrm>
          <a:off x="10426700" y="9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133883</xdr:rowOff>
    </xdr:from>
    <xdr:ext cx="599010" cy="259045"/>
    <xdr:sp macro="" textlink="">
      <xdr:nvSpPr>
        <xdr:cNvPr id="357" name="普通建設事業費該当値テキスト"/>
        <xdr:cNvSpPr txBox="1"/>
      </xdr:nvSpPr>
      <xdr:spPr>
        <a:xfrm>
          <a:off x="10528300" y="956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169912</xdr:rowOff>
    </xdr:from>
    <xdr:to>
      <xdr:col>14</xdr:col>
      <xdr:colOff>79375</xdr:colOff>
      <xdr:row>57</xdr:row>
      <xdr:rowOff>100062</xdr:rowOff>
    </xdr:to>
    <xdr:sp macro="" textlink="">
      <xdr:nvSpPr>
        <xdr:cNvPr id="358" name="円/楕円 357"/>
        <xdr:cNvSpPr/>
      </xdr:nvSpPr>
      <xdr:spPr>
        <a:xfrm>
          <a:off x="9588500" y="97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91189</xdr:rowOff>
    </xdr:from>
    <xdr:ext cx="599010" cy="259045"/>
    <xdr:sp macro="" textlink="">
      <xdr:nvSpPr>
        <xdr:cNvPr id="359" name="テキスト ボックス 358"/>
        <xdr:cNvSpPr txBox="1"/>
      </xdr:nvSpPr>
      <xdr:spPr>
        <a:xfrm>
          <a:off x="9339794" y="986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71836</xdr:rowOff>
    </xdr:from>
    <xdr:to>
      <xdr:col>12</xdr:col>
      <xdr:colOff>561975</xdr:colOff>
      <xdr:row>58</xdr:row>
      <xdr:rowOff>1986</xdr:rowOff>
    </xdr:to>
    <xdr:sp macro="" textlink="">
      <xdr:nvSpPr>
        <xdr:cNvPr id="360" name="円/楕円 359"/>
        <xdr:cNvSpPr/>
      </xdr:nvSpPr>
      <xdr:spPr>
        <a:xfrm>
          <a:off x="8699500" y="98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164563</xdr:rowOff>
    </xdr:from>
    <xdr:ext cx="599010" cy="259045"/>
    <xdr:sp macro="" textlink="">
      <xdr:nvSpPr>
        <xdr:cNvPr id="361" name="テキスト ボックス 360"/>
        <xdr:cNvSpPr txBox="1"/>
      </xdr:nvSpPr>
      <xdr:spPr>
        <a:xfrm>
          <a:off x="8450794" y="993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97558</xdr:rowOff>
    </xdr:from>
    <xdr:to>
      <xdr:col>11</xdr:col>
      <xdr:colOff>358775</xdr:colOff>
      <xdr:row>58</xdr:row>
      <xdr:rowOff>27708</xdr:rowOff>
    </xdr:to>
    <xdr:sp macro="" textlink="">
      <xdr:nvSpPr>
        <xdr:cNvPr id="362" name="円/楕円 361"/>
        <xdr:cNvSpPr/>
      </xdr:nvSpPr>
      <xdr:spPr>
        <a:xfrm>
          <a:off x="7810500" y="987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18835</xdr:rowOff>
    </xdr:from>
    <xdr:ext cx="534377" cy="259045"/>
    <xdr:sp macro="" textlink="">
      <xdr:nvSpPr>
        <xdr:cNvPr id="363" name="テキスト ボックス 362"/>
        <xdr:cNvSpPr txBox="1"/>
      </xdr:nvSpPr>
      <xdr:spPr>
        <a:xfrm>
          <a:off x="7594111" y="99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150985</xdr:rowOff>
    </xdr:from>
    <xdr:to>
      <xdr:col>10</xdr:col>
      <xdr:colOff>155575</xdr:colOff>
      <xdr:row>57</xdr:row>
      <xdr:rowOff>81135</xdr:rowOff>
    </xdr:to>
    <xdr:sp macro="" textlink="">
      <xdr:nvSpPr>
        <xdr:cNvPr id="364" name="円/楕円 363"/>
        <xdr:cNvSpPr/>
      </xdr:nvSpPr>
      <xdr:spPr>
        <a:xfrm>
          <a:off x="6921500" y="97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97662</xdr:rowOff>
    </xdr:from>
    <xdr:ext cx="599010" cy="259045"/>
    <xdr:sp macro="" textlink="">
      <xdr:nvSpPr>
        <xdr:cNvPr id="365" name="テキスト ボックス 364"/>
        <xdr:cNvSpPr txBox="1"/>
      </xdr:nvSpPr>
      <xdr:spPr>
        <a:xfrm>
          <a:off x="6672794" y="952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8595</xdr:rowOff>
    </xdr:from>
    <xdr:to>
      <xdr:col>15</xdr:col>
      <xdr:colOff>180975</xdr:colOff>
      <xdr:row>79</xdr:row>
      <xdr:rowOff>39371</xdr:rowOff>
    </xdr:to>
    <xdr:cxnSp macro="">
      <xdr:nvCxnSpPr>
        <xdr:cNvPr id="394" name="直線コネクタ 393"/>
        <xdr:cNvCxnSpPr/>
      </xdr:nvCxnSpPr>
      <xdr:spPr>
        <a:xfrm>
          <a:off x="9639300" y="13381695"/>
          <a:ext cx="838200" cy="2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398" name="テキスト ボックス 397"/>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160021</xdr:rowOff>
    </xdr:from>
    <xdr:to>
      <xdr:col>15</xdr:col>
      <xdr:colOff>231775</xdr:colOff>
      <xdr:row>79</xdr:row>
      <xdr:rowOff>90171</xdr:rowOff>
    </xdr:to>
    <xdr:sp macro="" textlink="">
      <xdr:nvSpPr>
        <xdr:cNvPr id="404" name="円/楕円 403"/>
        <xdr:cNvSpPr/>
      </xdr:nvSpPr>
      <xdr:spPr>
        <a:xfrm>
          <a:off x="10426700" y="13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74948</xdr:rowOff>
    </xdr:from>
    <xdr:ext cx="469744" cy="259045"/>
    <xdr:sp macro="" textlink="">
      <xdr:nvSpPr>
        <xdr:cNvPr id="405" name="普通建設事業費 （ うち新規整備　）該当値テキスト"/>
        <xdr:cNvSpPr txBox="1"/>
      </xdr:nvSpPr>
      <xdr:spPr>
        <a:xfrm>
          <a:off x="10528300" y="1344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129245</xdr:rowOff>
    </xdr:from>
    <xdr:to>
      <xdr:col>14</xdr:col>
      <xdr:colOff>79375</xdr:colOff>
      <xdr:row>78</xdr:row>
      <xdr:rowOff>59395</xdr:rowOff>
    </xdr:to>
    <xdr:sp macro="" textlink="">
      <xdr:nvSpPr>
        <xdr:cNvPr id="406" name="円/楕円 405"/>
        <xdr:cNvSpPr/>
      </xdr:nvSpPr>
      <xdr:spPr>
        <a:xfrm>
          <a:off x="9588500" y="133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75922</xdr:rowOff>
    </xdr:from>
    <xdr:ext cx="599010" cy="259045"/>
    <xdr:sp macro="" textlink="">
      <xdr:nvSpPr>
        <xdr:cNvPr id="407" name="テキスト ボックス 406"/>
        <xdr:cNvSpPr txBox="1"/>
      </xdr:nvSpPr>
      <xdr:spPr>
        <a:xfrm>
          <a:off x="9339794" y="1310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43686</xdr:rowOff>
    </xdr:from>
    <xdr:to>
      <xdr:col>15</xdr:col>
      <xdr:colOff>180975</xdr:colOff>
      <xdr:row>98</xdr:row>
      <xdr:rowOff>143500</xdr:rowOff>
    </xdr:to>
    <xdr:cxnSp macro="">
      <xdr:nvCxnSpPr>
        <xdr:cNvPr id="436" name="直線コネクタ 435"/>
        <xdr:cNvCxnSpPr/>
      </xdr:nvCxnSpPr>
      <xdr:spPr>
        <a:xfrm flipV="1">
          <a:off x="9639300" y="16845786"/>
          <a:ext cx="838200" cy="9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164336</xdr:rowOff>
    </xdr:from>
    <xdr:to>
      <xdr:col>15</xdr:col>
      <xdr:colOff>231775</xdr:colOff>
      <xdr:row>98</xdr:row>
      <xdr:rowOff>94486</xdr:rowOff>
    </xdr:to>
    <xdr:sp macro="" textlink="">
      <xdr:nvSpPr>
        <xdr:cNvPr id="446" name="円/楕円 445"/>
        <xdr:cNvSpPr/>
      </xdr:nvSpPr>
      <xdr:spPr>
        <a:xfrm>
          <a:off x="10426700" y="167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15763</xdr:rowOff>
    </xdr:from>
    <xdr:ext cx="599010" cy="259045"/>
    <xdr:sp macro="" textlink="">
      <xdr:nvSpPr>
        <xdr:cNvPr id="447" name="普通建設事業費 （ うち更新整備　）該当値テキスト"/>
        <xdr:cNvSpPr txBox="1"/>
      </xdr:nvSpPr>
      <xdr:spPr>
        <a:xfrm>
          <a:off x="10528300" y="1664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92700</xdr:rowOff>
    </xdr:from>
    <xdr:to>
      <xdr:col>14</xdr:col>
      <xdr:colOff>79375</xdr:colOff>
      <xdr:row>99</xdr:row>
      <xdr:rowOff>22850</xdr:rowOff>
    </xdr:to>
    <xdr:sp macro="" textlink="">
      <xdr:nvSpPr>
        <xdr:cNvPr id="448" name="円/楕円 447"/>
        <xdr:cNvSpPr/>
      </xdr:nvSpPr>
      <xdr:spPr>
        <a:xfrm>
          <a:off x="9588500" y="168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13977</xdr:rowOff>
    </xdr:from>
    <xdr:ext cx="534377" cy="259045"/>
    <xdr:sp macro="" textlink="">
      <xdr:nvSpPr>
        <xdr:cNvPr id="449" name="テキスト ボックス 448"/>
        <xdr:cNvSpPr txBox="1"/>
      </xdr:nvSpPr>
      <xdr:spPr>
        <a:xfrm>
          <a:off x="9372111" y="169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140702</xdr:rowOff>
    </xdr:from>
    <xdr:to>
      <xdr:col>23</xdr:col>
      <xdr:colOff>517525</xdr:colOff>
      <xdr:row>39</xdr:row>
      <xdr:rowOff>6643</xdr:rowOff>
    </xdr:to>
    <xdr:cxnSp macro="">
      <xdr:nvCxnSpPr>
        <xdr:cNvPr id="478" name="直線コネクタ 477"/>
        <xdr:cNvCxnSpPr/>
      </xdr:nvCxnSpPr>
      <xdr:spPr>
        <a:xfrm flipV="1">
          <a:off x="15481300" y="6655802"/>
          <a:ext cx="838200" cy="3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6643</xdr:rowOff>
    </xdr:from>
    <xdr:to>
      <xdr:col>22</xdr:col>
      <xdr:colOff>365125</xdr:colOff>
      <xdr:row>39</xdr:row>
      <xdr:rowOff>23514</xdr:rowOff>
    </xdr:to>
    <xdr:cxnSp macro="">
      <xdr:nvCxnSpPr>
        <xdr:cNvPr id="481" name="直線コネクタ 480"/>
        <xdr:cNvCxnSpPr/>
      </xdr:nvCxnSpPr>
      <xdr:spPr>
        <a:xfrm flipV="1">
          <a:off x="14592300" y="6693193"/>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45379</xdr:rowOff>
    </xdr:from>
    <xdr:to>
      <xdr:col>21</xdr:col>
      <xdr:colOff>161925</xdr:colOff>
      <xdr:row>39</xdr:row>
      <xdr:rowOff>23514</xdr:rowOff>
    </xdr:to>
    <xdr:cxnSp macro="">
      <xdr:nvCxnSpPr>
        <xdr:cNvPr id="484" name="直線コネクタ 483"/>
        <xdr:cNvCxnSpPr/>
      </xdr:nvCxnSpPr>
      <xdr:spPr>
        <a:xfrm>
          <a:off x="13703300" y="6560479"/>
          <a:ext cx="889000" cy="1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45379</xdr:rowOff>
    </xdr:from>
    <xdr:to>
      <xdr:col>19</xdr:col>
      <xdr:colOff>644525</xdr:colOff>
      <xdr:row>38</xdr:row>
      <xdr:rowOff>148113</xdr:rowOff>
    </xdr:to>
    <xdr:cxnSp macro="">
      <xdr:nvCxnSpPr>
        <xdr:cNvPr id="487" name="直線コネクタ 486"/>
        <xdr:cNvCxnSpPr/>
      </xdr:nvCxnSpPr>
      <xdr:spPr>
        <a:xfrm flipV="1">
          <a:off x="12814300" y="6560479"/>
          <a:ext cx="889000" cy="10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162444</xdr:rowOff>
    </xdr:from>
    <xdr:ext cx="534377" cy="259045"/>
    <xdr:sp macro="" textlink="">
      <xdr:nvSpPr>
        <xdr:cNvPr id="489" name="テキスト ボックス 488"/>
        <xdr:cNvSpPr txBox="1"/>
      </xdr:nvSpPr>
      <xdr:spPr>
        <a:xfrm>
          <a:off x="13436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26472</xdr:rowOff>
    </xdr:from>
    <xdr:ext cx="534377" cy="259045"/>
    <xdr:sp macro="" textlink="">
      <xdr:nvSpPr>
        <xdr:cNvPr id="491" name="テキスト ボックス 490"/>
        <xdr:cNvSpPr txBox="1"/>
      </xdr:nvSpPr>
      <xdr:spPr>
        <a:xfrm>
          <a:off x="12547111" y="6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89902</xdr:rowOff>
    </xdr:from>
    <xdr:to>
      <xdr:col>23</xdr:col>
      <xdr:colOff>568325</xdr:colOff>
      <xdr:row>39</xdr:row>
      <xdr:rowOff>20052</xdr:rowOff>
    </xdr:to>
    <xdr:sp macro="" textlink="">
      <xdr:nvSpPr>
        <xdr:cNvPr id="497" name="円/楕円 496"/>
        <xdr:cNvSpPr/>
      </xdr:nvSpPr>
      <xdr:spPr>
        <a:xfrm>
          <a:off x="16268700" y="6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49279</xdr:rowOff>
    </xdr:from>
    <xdr:ext cx="534377" cy="259045"/>
    <xdr:sp macro="" textlink="">
      <xdr:nvSpPr>
        <xdr:cNvPr id="498" name="災害復旧事業費該当値テキスト"/>
        <xdr:cNvSpPr txBox="1"/>
      </xdr:nvSpPr>
      <xdr:spPr>
        <a:xfrm>
          <a:off x="16370300" y="63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127293</xdr:rowOff>
    </xdr:from>
    <xdr:to>
      <xdr:col>22</xdr:col>
      <xdr:colOff>415925</xdr:colOff>
      <xdr:row>39</xdr:row>
      <xdr:rowOff>57443</xdr:rowOff>
    </xdr:to>
    <xdr:sp macro="" textlink="">
      <xdr:nvSpPr>
        <xdr:cNvPr id="499" name="円/楕円 498"/>
        <xdr:cNvSpPr/>
      </xdr:nvSpPr>
      <xdr:spPr>
        <a:xfrm>
          <a:off x="15430500" y="66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48570</xdr:rowOff>
    </xdr:from>
    <xdr:ext cx="469744" cy="259045"/>
    <xdr:sp macro="" textlink="">
      <xdr:nvSpPr>
        <xdr:cNvPr id="500" name="テキスト ボックス 499"/>
        <xdr:cNvSpPr txBox="1"/>
      </xdr:nvSpPr>
      <xdr:spPr>
        <a:xfrm>
          <a:off x="15246427" y="67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144164</xdr:rowOff>
    </xdr:from>
    <xdr:to>
      <xdr:col>21</xdr:col>
      <xdr:colOff>212725</xdr:colOff>
      <xdr:row>39</xdr:row>
      <xdr:rowOff>74314</xdr:rowOff>
    </xdr:to>
    <xdr:sp macro="" textlink="">
      <xdr:nvSpPr>
        <xdr:cNvPr id="501" name="円/楕円 500"/>
        <xdr:cNvSpPr/>
      </xdr:nvSpPr>
      <xdr:spPr>
        <a:xfrm>
          <a:off x="14541500" y="66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65441</xdr:rowOff>
    </xdr:from>
    <xdr:ext cx="469744" cy="259045"/>
    <xdr:sp macro="" textlink="">
      <xdr:nvSpPr>
        <xdr:cNvPr id="502" name="テキスト ボックス 501"/>
        <xdr:cNvSpPr txBox="1"/>
      </xdr:nvSpPr>
      <xdr:spPr>
        <a:xfrm>
          <a:off x="14357427" y="67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166029</xdr:rowOff>
    </xdr:from>
    <xdr:to>
      <xdr:col>20</xdr:col>
      <xdr:colOff>9525</xdr:colOff>
      <xdr:row>38</xdr:row>
      <xdr:rowOff>96179</xdr:rowOff>
    </xdr:to>
    <xdr:sp macro="" textlink="">
      <xdr:nvSpPr>
        <xdr:cNvPr id="503" name="円/楕円 502"/>
        <xdr:cNvSpPr/>
      </xdr:nvSpPr>
      <xdr:spPr>
        <a:xfrm>
          <a:off x="13652500" y="65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112707</xdr:rowOff>
    </xdr:from>
    <xdr:ext cx="534377" cy="259045"/>
    <xdr:sp macro="" textlink="">
      <xdr:nvSpPr>
        <xdr:cNvPr id="504" name="テキスト ボックス 503"/>
        <xdr:cNvSpPr txBox="1"/>
      </xdr:nvSpPr>
      <xdr:spPr>
        <a:xfrm>
          <a:off x="13436111" y="62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97313</xdr:rowOff>
    </xdr:from>
    <xdr:to>
      <xdr:col>18</xdr:col>
      <xdr:colOff>492125</xdr:colOff>
      <xdr:row>39</xdr:row>
      <xdr:rowOff>27463</xdr:rowOff>
    </xdr:to>
    <xdr:sp macro="" textlink="">
      <xdr:nvSpPr>
        <xdr:cNvPr id="505" name="円/楕円 504"/>
        <xdr:cNvSpPr/>
      </xdr:nvSpPr>
      <xdr:spPr>
        <a:xfrm>
          <a:off x="12763500" y="66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43990</xdr:rowOff>
    </xdr:from>
    <xdr:ext cx="534377" cy="259045"/>
    <xdr:sp macro="" textlink="">
      <xdr:nvSpPr>
        <xdr:cNvPr id="506" name="テキスト ボックス 505"/>
        <xdr:cNvSpPr txBox="1"/>
      </xdr:nvSpPr>
      <xdr:spPr>
        <a:xfrm>
          <a:off x="12547111" y="63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31936</xdr:rowOff>
    </xdr:from>
    <xdr:to>
      <xdr:col>23</xdr:col>
      <xdr:colOff>517525</xdr:colOff>
      <xdr:row>77</xdr:row>
      <xdr:rowOff>57358</xdr:rowOff>
    </xdr:to>
    <xdr:cxnSp macro="">
      <xdr:nvCxnSpPr>
        <xdr:cNvPr id="590" name="直線コネクタ 589"/>
        <xdr:cNvCxnSpPr/>
      </xdr:nvCxnSpPr>
      <xdr:spPr>
        <a:xfrm>
          <a:off x="15481300" y="13233586"/>
          <a:ext cx="838200" cy="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31369</xdr:rowOff>
    </xdr:from>
    <xdr:to>
      <xdr:col>22</xdr:col>
      <xdr:colOff>365125</xdr:colOff>
      <xdr:row>77</xdr:row>
      <xdr:rowOff>31936</xdr:rowOff>
    </xdr:to>
    <xdr:cxnSp macro="">
      <xdr:nvCxnSpPr>
        <xdr:cNvPr id="593" name="直線コネクタ 592"/>
        <xdr:cNvCxnSpPr/>
      </xdr:nvCxnSpPr>
      <xdr:spPr>
        <a:xfrm>
          <a:off x="14592300" y="13233019"/>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122918</xdr:rowOff>
    </xdr:from>
    <xdr:to>
      <xdr:col>21</xdr:col>
      <xdr:colOff>161925</xdr:colOff>
      <xdr:row>77</xdr:row>
      <xdr:rowOff>31369</xdr:rowOff>
    </xdr:to>
    <xdr:cxnSp macro="">
      <xdr:nvCxnSpPr>
        <xdr:cNvPr id="596" name="直線コネクタ 595"/>
        <xdr:cNvCxnSpPr/>
      </xdr:nvCxnSpPr>
      <xdr:spPr>
        <a:xfrm>
          <a:off x="13703300" y="13153118"/>
          <a:ext cx="8890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80477</xdr:rowOff>
    </xdr:from>
    <xdr:to>
      <xdr:col>19</xdr:col>
      <xdr:colOff>644525</xdr:colOff>
      <xdr:row>76</xdr:row>
      <xdr:rowOff>122918</xdr:rowOff>
    </xdr:to>
    <xdr:cxnSp macro="">
      <xdr:nvCxnSpPr>
        <xdr:cNvPr id="599" name="直線コネクタ 598"/>
        <xdr:cNvCxnSpPr/>
      </xdr:nvCxnSpPr>
      <xdr:spPr>
        <a:xfrm>
          <a:off x="12814300" y="13110677"/>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15967</xdr:rowOff>
    </xdr:from>
    <xdr:ext cx="599010" cy="259045"/>
    <xdr:sp macro="" textlink="">
      <xdr:nvSpPr>
        <xdr:cNvPr id="601" name="テキスト ボックス 600"/>
        <xdr:cNvSpPr txBox="1"/>
      </xdr:nvSpPr>
      <xdr:spPr>
        <a:xfrm>
          <a:off x="13403794" y="132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6915</xdr:rowOff>
    </xdr:from>
    <xdr:ext cx="599010" cy="259045"/>
    <xdr:sp macro="" textlink="">
      <xdr:nvSpPr>
        <xdr:cNvPr id="603" name="テキスト ボックス 602"/>
        <xdr:cNvSpPr txBox="1"/>
      </xdr:nvSpPr>
      <xdr:spPr>
        <a:xfrm>
          <a:off x="12514794" y="132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6558</xdr:rowOff>
    </xdr:from>
    <xdr:to>
      <xdr:col>23</xdr:col>
      <xdr:colOff>568325</xdr:colOff>
      <xdr:row>77</xdr:row>
      <xdr:rowOff>108158</xdr:rowOff>
    </xdr:to>
    <xdr:sp macro="" textlink="">
      <xdr:nvSpPr>
        <xdr:cNvPr id="609" name="円/楕円 608"/>
        <xdr:cNvSpPr/>
      </xdr:nvSpPr>
      <xdr:spPr>
        <a:xfrm>
          <a:off x="16268700" y="132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156435</xdr:rowOff>
    </xdr:from>
    <xdr:ext cx="599010" cy="259045"/>
    <xdr:sp macro="" textlink="">
      <xdr:nvSpPr>
        <xdr:cNvPr id="610" name="公債費該当値テキスト"/>
        <xdr:cNvSpPr txBox="1"/>
      </xdr:nvSpPr>
      <xdr:spPr>
        <a:xfrm>
          <a:off x="16370300" y="1318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111,020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152586</xdr:rowOff>
    </xdr:from>
    <xdr:to>
      <xdr:col>22</xdr:col>
      <xdr:colOff>415925</xdr:colOff>
      <xdr:row>77</xdr:row>
      <xdr:rowOff>82736</xdr:rowOff>
    </xdr:to>
    <xdr:sp macro="" textlink="">
      <xdr:nvSpPr>
        <xdr:cNvPr id="611" name="円/楕円 610"/>
        <xdr:cNvSpPr/>
      </xdr:nvSpPr>
      <xdr:spPr>
        <a:xfrm>
          <a:off x="15430500" y="131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73863</xdr:rowOff>
    </xdr:from>
    <xdr:ext cx="599010" cy="259045"/>
    <xdr:sp macro="" textlink="">
      <xdr:nvSpPr>
        <xdr:cNvPr id="612" name="テキスト ボックス 611"/>
        <xdr:cNvSpPr txBox="1"/>
      </xdr:nvSpPr>
      <xdr:spPr>
        <a:xfrm>
          <a:off x="15181794" y="1327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152019</xdr:rowOff>
    </xdr:from>
    <xdr:to>
      <xdr:col>21</xdr:col>
      <xdr:colOff>212725</xdr:colOff>
      <xdr:row>77</xdr:row>
      <xdr:rowOff>82169</xdr:rowOff>
    </xdr:to>
    <xdr:sp macro="" textlink="">
      <xdr:nvSpPr>
        <xdr:cNvPr id="613" name="円/楕円 612"/>
        <xdr:cNvSpPr/>
      </xdr:nvSpPr>
      <xdr:spPr>
        <a:xfrm>
          <a:off x="14541500" y="131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73296</xdr:rowOff>
    </xdr:from>
    <xdr:ext cx="599010" cy="259045"/>
    <xdr:sp macro="" textlink="">
      <xdr:nvSpPr>
        <xdr:cNvPr id="614" name="テキスト ボックス 613"/>
        <xdr:cNvSpPr txBox="1"/>
      </xdr:nvSpPr>
      <xdr:spPr>
        <a:xfrm>
          <a:off x="14292794" y="132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72118</xdr:rowOff>
    </xdr:from>
    <xdr:to>
      <xdr:col>20</xdr:col>
      <xdr:colOff>9525</xdr:colOff>
      <xdr:row>77</xdr:row>
      <xdr:rowOff>2268</xdr:rowOff>
    </xdr:to>
    <xdr:sp macro="" textlink="">
      <xdr:nvSpPr>
        <xdr:cNvPr id="615" name="円/楕円 614"/>
        <xdr:cNvSpPr/>
      </xdr:nvSpPr>
      <xdr:spPr>
        <a:xfrm>
          <a:off x="13652500" y="131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18796</xdr:rowOff>
    </xdr:from>
    <xdr:ext cx="599010" cy="259045"/>
    <xdr:sp macro="" textlink="">
      <xdr:nvSpPr>
        <xdr:cNvPr id="616" name="テキスト ボックス 615"/>
        <xdr:cNvSpPr txBox="1"/>
      </xdr:nvSpPr>
      <xdr:spPr>
        <a:xfrm>
          <a:off x="13403794" y="128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29677</xdr:rowOff>
    </xdr:from>
    <xdr:to>
      <xdr:col>18</xdr:col>
      <xdr:colOff>492125</xdr:colOff>
      <xdr:row>76</xdr:row>
      <xdr:rowOff>131277</xdr:rowOff>
    </xdr:to>
    <xdr:sp macro="" textlink="">
      <xdr:nvSpPr>
        <xdr:cNvPr id="617" name="円/楕円 616"/>
        <xdr:cNvSpPr/>
      </xdr:nvSpPr>
      <xdr:spPr>
        <a:xfrm>
          <a:off x="12763500" y="13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147803</xdr:rowOff>
    </xdr:from>
    <xdr:ext cx="599010" cy="259045"/>
    <xdr:sp macro="" textlink="">
      <xdr:nvSpPr>
        <xdr:cNvPr id="618" name="テキスト ボックス 617"/>
        <xdr:cNvSpPr txBox="1"/>
      </xdr:nvSpPr>
      <xdr:spPr>
        <a:xfrm>
          <a:off x="12514794" y="1283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136286</xdr:rowOff>
    </xdr:from>
    <xdr:to>
      <xdr:col>23</xdr:col>
      <xdr:colOff>517525</xdr:colOff>
      <xdr:row>97</xdr:row>
      <xdr:rowOff>12511</xdr:rowOff>
    </xdr:to>
    <xdr:cxnSp macro="">
      <xdr:nvCxnSpPr>
        <xdr:cNvPr id="645" name="直線コネクタ 644"/>
        <xdr:cNvCxnSpPr/>
      </xdr:nvCxnSpPr>
      <xdr:spPr>
        <a:xfrm flipV="1">
          <a:off x="15481300" y="16595486"/>
          <a:ext cx="8382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12511</xdr:rowOff>
    </xdr:from>
    <xdr:to>
      <xdr:col>22</xdr:col>
      <xdr:colOff>365125</xdr:colOff>
      <xdr:row>97</xdr:row>
      <xdr:rowOff>17884</xdr:rowOff>
    </xdr:to>
    <xdr:cxnSp macro="">
      <xdr:nvCxnSpPr>
        <xdr:cNvPr id="648" name="直線コネクタ 647"/>
        <xdr:cNvCxnSpPr/>
      </xdr:nvCxnSpPr>
      <xdr:spPr>
        <a:xfrm flipV="1">
          <a:off x="14592300" y="16643161"/>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97030</xdr:rowOff>
    </xdr:from>
    <xdr:to>
      <xdr:col>21</xdr:col>
      <xdr:colOff>161925</xdr:colOff>
      <xdr:row>97</xdr:row>
      <xdr:rowOff>17884</xdr:rowOff>
    </xdr:to>
    <xdr:cxnSp macro="">
      <xdr:nvCxnSpPr>
        <xdr:cNvPr id="651" name="直線コネクタ 650"/>
        <xdr:cNvCxnSpPr/>
      </xdr:nvCxnSpPr>
      <xdr:spPr>
        <a:xfrm>
          <a:off x="13703300" y="16556230"/>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126258</xdr:rowOff>
    </xdr:from>
    <xdr:ext cx="534377" cy="259045"/>
    <xdr:sp macro="" textlink="">
      <xdr:nvSpPr>
        <xdr:cNvPr id="653" name="テキスト ボックス 652"/>
        <xdr:cNvSpPr txBox="1"/>
      </xdr:nvSpPr>
      <xdr:spPr>
        <a:xfrm>
          <a:off x="14325111" y="167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90425</xdr:rowOff>
    </xdr:from>
    <xdr:to>
      <xdr:col>19</xdr:col>
      <xdr:colOff>644525</xdr:colOff>
      <xdr:row>96</xdr:row>
      <xdr:rowOff>97030</xdr:rowOff>
    </xdr:to>
    <xdr:cxnSp macro="">
      <xdr:nvCxnSpPr>
        <xdr:cNvPr id="654" name="直線コネクタ 653"/>
        <xdr:cNvCxnSpPr/>
      </xdr:nvCxnSpPr>
      <xdr:spPr>
        <a:xfrm>
          <a:off x="12814300" y="16549625"/>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95161</xdr:rowOff>
    </xdr:from>
    <xdr:ext cx="599010" cy="259045"/>
    <xdr:sp macro="" textlink="">
      <xdr:nvSpPr>
        <xdr:cNvPr id="656" name="テキスト ボックス 655"/>
        <xdr:cNvSpPr txBox="1"/>
      </xdr:nvSpPr>
      <xdr:spPr>
        <a:xfrm>
          <a:off x="13403794" y="167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85486</xdr:rowOff>
    </xdr:from>
    <xdr:to>
      <xdr:col>23</xdr:col>
      <xdr:colOff>568325</xdr:colOff>
      <xdr:row>97</xdr:row>
      <xdr:rowOff>15636</xdr:rowOff>
    </xdr:to>
    <xdr:sp macro="" textlink="">
      <xdr:nvSpPr>
        <xdr:cNvPr id="664" name="円/楕円 663"/>
        <xdr:cNvSpPr/>
      </xdr:nvSpPr>
      <xdr:spPr>
        <a:xfrm>
          <a:off x="16268700" y="165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108363</xdr:rowOff>
    </xdr:from>
    <xdr:ext cx="599010" cy="259045"/>
    <xdr:sp macro="" textlink="">
      <xdr:nvSpPr>
        <xdr:cNvPr id="665" name="積立金該当値テキスト"/>
        <xdr:cNvSpPr txBox="1"/>
      </xdr:nvSpPr>
      <xdr:spPr>
        <a:xfrm>
          <a:off x="16370300" y="1639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133161</xdr:rowOff>
    </xdr:from>
    <xdr:to>
      <xdr:col>22</xdr:col>
      <xdr:colOff>415925</xdr:colOff>
      <xdr:row>97</xdr:row>
      <xdr:rowOff>63311</xdr:rowOff>
    </xdr:to>
    <xdr:sp macro="" textlink="">
      <xdr:nvSpPr>
        <xdr:cNvPr id="666" name="円/楕円 665"/>
        <xdr:cNvSpPr/>
      </xdr:nvSpPr>
      <xdr:spPr>
        <a:xfrm>
          <a:off x="15430500" y="165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79838</xdr:rowOff>
    </xdr:from>
    <xdr:ext cx="599010" cy="259045"/>
    <xdr:sp macro="" textlink="">
      <xdr:nvSpPr>
        <xdr:cNvPr id="667" name="テキスト ボックス 666"/>
        <xdr:cNvSpPr txBox="1"/>
      </xdr:nvSpPr>
      <xdr:spPr>
        <a:xfrm>
          <a:off x="15181794" y="1636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138534</xdr:rowOff>
    </xdr:from>
    <xdr:to>
      <xdr:col>21</xdr:col>
      <xdr:colOff>212725</xdr:colOff>
      <xdr:row>97</xdr:row>
      <xdr:rowOff>68684</xdr:rowOff>
    </xdr:to>
    <xdr:sp macro="" textlink="">
      <xdr:nvSpPr>
        <xdr:cNvPr id="668" name="円/楕円 667"/>
        <xdr:cNvSpPr/>
      </xdr:nvSpPr>
      <xdr:spPr>
        <a:xfrm>
          <a:off x="14541500" y="165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85211</xdr:rowOff>
    </xdr:from>
    <xdr:ext cx="599010" cy="259045"/>
    <xdr:sp macro="" textlink="">
      <xdr:nvSpPr>
        <xdr:cNvPr id="669" name="テキスト ボックス 668"/>
        <xdr:cNvSpPr txBox="1"/>
      </xdr:nvSpPr>
      <xdr:spPr>
        <a:xfrm>
          <a:off x="14292794" y="1637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46230</xdr:rowOff>
    </xdr:from>
    <xdr:to>
      <xdr:col>20</xdr:col>
      <xdr:colOff>9525</xdr:colOff>
      <xdr:row>96</xdr:row>
      <xdr:rowOff>147830</xdr:rowOff>
    </xdr:to>
    <xdr:sp macro="" textlink="">
      <xdr:nvSpPr>
        <xdr:cNvPr id="670" name="円/楕円 669"/>
        <xdr:cNvSpPr/>
      </xdr:nvSpPr>
      <xdr:spPr>
        <a:xfrm>
          <a:off x="13652500" y="165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164357</xdr:rowOff>
    </xdr:from>
    <xdr:ext cx="599010" cy="259045"/>
    <xdr:sp macro="" textlink="">
      <xdr:nvSpPr>
        <xdr:cNvPr id="671" name="テキスト ボックス 670"/>
        <xdr:cNvSpPr txBox="1"/>
      </xdr:nvSpPr>
      <xdr:spPr>
        <a:xfrm>
          <a:off x="13403794" y="1628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39625</xdr:rowOff>
    </xdr:from>
    <xdr:to>
      <xdr:col>18</xdr:col>
      <xdr:colOff>492125</xdr:colOff>
      <xdr:row>96</xdr:row>
      <xdr:rowOff>141225</xdr:rowOff>
    </xdr:to>
    <xdr:sp macro="" textlink="">
      <xdr:nvSpPr>
        <xdr:cNvPr id="672" name="円/楕円 671"/>
        <xdr:cNvSpPr/>
      </xdr:nvSpPr>
      <xdr:spPr>
        <a:xfrm>
          <a:off x="12763500" y="164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157752</xdr:rowOff>
    </xdr:from>
    <xdr:ext cx="599010" cy="259045"/>
    <xdr:sp macro="" textlink="">
      <xdr:nvSpPr>
        <xdr:cNvPr id="673" name="テキスト ボックス 672"/>
        <xdr:cNvSpPr txBox="1"/>
      </xdr:nvSpPr>
      <xdr:spPr>
        <a:xfrm>
          <a:off x="12514794" y="162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111239</xdr:rowOff>
    </xdr:from>
    <xdr:to>
      <xdr:col>32</xdr:col>
      <xdr:colOff>187325</xdr:colOff>
      <xdr:row>39</xdr:row>
      <xdr:rowOff>40145</xdr:rowOff>
    </xdr:to>
    <xdr:cxnSp macro="">
      <xdr:nvCxnSpPr>
        <xdr:cNvPr id="702" name="直線コネクタ 701"/>
        <xdr:cNvCxnSpPr/>
      </xdr:nvCxnSpPr>
      <xdr:spPr>
        <a:xfrm>
          <a:off x="21323300" y="6626339"/>
          <a:ext cx="8382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111239</xdr:rowOff>
    </xdr:from>
    <xdr:to>
      <xdr:col>31</xdr:col>
      <xdr:colOff>34925</xdr:colOff>
      <xdr:row>39</xdr:row>
      <xdr:rowOff>44450</xdr:rowOff>
    </xdr:to>
    <xdr:cxnSp macro="">
      <xdr:nvCxnSpPr>
        <xdr:cNvPr id="705" name="直線コネクタ 704"/>
        <xdr:cNvCxnSpPr/>
      </xdr:nvCxnSpPr>
      <xdr:spPr>
        <a:xfrm flipV="1">
          <a:off x="20434300" y="6626339"/>
          <a:ext cx="8890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72014</xdr:rowOff>
    </xdr:from>
    <xdr:ext cx="378565" cy="259045"/>
    <xdr:sp macro="" textlink="">
      <xdr:nvSpPr>
        <xdr:cNvPr id="707" name="テキスト ボックス 706"/>
        <xdr:cNvSpPr txBox="1"/>
      </xdr:nvSpPr>
      <xdr:spPr>
        <a:xfrm>
          <a:off x="21134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160795</xdr:rowOff>
    </xdr:from>
    <xdr:to>
      <xdr:col>32</xdr:col>
      <xdr:colOff>238125</xdr:colOff>
      <xdr:row>39</xdr:row>
      <xdr:rowOff>90945</xdr:rowOff>
    </xdr:to>
    <xdr:sp macro="" textlink="">
      <xdr:nvSpPr>
        <xdr:cNvPr id="721" name="円/楕円 720"/>
        <xdr:cNvSpPr/>
      </xdr:nvSpPr>
      <xdr:spPr>
        <a:xfrm>
          <a:off x="221107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78565" cy="259045"/>
    <xdr:sp macro="" textlink="">
      <xdr:nvSpPr>
        <xdr:cNvPr id="722" name="投資及び出資金該当値テキスト"/>
        <xdr:cNvSpPr txBox="1"/>
      </xdr:nvSpPr>
      <xdr:spPr>
        <a:xfrm>
          <a:off x="22212300" y="66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60439</xdr:rowOff>
    </xdr:from>
    <xdr:to>
      <xdr:col>31</xdr:col>
      <xdr:colOff>85725</xdr:colOff>
      <xdr:row>38</xdr:row>
      <xdr:rowOff>162039</xdr:rowOff>
    </xdr:to>
    <xdr:sp macro="" textlink="">
      <xdr:nvSpPr>
        <xdr:cNvPr id="723" name="円/楕円 722"/>
        <xdr:cNvSpPr/>
      </xdr:nvSpPr>
      <xdr:spPr>
        <a:xfrm>
          <a:off x="21272500" y="65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7116</xdr:rowOff>
    </xdr:from>
    <xdr:ext cx="469744" cy="259045"/>
    <xdr:sp macro="" textlink="">
      <xdr:nvSpPr>
        <xdr:cNvPr id="724" name="テキスト ボックス 723"/>
        <xdr:cNvSpPr txBox="1"/>
      </xdr:nvSpPr>
      <xdr:spPr>
        <a:xfrm>
          <a:off x="21088427" y="635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162438</xdr:rowOff>
    </xdr:from>
    <xdr:to>
      <xdr:col>32</xdr:col>
      <xdr:colOff>187325</xdr:colOff>
      <xdr:row>59</xdr:row>
      <xdr:rowOff>44450</xdr:rowOff>
    </xdr:to>
    <xdr:cxnSp macro="">
      <xdr:nvCxnSpPr>
        <xdr:cNvPr id="759" name="直線コネクタ 758"/>
        <xdr:cNvCxnSpPr/>
      </xdr:nvCxnSpPr>
      <xdr:spPr>
        <a:xfrm>
          <a:off x="21323300" y="10106538"/>
          <a:ext cx="838200" cy="5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162438</xdr:rowOff>
    </xdr:from>
    <xdr:to>
      <xdr:col>31</xdr:col>
      <xdr:colOff>34925</xdr:colOff>
      <xdr:row>59</xdr:row>
      <xdr:rowOff>44450</xdr:rowOff>
    </xdr:to>
    <xdr:cxnSp macro="">
      <xdr:nvCxnSpPr>
        <xdr:cNvPr id="762" name="直線コネクタ 761"/>
        <xdr:cNvCxnSpPr/>
      </xdr:nvCxnSpPr>
      <xdr:spPr>
        <a:xfrm flipV="1">
          <a:off x="20434300" y="10106538"/>
          <a:ext cx="889000" cy="5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111638</xdr:rowOff>
    </xdr:from>
    <xdr:to>
      <xdr:col>31</xdr:col>
      <xdr:colOff>85725</xdr:colOff>
      <xdr:row>59</xdr:row>
      <xdr:rowOff>41788</xdr:rowOff>
    </xdr:to>
    <xdr:sp macro="" textlink="">
      <xdr:nvSpPr>
        <xdr:cNvPr id="780" name="円/楕円 779"/>
        <xdr:cNvSpPr/>
      </xdr:nvSpPr>
      <xdr:spPr>
        <a:xfrm>
          <a:off x="21272500" y="100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32915</xdr:rowOff>
    </xdr:from>
    <xdr:ext cx="469744" cy="259045"/>
    <xdr:sp macro="" textlink="">
      <xdr:nvSpPr>
        <xdr:cNvPr id="781" name="テキスト ボックス 780"/>
        <xdr:cNvSpPr txBox="1"/>
      </xdr:nvSpPr>
      <xdr:spPr>
        <a:xfrm>
          <a:off x="21088427" y="1014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54169</xdr:rowOff>
    </xdr:from>
    <xdr:to>
      <xdr:col>32</xdr:col>
      <xdr:colOff>187325</xdr:colOff>
      <xdr:row>76</xdr:row>
      <xdr:rowOff>72957</xdr:rowOff>
    </xdr:to>
    <xdr:cxnSp macro="">
      <xdr:nvCxnSpPr>
        <xdr:cNvPr id="816" name="直線コネクタ 815"/>
        <xdr:cNvCxnSpPr/>
      </xdr:nvCxnSpPr>
      <xdr:spPr>
        <a:xfrm flipV="1">
          <a:off x="21323300" y="13084369"/>
          <a:ext cx="8382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72957</xdr:rowOff>
    </xdr:from>
    <xdr:to>
      <xdr:col>31</xdr:col>
      <xdr:colOff>34925</xdr:colOff>
      <xdr:row>76</xdr:row>
      <xdr:rowOff>76096</xdr:rowOff>
    </xdr:to>
    <xdr:cxnSp macro="">
      <xdr:nvCxnSpPr>
        <xdr:cNvPr id="819" name="直線コネクタ 818"/>
        <xdr:cNvCxnSpPr/>
      </xdr:nvCxnSpPr>
      <xdr:spPr>
        <a:xfrm flipV="1">
          <a:off x="20434300" y="13103157"/>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1" name="テキスト ボックス 820"/>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76096</xdr:rowOff>
    </xdr:from>
    <xdr:to>
      <xdr:col>29</xdr:col>
      <xdr:colOff>517525</xdr:colOff>
      <xdr:row>76</xdr:row>
      <xdr:rowOff>97878</xdr:rowOff>
    </xdr:to>
    <xdr:cxnSp macro="">
      <xdr:nvCxnSpPr>
        <xdr:cNvPr id="822" name="直線コネクタ 821"/>
        <xdr:cNvCxnSpPr/>
      </xdr:nvCxnSpPr>
      <xdr:spPr>
        <a:xfrm flipV="1">
          <a:off x="19545300" y="13106296"/>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24" name="テキスト ボックス 823"/>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97878</xdr:rowOff>
    </xdr:from>
    <xdr:to>
      <xdr:col>28</xdr:col>
      <xdr:colOff>314325</xdr:colOff>
      <xdr:row>76</xdr:row>
      <xdr:rowOff>140816</xdr:rowOff>
    </xdr:to>
    <xdr:cxnSp macro="">
      <xdr:nvCxnSpPr>
        <xdr:cNvPr id="825" name="直線コネクタ 824"/>
        <xdr:cNvCxnSpPr/>
      </xdr:nvCxnSpPr>
      <xdr:spPr>
        <a:xfrm flipV="1">
          <a:off x="18656300" y="13128078"/>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27" name="テキスト ボックス 826"/>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3369</xdr:rowOff>
    </xdr:from>
    <xdr:to>
      <xdr:col>32</xdr:col>
      <xdr:colOff>238125</xdr:colOff>
      <xdr:row>76</xdr:row>
      <xdr:rowOff>104969</xdr:rowOff>
    </xdr:to>
    <xdr:sp macro="" textlink="">
      <xdr:nvSpPr>
        <xdr:cNvPr id="835" name="円/楕円 834"/>
        <xdr:cNvSpPr/>
      </xdr:nvSpPr>
      <xdr:spPr>
        <a:xfrm>
          <a:off x="22110700" y="130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26247</xdr:rowOff>
    </xdr:from>
    <xdr:ext cx="599010" cy="259045"/>
    <xdr:sp macro="" textlink="">
      <xdr:nvSpPr>
        <xdr:cNvPr id="836" name="繰出金該当値テキスト"/>
        <xdr:cNvSpPr txBox="1"/>
      </xdr:nvSpPr>
      <xdr:spPr>
        <a:xfrm>
          <a:off x="22212300" y="1288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22157</xdr:rowOff>
    </xdr:from>
    <xdr:to>
      <xdr:col>31</xdr:col>
      <xdr:colOff>85725</xdr:colOff>
      <xdr:row>76</xdr:row>
      <xdr:rowOff>123757</xdr:rowOff>
    </xdr:to>
    <xdr:sp macro="" textlink="">
      <xdr:nvSpPr>
        <xdr:cNvPr id="837" name="円/楕円 836"/>
        <xdr:cNvSpPr/>
      </xdr:nvSpPr>
      <xdr:spPr>
        <a:xfrm>
          <a:off x="21272500" y="130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140284</xdr:rowOff>
    </xdr:from>
    <xdr:ext cx="599010" cy="259045"/>
    <xdr:sp macro="" textlink="">
      <xdr:nvSpPr>
        <xdr:cNvPr id="838" name="テキスト ボックス 837"/>
        <xdr:cNvSpPr txBox="1"/>
      </xdr:nvSpPr>
      <xdr:spPr>
        <a:xfrm>
          <a:off x="21023794" y="1282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25296</xdr:rowOff>
    </xdr:from>
    <xdr:to>
      <xdr:col>29</xdr:col>
      <xdr:colOff>568325</xdr:colOff>
      <xdr:row>76</xdr:row>
      <xdr:rowOff>126896</xdr:rowOff>
    </xdr:to>
    <xdr:sp macro="" textlink="">
      <xdr:nvSpPr>
        <xdr:cNvPr id="839" name="円/楕円 838"/>
        <xdr:cNvSpPr/>
      </xdr:nvSpPr>
      <xdr:spPr>
        <a:xfrm>
          <a:off x="20383500" y="130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143423</xdr:rowOff>
    </xdr:from>
    <xdr:ext cx="599010" cy="259045"/>
    <xdr:sp macro="" textlink="">
      <xdr:nvSpPr>
        <xdr:cNvPr id="840" name="テキスト ボックス 839"/>
        <xdr:cNvSpPr txBox="1"/>
      </xdr:nvSpPr>
      <xdr:spPr>
        <a:xfrm>
          <a:off x="20134794" y="1283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47078</xdr:rowOff>
    </xdr:from>
    <xdr:to>
      <xdr:col>28</xdr:col>
      <xdr:colOff>365125</xdr:colOff>
      <xdr:row>76</xdr:row>
      <xdr:rowOff>148678</xdr:rowOff>
    </xdr:to>
    <xdr:sp macro="" textlink="">
      <xdr:nvSpPr>
        <xdr:cNvPr id="841" name="円/楕円 840"/>
        <xdr:cNvSpPr/>
      </xdr:nvSpPr>
      <xdr:spPr>
        <a:xfrm>
          <a:off x="19494500" y="13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165205</xdr:rowOff>
    </xdr:from>
    <xdr:ext cx="599010" cy="259045"/>
    <xdr:sp macro="" textlink="">
      <xdr:nvSpPr>
        <xdr:cNvPr id="842" name="テキスト ボックス 841"/>
        <xdr:cNvSpPr txBox="1"/>
      </xdr:nvSpPr>
      <xdr:spPr>
        <a:xfrm>
          <a:off x="19245794" y="1285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120,977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90016</xdr:rowOff>
    </xdr:from>
    <xdr:to>
      <xdr:col>27</xdr:col>
      <xdr:colOff>161925</xdr:colOff>
      <xdr:row>77</xdr:row>
      <xdr:rowOff>20166</xdr:rowOff>
    </xdr:to>
    <xdr:sp macro="" textlink="">
      <xdr:nvSpPr>
        <xdr:cNvPr id="843" name="円/楕円 842"/>
        <xdr:cNvSpPr/>
      </xdr:nvSpPr>
      <xdr:spPr>
        <a:xfrm>
          <a:off x="18605500" y="131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11293</xdr:rowOff>
    </xdr:from>
    <xdr:ext cx="599010" cy="259045"/>
    <xdr:sp macro="" textlink="">
      <xdr:nvSpPr>
        <xdr:cNvPr id="844" name="テキスト ボックス 843"/>
        <xdr:cNvSpPr txBox="1"/>
      </xdr:nvSpPr>
      <xdr:spPr>
        <a:xfrm>
          <a:off x="18356794" y="1321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1,306</a:t>
          </a:r>
          <a:r>
            <a:rPr kumimoji="1" lang="ja-JP" altLang="en-US" sz="1300">
              <a:latin typeface="ＭＳ Ｐゴシック"/>
            </a:rPr>
            <a:t>千円となっている。項目別にみると、人件費が住民一人当たり</a:t>
          </a:r>
          <a:r>
            <a:rPr kumimoji="1" lang="en-US" altLang="ja-JP" sz="1300">
              <a:latin typeface="ＭＳ Ｐゴシック"/>
            </a:rPr>
            <a:t>205,605</a:t>
          </a:r>
          <a:r>
            <a:rPr kumimoji="1" lang="ja-JP" altLang="en-US" sz="1300">
              <a:latin typeface="ＭＳ Ｐゴシック"/>
            </a:rPr>
            <a:t>円、維持補修費が住民一人当たり</a:t>
          </a:r>
          <a:r>
            <a:rPr kumimoji="1" lang="en-US" altLang="ja-JP" sz="1300">
              <a:latin typeface="ＭＳ Ｐゴシック"/>
            </a:rPr>
            <a:t>33,293</a:t>
          </a:r>
          <a:r>
            <a:rPr kumimoji="1" lang="ja-JP" altLang="en-US" sz="1300">
              <a:latin typeface="ＭＳ Ｐゴシック"/>
            </a:rPr>
            <a:t>円、繰出金が住民一人当たり</a:t>
          </a:r>
          <a:r>
            <a:rPr kumimoji="1" lang="en-US" altLang="ja-JP" sz="1300">
              <a:latin typeface="ＭＳ Ｐゴシック"/>
            </a:rPr>
            <a:t>132,449</a:t>
          </a:r>
          <a:r>
            <a:rPr kumimoji="1" lang="ja-JP" altLang="en-US" sz="1300">
              <a:latin typeface="ＭＳ Ｐゴシック"/>
            </a:rPr>
            <a:t>円で、類似団体の平均と比較してコストが高い状況となっている。継続して実施している行財政改革の一環として、特に経常経費の削減に重点を置き、今後も取り組んでいく必要がある。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1,759
90.81
2,484,946
2,304,975
165,506
1,338,570
2,039,519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83252</xdr:rowOff>
    </xdr:from>
    <xdr:to>
      <xdr:col>6</xdr:col>
      <xdr:colOff>511175</xdr:colOff>
      <xdr:row>37</xdr:row>
      <xdr:rowOff>84575</xdr:rowOff>
    </xdr:to>
    <xdr:cxnSp macro="">
      <xdr:nvCxnSpPr>
        <xdr:cNvPr id="62" name="直線コネクタ 61"/>
        <xdr:cNvCxnSpPr/>
      </xdr:nvCxnSpPr>
      <xdr:spPr>
        <a:xfrm>
          <a:off x="3797300" y="6426902"/>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83252</xdr:rowOff>
    </xdr:from>
    <xdr:to>
      <xdr:col>5</xdr:col>
      <xdr:colOff>358775</xdr:colOff>
      <xdr:row>37</xdr:row>
      <xdr:rowOff>94731</xdr:rowOff>
    </xdr:to>
    <xdr:cxnSp macro="">
      <xdr:nvCxnSpPr>
        <xdr:cNvPr id="65" name="直線コネクタ 64"/>
        <xdr:cNvCxnSpPr/>
      </xdr:nvCxnSpPr>
      <xdr:spPr>
        <a:xfrm flipV="1">
          <a:off x="2908300" y="642690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66287</xdr:rowOff>
    </xdr:from>
    <xdr:to>
      <xdr:col>4</xdr:col>
      <xdr:colOff>155575</xdr:colOff>
      <xdr:row>37</xdr:row>
      <xdr:rowOff>94731</xdr:rowOff>
    </xdr:to>
    <xdr:cxnSp macro="">
      <xdr:nvCxnSpPr>
        <xdr:cNvPr id="68" name="直線コネクタ 67"/>
        <xdr:cNvCxnSpPr/>
      </xdr:nvCxnSpPr>
      <xdr:spPr>
        <a:xfrm>
          <a:off x="2019300" y="6409937"/>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66287</xdr:rowOff>
    </xdr:from>
    <xdr:to>
      <xdr:col>2</xdr:col>
      <xdr:colOff>638175</xdr:colOff>
      <xdr:row>37</xdr:row>
      <xdr:rowOff>73324</xdr:rowOff>
    </xdr:to>
    <xdr:cxnSp macro="">
      <xdr:nvCxnSpPr>
        <xdr:cNvPr id="71" name="直線コネクタ 70"/>
        <xdr:cNvCxnSpPr/>
      </xdr:nvCxnSpPr>
      <xdr:spPr>
        <a:xfrm flipV="1">
          <a:off x="1130300" y="6409937"/>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33775</xdr:rowOff>
    </xdr:from>
    <xdr:to>
      <xdr:col>6</xdr:col>
      <xdr:colOff>561975</xdr:colOff>
      <xdr:row>37</xdr:row>
      <xdr:rowOff>135375</xdr:rowOff>
    </xdr:to>
    <xdr:sp macro="" textlink="">
      <xdr:nvSpPr>
        <xdr:cNvPr id="81" name="円/楕円 80"/>
        <xdr:cNvSpPr/>
      </xdr:nvSpPr>
      <xdr:spPr>
        <a:xfrm>
          <a:off x="4584700" y="63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56652</xdr:rowOff>
    </xdr:from>
    <xdr:ext cx="534377" cy="259045"/>
    <xdr:sp macro="" textlink="">
      <xdr:nvSpPr>
        <xdr:cNvPr id="82" name="議会費該当値テキスト"/>
        <xdr:cNvSpPr txBox="1"/>
      </xdr:nvSpPr>
      <xdr:spPr>
        <a:xfrm>
          <a:off x="4686300" y="62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32452</xdr:rowOff>
    </xdr:from>
    <xdr:to>
      <xdr:col>5</xdr:col>
      <xdr:colOff>409575</xdr:colOff>
      <xdr:row>37</xdr:row>
      <xdr:rowOff>134052</xdr:rowOff>
    </xdr:to>
    <xdr:sp macro="" textlink="">
      <xdr:nvSpPr>
        <xdr:cNvPr id="83" name="円/楕円 82"/>
        <xdr:cNvSpPr/>
      </xdr:nvSpPr>
      <xdr:spPr>
        <a:xfrm>
          <a:off x="3746500" y="63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150579</xdr:rowOff>
    </xdr:from>
    <xdr:ext cx="534377" cy="259045"/>
    <xdr:sp macro="" textlink="">
      <xdr:nvSpPr>
        <xdr:cNvPr id="84" name="テキスト ボックス 83"/>
        <xdr:cNvSpPr txBox="1"/>
      </xdr:nvSpPr>
      <xdr:spPr>
        <a:xfrm>
          <a:off x="3530111" y="615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43931</xdr:rowOff>
    </xdr:from>
    <xdr:to>
      <xdr:col>4</xdr:col>
      <xdr:colOff>206375</xdr:colOff>
      <xdr:row>37</xdr:row>
      <xdr:rowOff>145531</xdr:rowOff>
    </xdr:to>
    <xdr:sp macro="" textlink="">
      <xdr:nvSpPr>
        <xdr:cNvPr id="85" name="円/楕円 84"/>
        <xdr:cNvSpPr/>
      </xdr:nvSpPr>
      <xdr:spPr>
        <a:xfrm>
          <a:off x="28575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162058</xdr:rowOff>
    </xdr:from>
    <xdr:ext cx="534377" cy="259045"/>
    <xdr:sp macro="" textlink="">
      <xdr:nvSpPr>
        <xdr:cNvPr id="86" name="テキスト ボックス 85"/>
        <xdr:cNvSpPr txBox="1"/>
      </xdr:nvSpPr>
      <xdr:spPr>
        <a:xfrm>
          <a:off x="2641111" y="61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15487</xdr:rowOff>
    </xdr:from>
    <xdr:to>
      <xdr:col>3</xdr:col>
      <xdr:colOff>3175</xdr:colOff>
      <xdr:row>37</xdr:row>
      <xdr:rowOff>117087</xdr:rowOff>
    </xdr:to>
    <xdr:sp macro="" textlink="">
      <xdr:nvSpPr>
        <xdr:cNvPr id="87" name="円/楕円 86"/>
        <xdr:cNvSpPr/>
      </xdr:nvSpPr>
      <xdr:spPr>
        <a:xfrm>
          <a:off x="1968500" y="63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133614</xdr:rowOff>
    </xdr:from>
    <xdr:ext cx="534377" cy="259045"/>
    <xdr:sp macro="" textlink="">
      <xdr:nvSpPr>
        <xdr:cNvPr id="88" name="テキスト ボックス 87"/>
        <xdr:cNvSpPr txBox="1"/>
      </xdr:nvSpPr>
      <xdr:spPr>
        <a:xfrm>
          <a:off x="1752111" y="61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22524</xdr:rowOff>
    </xdr:from>
    <xdr:to>
      <xdr:col>1</xdr:col>
      <xdr:colOff>485775</xdr:colOff>
      <xdr:row>37</xdr:row>
      <xdr:rowOff>124124</xdr:rowOff>
    </xdr:to>
    <xdr:sp macro="" textlink="">
      <xdr:nvSpPr>
        <xdr:cNvPr id="89" name="円/楕円 88"/>
        <xdr:cNvSpPr/>
      </xdr:nvSpPr>
      <xdr:spPr>
        <a:xfrm>
          <a:off x="1079500" y="63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140651</xdr:rowOff>
    </xdr:from>
    <xdr:ext cx="534377" cy="259045"/>
    <xdr:sp macro="" textlink="">
      <xdr:nvSpPr>
        <xdr:cNvPr id="90" name="テキスト ボックス 89"/>
        <xdr:cNvSpPr txBox="1"/>
      </xdr:nvSpPr>
      <xdr:spPr>
        <a:xfrm>
          <a:off x="863111" y="614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54058</xdr:rowOff>
    </xdr:from>
    <xdr:to>
      <xdr:col>6</xdr:col>
      <xdr:colOff>511175</xdr:colOff>
      <xdr:row>58</xdr:row>
      <xdr:rowOff>80946</xdr:rowOff>
    </xdr:to>
    <xdr:cxnSp macro="">
      <xdr:nvCxnSpPr>
        <xdr:cNvPr id="119" name="直線コネクタ 118"/>
        <xdr:cNvCxnSpPr/>
      </xdr:nvCxnSpPr>
      <xdr:spPr>
        <a:xfrm flipV="1">
          <a:off x="3797300" y="9998158"/>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66738</xdr:rowOff>
    </xdr:from>
    <xdr:to>
      <xdr:col>5</xdr:col>
      <xdr:colOff>358775</xdr:colOff>
      <xdr:row>58</xdr:row>
      <xdr:rowOff>80946</xdr:rowOff>
    </xdr:to>
    <xdr:cxnSp macro="">
      <xdr:nvCxnSpPr>
        <xdr:cNvPr id="122" name="直線コネクタ 121"/>
        <xdr:cNvCxnSpPr/>
      </xdr:nvCxnSpPr>
      <xdr:spPr>
        <a:xfrm>
          <a:off x="2908300" y="10010838"/>
          <a:ext cx="889000" cy="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159595</xdr:rowOff>
    </xdr:from>
    <xdr:ext cx="599010" cy="259045"/>
    <xdr:sp macro="" textlink="">
      <xdr:nvSpPr>
        <xdr:cNvPr id="124" name="テキスト ボックス 123"/>
        <xdr:cNvSpPr txBox="1"/>
      </xdr:nvSpPr>
      <xdr:spPr>
        <a:xfrm>
          <a:off x="3497794"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66738</xdr:rowOff>
    </xdr:from>
    <xdr:to>
      <xdr:col>4</xdr:col>
      <xdr:colOff>155575</xdr:colOff>
      <xdr:row>58</xdr:row>
      <xdr:rowOff>75938</xdr:rowOff>
    </xdr:to>
    <xdr:cxnSp macro="">
      <xdr:nvCxnSpPr>
        <xdr:cNvPr id="125" name="直線コネクタ 124"/>
        <xdr:cNvCxnSpPr/>
      </xdr:nvCxnSpPr>
      <xdr:spPr>
        <a:xfrm flipV="1">
          <a:off x="2019300" y="10010838"/>
          <a:ext cx="889000" cy="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150914</xdr:rowOff>
    </xdr:from>
    <xdr:ext cx="599010" cy="259045"/>
    <xdr:sp macro="" textlink="">
      <xdr:nvSpPr>
        <xdr:cNvPr id="127" name="テキスト ボックス 126"/>
        <xdr:cNvSpPr txBox="1"/>
      </xdr:nvSpPr>
      <xdr:spPr>
        <a:xfrm>
          <a:off x="2608794"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18462</xdr:rowOff>
    </xdr:from>
    <xdr:to>
      <xdr:col>2</xdr:col>
      <xdr:colOff>638175</xdr:colOff>
      <xdr:row>58</xdr:row>
      <xdr:rowOff>75938</xdr:rowOff>
    </xdr:to>
    <xdr:cxnSp macro="">
      <xdr:nvCxnSpPr>
        <xdr:cNvPr id="128" name="直線コネクタ 127"/>
        <xdr:cNvCxnSpPr/>
      </xdr:nvCxnSpPr>
      <xdr:spPr>
        <a:xfrm>
          <a:off x="1130300" y="9962562"/>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155818</xdr:rowOff>
    </xdr:from>
    <xdr:ext cx="599010" cy="259045"/>
    <xdr:sp macro="" textlink="">
      <xdr:nvSpPr>
        <xdr:cNvPr id="130" name="テキスト ボックス 129"/>
        <xdr:cNvSpPr txBox="1"/>
      </xdr:nvSpPr>
      <xdr:spPr>
        <a:xfrm>
          <a:off x="1719794" y="100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155572</xdr:rowOff>
    </xdr:from>
    <xdr:ext cx="599010" cy="259045"/>
    <xdr:sp macro="" textlink="">
      <xdr:nvSpPr>
        <xdr:cNvPr id="132" name="テキスト ボックス 131"/>
        <xdr:cNvSpPr txBox="1"/>
      </xdr:nvSpPr>
      <xdr:spPr>
        <a:xfrm>
          <a:off x="830794" y="100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3258</xdr:rowOff>
    </xdr:from>
    <xdr:to>
      <xdr:col>6</xdr:col>
      <xdr:colOff>561975</xdr:colOff>
      <xdr:row>58</xdr:row>
      <xdr:rowOff>104858</xdr:rowOff>
    </xdr:to>
    <xdr:sp macro="" textlink="">
      <xdr:nvSpPr>
        <xdr:cNvPr id="138" name="円/楕円 137"/>
        <xdr:cNvSpPr/>
      </xdr:nvSpPr>
      <xdr:spPr>
        <a:xfrm>
          <a:off x="4584700" y="99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26135</xdr:rowOff>
    </xdr:from>
    <xdr:ext cx="599010" cy="259045"/>
    <xdr:sp macro="" textlink="">
      <xdr:nvSpPr>
        <xdr:cNvPr id="139" name="総務費該当値テキスト"/>
        <xdr:cNvSpPr txBox="1"/>
      </xdr:nvSpPr>
      <xdr:spPr>
        <a:xfrm>
          <a:off x="4686300" y="979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424,782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30146</xdr:rowOff>
    </xdr:from>
    <xdr:to>
      <xdr:col>5</xdr:col>
      <xdr:colOff>409575</xdr:colOff>
      <xdr:row>58</xdr:row>
      <xdr:rowOff>131746</xdr:rowOff>
    </xdr:to>
    <xdr:sp macro="" textlink="">
      <xdr:nvSpPr>
        <xdr:cNvPr id="140" name="円/楕円 139"/>
        <xdr:cNvSpPr/>
      </xdr:nvSpPr>
      <xdr:spPr>
        <a:xfrm>
          <a:off x="3746500" y="99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148273</xdr:rowOff>
    </xdr:from>
    <xdr:ext cx="599010" cy="259045"/>
    <xdr:sp macro="" textlink="">
      <xdr:nvSpPr>
        <xdr:cNvPr id="141" name="テキスト ボックス 140"/>
        <xdr:cNvSpPr txBox="1"/>
      </xdr:nvSpPr>
      <xdr:spPr>
        <a:xfrm>
          <a:off x="3497794" y="97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15938</xdr:rowOff>
    </xdr:from>
    <xdr:to>
      <xdr:col>4</xdr:col>
      <xdr:colOff>206375</xdr:colOff>
      <xdr:row>58</xdr:row>
      <xdr:rowOff>117538</xdr:rowOff>
    </xdr:to>
    <xdr:sp macro="" textlink="">
      <xdr:nvSpPr>
        <xdr:cNvPr id="142" name="円/楕円 141"/>
        <xdr:cNvSpPr/>
      </xdr:nvSpPr>
      <xdr:spPr>
        <a:xfrm>
          <a:off x="2857500" y="99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134065</xdr:rowOff>
    </xdr:from>
    <xdr:ext cx="599010" cy="259045"/>
    <xdr:sp macro="" textlink="">
      <xdr:nvSpPr>
        <xdr:cNvPr id="143" name="テキスト ボックス 142"/>
        <xdr:cNvSpPr txBox="1"/>
      </xdr:nvSpPr>
      <xdr:spPr>
        <a:xfrm>
          <a:off x="2608794" y="973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25138</xdr:rowOff>
    </xdr:from>
    <xdr:to>
      <xdr:col>3</xdr:col>
      <xdr:colOff>3175</xdr:colOff>
      <xdr:row>58</xdr:row>
      <xdr:rowOff>126738</xdr:rowOff>
    </xdr:to>
    <xdr:sp macro="" textlink="">
      <xdr:nvSpPr>
        <xdr:cNvPr id="144" name="円/楕円 143"/>
        <xdr:cNvSpPr/>
      </xdr:nvSpPr>
      <xdr:spPr>
        <a:xfrm>
          <a:off x="1968500" y="99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143265</xdr:rowOff>
    </xdr:from>
    <xdr:ext cx="599010" cy="259045"/>
    <xdr:sp macro="" textlink="">
      <xdr:nvSpPr>
        <xdr:cNvPr id="145" name="テキスト ボックス 144"/>
        <xdr:cNvSpPr txBox="1"/>
      </xdr:nvSpPr>
      <xdr:spPr>
        <a:xfrm>
          <a:off x="1719794" y="97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139112</xdr:rowOff>
    </xdr:from>
    <xdr:to>
      <xdr:col>1</xdr:col>
      <xdr:colOff>485775</xdr:colOff>
      <xdr:row>58</xdr:row>
      <xdr:rowOff>69262</xdr:rowOff>
    </xdr:to>
    <xdr:sp macro="" textlink="">
      <xdr:nvSpPr>
        <xdr:cNvPr id="146" name="円/楕円 145"/>
        <xdr:cNvSpPr/>
      </xdr:nvSpPr>
      <xdr:spPr>
        <a:xfrm>
          <a:off x="1079500" y="991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85789</xdr:rowOff>
    </xdr:from>
    <xdr:ext cx="599010" cy="259045"/>
    <xdr:sp macro="" textlink="">
      <xdr:nvSpPr>
        <xdr:cNvPr id="147" name="テキスト ボックス 146"/>
        <xdr:cNvSpPr txBox="1"/>
      </xdr:nvSpPr>
      <xdr:spPr>
        <a:xfrm>
          <a:off x="830794" y="968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91610</xdr:rowOff>
    </xdr:from>
    <xdr:to>
      <xdr:col>6</xdr:col>
      <xdr:colOff>511175</xdr:colOff>
      <xdr:row>77</xdr:row>
      <xdr:rowOff>156008</xdr:rowOff>
    </xdr:to>
    <xdr:cxnSp macro="">
      <xdr:nvCxnSpPr>
        <xdr:cNvPr id="177" name="直線コネクタ 176"/>
        <xdr:cNvCxnSpPr/>
      </xdr:nvCxnSpPr>
      <xdr:spPr>
        <a:xfrm>
          <a:off x="3797300" y="13121810"/>
          <a:ext cx="838200" cy="23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91610</xdr:rowOff>
    </xdr:from>
    <xdr:to>
      <xdr:col>5</xdr:col>
      <xdr:colOff>358775</xdr:colOff>
      <xdr:row>77</xdr:row>
      <xdr:rowOff>164843</xdr:rowOff>
    </xdr:to>
    <xdr:cxnSp macro="">
      <xdr:nvCxnSpPr>
        <xdr:cNvPr id="180" name="直線コネクタ 179"/>
        <xdr:cNvCxnSpPr/>
      </xdr:nvCxnSpPr>
      <xdr:spPr>
        <a:xfrm flipV="1">
          <a:off x="2908300" y="13121810"/>
          <a:ext cx="889000" cy="24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62217</xdr:rowOff>
    </xdr:from>
    <xdr:ext cx="599010" cy="259045"/>
    <xdr:sp macro="" textlink="">
      <xdr:nvSpPr>
        <xdr:cNvPr id="182" name="テキスト ボックス 181"/>
        <xdr:cNvSpPr txBox="1"/>
      </xdr:nvSpPr>
      <xdr:spPr>
        <a:xfrm>
          <a:off x="3497794" y="132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134224</xdr:rowOff>
    </xdr:from>
    <xdr:to>
      <xdr:col>4</xdr:col>
      <xdr:colOff>155575</xdr:colOff>
      <xdr:row>77</xdr:row>
      <xdr:rowOff>164843</xdr:rowOff>
    </xdr:to>
    <xdr:cxnSp macro="">
      <xdr:nvCxnSpPr>
        <xdr:cNvPr id="183" name="直線コネクタ 182"/>
        <xdr:cNvCxnSpPr/>
      </xdr:nvCxnSpPr>
      <xdr:spPr>
        <a:xfrm>
          <a:off x="2019300" y="13164424"/>
          <a:ext cx="889000" cy="2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134224</xdr:rowOff>
    </xdr:from>
    <xdr:to>
      <xdr:col>2</xdr:col>
      <xdr:colOff>638175</xdr:colOff>
      <xdr:row>78</xdr:row>
      <xdr:rowOff>78015</xdr:rowOff>
    </xdr:to>
    <xdr:cxnSp macro="">
      <xdr:nvCxnSpPr>
        <xdr:cNvPr id="186" name="直線コネクタ 185"/>
        <xdr:cNvCxnSpPr/>
      </xdr:nvCxnSpPr>
      <xdr:spPr>
        <a:xfrm flipV="1">
          <a:off x="1130300" y="13164424"/>
          <a:ext cx="889000" cy="2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61707</xdr:rowOff>
    </xdr:from>
    <xdr:ext cx="599010" cy="259045"/>
    <xdr:sp macro="" textlink="">
      <xdr:nvSpPr>
        <xdr:cNvPr id="188" name="テキスト ボックス 187"/>
        <xdr:cNvSpPr txBox="1"/>
      </xdr:nvSpPr>
      <xdr:spPr>
        <a:xfrm>
          <a:off x="1719794" y="1326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105208</xdr:rowOff>
    </xdr:from>
    <xdr:to>
      <xdr:col>6</xdr:col>
      <xdr:colOff>561975</xdr:colOff>
      <xdr:row>78</xdr:row>
      <xdr:rowOff>35358</xdr:rowOff>
    </xdr:to>
    <xdr:sp macro="" textlink="">
      <xdr:nvSpPr>
        <xdr:cNvPr id="196" name="円/楕円 195"/>
        <xdr:cNvSpPr/>
      </xdr:nvSpPr>
      <xdr:spPr>
        <a:xfrm>
          <a:off x="4584700" y="133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83635</xdr:rowOff>
    </xdr:from>
    <xdr:ext cx="599010" cy="259045"/>
    <xdr:sp macro="" textlink="">
      <xdr:nvSpPr>
        <xdr:cNvPr id="197" name="民生費該当値テキスト"/>
        <xdr:cNvSpPr txBox="1"/>
      </xdr:nvSpPr>
      <xdr:spPr>
        <a:xfrm>
          <a:off x="4686300" y="13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40810</xdr:rowOff>
    </xdr:from>
    <xdr:to>
      <xdr:col>5</xdr:col>
      <xdr:colOff>409575</xdr:colOff>
      <xdr:row>76</xdr:row>
      <xdr:rowOff>142410</xdr:rowOff>
    </xdr:to>
    <xdr:sp macro="" textlink="">
      <xdr:nvSpPr>
        <xdr:cNvPr id="198" name="円/楕円 197"/>
        <xdr:cNvSpPr/>
      </xdr:nvSpPr>
      <xdr:spPr>
        <a:xfrm>
          <a:off x="3746500" y="130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158937</xdr:rowOff>
    </xdr:from>
    <xdr:ext cx="599010" cy="259045"/>
    <xdr:sp macro="" textlink="">
      <xdr:nvSpPr>
        <xdr:cNvPr id="199" name="テキスト ボックス 198"/>
        <xdr:cNvSpPr txBox="1"/>
      </xdr:nvSpPr>
      <xdr:spPr>
        <a:xfrm>
          <a:off x="3497794" y="1284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114043</xdr:rowOff>
    </xdr:from>
    <xdr:to>
      <xdr:col>4</xdr:col>
      <xdr:colOff>206375</xdr:colOff>
      <xdr:row>78</xdr:row>
      <xdr:rowOff>44193</xdr:rowOff>
    </xdr:to>
    <xdr:sp macro="" textlink="">
      <xdr:nvSpPr>
        <xdr:cNvPr id="200" name="円/楕円 199"/>
        <xdr:cNvSpPr/>
      </xdr:nvSpPr>
      <xdr:spPr>
        <a:xfrm>
          <a:off x="2857500" y="133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35320</xdr:rowOff>
    </xdr:from>
    <xdr:ext cx="599010" cy="259045"/>
    <xdr:sp macro="" textlink="">
      <xdr:nvSpPr>
        <xdr:cNvPr id="201" name="テキスト ボックス 200"/>
        <xdr:cNvSpPr txBox="1"/>
      </xdr:nvSpPr>
      <xdr:spPr>
        <a:xfrm>
          <a:off x="2608794" y="1340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83424</xdr:rowOff>
    </xdr:from>
    <xdr:to>
      <xdr:col>3</xdr:col>
      <xdr:colOff>3175</xdr:colOff>
      <xdr:row>77</xdr:row>
      <xdr:rowOff>13574</xdr:rowOff>
    </xdr:to>
    <xdr:sp macro="" textlink="">
      <xdr:nvSpPr>
        <xdr:cNvPr id="202" name="円/楕円 201"/>
        <xdr:cNvSpPr/>
      </xdr:nvSpPr>
      <xdr:spPr>
        <a:xfrm>
          <a:off x="1968500" y="131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30102</xdr:rowOff>
    </xdr:from>
    <xdr:ext cx="599010" cy="259045"/>
    <xdr:sp macro="" textlink="">
      <xdr:nvSpPr>
        <xdr:cNvPr id="203" name="テキスト ボックス 202"/>
        <xdr:cNvSpPr txBox="1"/>
      </xdr:nvSpPr>
      <xdr:spPr>
        <a:xfrm>
          <a:off x="1719794" y="1288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27215</xdr:rowOff>
    </xdr:from>
    <xdr:to>
      <xdr:col>1</xdr:col>
      <xdr:colOff>485775</xdr:colOff>
      <xdr:row>78</xdr:row>
      <xdr:rowOff>128815</xdr:rowOff>
    </xdr:to>
    <xdr:sp macro="" textlink="">
      <xdr:nvSpPr>
        <xdr:cNvPr id="204" name="円/楕円 203"/>
        <xdr:cNvSpPr/>
      </xdr:nvSpPr>
      <xdr:spPr>
        <a:xfrm>
          <a:off x="1079500" y="134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119942</xdr:rowOff>
    </xdr:from>
    <xdr:ext cx="599010" cy="259045"/>
    <xdr:sp macro="" textlink="">
      <xdr:nvSpPr>
        <xdr:cNvPr id="205" name="テキスト ボックス 204"/>
        <xdr:cNvSpPr txBox="1"/>
      </xdr:nvSpPr>
      <xdr:spPr>
        <a:xfrm>
          <a:off x="830794" y="1349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70284</xdr:rowOff>
    </xdr:from>
    <xdr:to>
      <xdr:col>6</xdr:col>
      <xdr:colOff>511175</xdr:colOff>
      <xdr:row>98</xdr:row>
      <xdr:rowOff>77614</xdr:rowOff>
    </xdr:to>
    <xdr:cxnSp macro="">
      <xdr:nvCxnSpPr>
        <xdr:cNvPr id="234" name="直線コネクタ 233"/>
        <xdr:cNvCxnSpPr/>
      </xdr:nvCxnSpPr>
      <xdr:spPr>
        <a:xfrm>
          <a:off x="3797300" y="16872384"/>
          <a:ext cx="8382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70284</xdr:rowOff>
    </xdr:from>
    <xdr:to>
      <xdr:col>5</xdr:col>
      <xdr:colOff>358775</xdr:colOff>
      <xdr:row>98</xdr:row>
      <xdr:rowOff>87469</xdr:rowOff>
    </xdr:to>
    <xdr:cxnSp macro="">
      <xdr:nvCxnSpPr>
        <xdr:cNvPr id="237" name="直線コネクタ 236"/>
        <xdr:cNvCxnSpPr/>
      </xdr:nvCxnSpPr>
      <xdr:spPr>
        <a:xfrm flipV="1">
          <a:off x="2908300" y="16872384"/>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87469</xdr:rowOff>
    </xdr:from>
    <xdr:to>
      <xdr:col>4</xdr:col>
      <xdr:colOff>155575</xdr:colOff>
      <xdr:row>98</xdr:row>
      <xdr:rowOff>95312</xdr:rowOff>
    </xdr:to>
    <xdr:cxnSp macro="">
      <xdr:nvCxnSpPr>
        <xdr:cNvPr id="240" name="直線コネクタ 239"/>
        <xdr:cNvCxnSpPr/>
      </xdr:nvCxnSpPr>
      <xdr:spPr>
        <a:xfrm flipV="1">
          <a:off x="2019300" y="16889569"/>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95312</xdr:rowOff>
    </xdr:from>
    <xdr:to>
      <xdr:col>2</xdr:col>
      <xdr:colOff>638175</xdr:colOff>
      <xdr:row>98</xdr:row>
      <xdr:rowOff>96245</xdr:rowOff>
    </xdr:to>
    <xdr:cxnSp macro="">
      <xdr:nvCxnSpPr>
        <xdr:cNvPr id="243" name="直線コネクタ 242"/>
        <xdr:cNvCxnSpPr/>
      </xdr:nvCxnSpPr>
      <xdr:spPr>
        <a:xfrm flipV="1">
          <a:off x="1130300" y="16897412"/>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26814</xdr:rowOff>
    </xdr:from>
    <xdr:to>
      <xdr:col>6</xdr:col>
      <xdr:colOff>561975</xdr:colOff>
      <xdr:row>98</xdr:row>
      <xdr:rowOff>128414</xdr:rowOff>
    </xdr:to>
    <xdr:sp macro="" textlink="">
      <xdr:nvSpPr>
        <xdr:cNvPr id="253" name="円/楕円 252"/>
        <xdr:cNvSpPr/>
      </xdr:nvSpPr>
      <xdr:spPr>
        <a:xfrm>
          <a:off x="4584700" y="168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19484</xdr:rowOff>
    </xdr:from>
    <xdr:to>
      <xdr:col>5</xdr:col>
      <xdr:colOff>409575</xdr:colOff>
      <xdr:row>98</xdr:row>
      <xdr:rowOff>121084</xdr:rowOff>
    </xdr:to>
    <xdr:sp macro="" textlink="">
      <xdr:nvSpPr>
        <xdr:cNvPr id="255" name="円/楕円 254"/>
        <xdr:cNvSpPr/>
      </xdr:nvSpPr>
      <xdr:spPr>
        <a:xfrm>
          <a:off x="3746500" y="168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112211</xdr:rowOff>
    </xdr:from>
    <xdr:ext cx="534377" cy="259045"/>
    <xdr:sp macro="" textlink="">
      <xdr:nvSpPr>
        <xdr:cNvPr id="256" name="テキスト ボックス 255"/>
        <xdr:cNvSpPr txBox="1"/>
      </xdr:nvSpPr>
      <xdr:spPr>
        <a:xfrm>
          <a:off x="3530111" y="169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36669</xdr:rowOff>
    </xdr:from>
    <xdr:to>
      <xdr:col>4</xdr:col>
      <xdr:colOff>206375</xdr:colOff>
      <xdr:row>98</xdr:row>
      <xdr:rowOff>138269</xdr:rowOff>
    </xdr:to>
    <xdr:sp macro="" textlink="">
      <xdr:nvSpPr>
        <xdr:cNvPr id="257" name="円/楕円 256"/>
        <xdr:cNvSpPr/>
      </xdr:nvSpPr>
      <xdr:spPr>
        <a:xfrm>
          <a:off x="2857500" y="1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129396</xdr:rowOff>
    </xdr:from>
    <xdr:ext cx="534377" cy="259045"/>
    <xdr:sp macro="" textlink="">
      <xdr:nvSpPr>
        <xdr:cNvPr id="258" name="テキスト ボックス 257"/>
        <xdr:cNvSpPr txBox="1"/>
      </xdr:nvSpPr>
      <xdr:spPr>
        <a:xfrm>
          <a:off x="2641111" y="169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44512</xdr:rowOff>
    </xdr:from>
    <xdr:to>
      <xdr:col>3</xdr:col>
      <xdr:colOff>3175</xdr:colOff>
      <xdr:row>98</xdr:row>
      <xdr:rowOff>146112</xdr:rowOff>
    </xdr:to>
    <xdr:sp macro="" textlink="">
      <xdr:nvSpPr>
        <xdr:cNvPr id="259" name="円/楕円 258"/>
        <xdr:cNvSpPr/>
      </xdr:nvSpPr>
      <xdr:spPr>
        <a:xfrm>
          <a:off x="1968500" y="168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137239</xdr:rowOff>
    </xdr:from>
    <xdr:ext cx="534377" cy="259045"/>
    <xdr:sp macro="" textlink="">
      <xdr:nvSpPr>
        <xdr:cNvPr id="260" name="テキスト ボックス 259"/>
        <xdr:cNvSpPr txBox="1"/>
      </xdr:nvSpPr>
      <xdr:spPr>
        <a:xfrm>
          <a:off x="1752111" y="169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45445</xdr:rowOff>
    </xdr:from>
    <xdr:to>
      <xdr:col>1</xdr:col>
      <xdr:colOff>485775</xdr:colOff>
      <xdr:row>98</xdr:row>
      <xdr:rowOff>147045</xdr:rowOff>
    </xdr:to>
    <xdr:sp macro="" textlink="">
      <xdr:nvSpPr>
        <xdr:cNvPr id="261" name="円/楕円 260"/>
        <xdr:cNvSpPr/>
      </xdr:nvSpPr>
      <xdr:spPr>
        <a:xfrm>
          <a:off x="1079500" y="168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138172</xdr:rowOff>
    </xdr:from>
    <xdr:ext cx="534377" cy="259045"/>
    <xdr:sp macro="" textlink="">
      <xdr:nvSpPr>
        <xdr:cNvPr id="262" name="テキスト ボックス 261"/>
        <xdr:cNvSpPr txBox="1"/>
      </xdr:nvSpPr>
      <xdr:spPr>
        <a:xfrm>
          <a:off x="863111" y="16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161874</xdr:rowOff>
    </xdr:from>
    <xdr:to>
      <xdr:col>15</xdr:col>
      <xdr:colOff>180975</xdr:colOff>
      <xdr:row>38</xdr:row>
      <xdr:rowOff>168406</xdr:rowOff>
    </xdr:to>
    <xdr:cxnSp macro="">
      <xdr:nvCxnSpPr>
        <xdr:cNvPr id="293" name="直線コネクタ 292"/>
        <xdr:cNvCxnSpPr/>
      </xdr:nvCxnSpPr>
      <xdr:spPr>
        <a:xfrm flipV="1">
          <a:off x="9639300" y="66769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168406</xdr:rowOff>
    </xdr:from>
    <xdr:to>
      <xdr:col>14</xdr:col>
      <xdr:colOff>28575</xdr:colOff>
      <xdr:row>39</xdr:row>
      <xdr:rowOff>3030</xdr:rowOff>
    </xdr:to>
    <xdr:cxnSp macro="">
      <xdr:nvCxnSpPr>
        <xdr:cNvPr id="296" name="直線コネクタ 295"/>
        <xdr:cNvCxnSpPr/>
      </xdr:nvCxnSpPr>
      <xdr:spPr>
        <a:xfrm flipV="1">
          <a:off x="8750300" y="6683506"/>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102254</xdr:rowOff>
    </xdr:from>
    <xdr:ext cx="469744" cy="259045"/>
    <xdr:sp macro="" textlink="">
      <xdr:nvSpPr>
        <xdr:cNvPr id="298" name="テキスト ボックス 297"/>
        <xdr:cNvSpPr txBox="1"/>
      </xdr:nvSpPr>
      <xdr:spPr>
        <a:xfrm>
          <a:off x="9404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3030</xdr:rowOff>
    </xdr:from>
    <xdr:to>
      <xdr:col>12</xdr:col>
      <xdr:colOff>511175</xdr:colOff>
      <xdr:row>39</xdr:row>
      <xdr:rowOff>19228</xdr:rowOff>
    </xdr:to>
    <xdr:cxnSp macro="">
      <xdr:nvCxnSpPr>
        <xdr:cNvPr id="299" name="直線コネクタ 298"/>
        <xdr:cNvCxnSpPr/>
      </xdr:nvCxnSpPr>
      <xdr:spPr>
        <a:xfrm flipV="1">
          <a:off x="7861300" y="6689580"/>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82480</xdr:rowOff>
    </xdr:from>
    <xdr:ext cx="469744" cy="259045"/>
    <xdr:sp macro="" textlink="">
      <xdr:nvSpPr>
        <xdr:cNvPr id="301" name="テキスト ボックス 300"/>
        <xdr:cNvSpPr txBox="1"/>
      </xdr:nvSpPr>
      <xdr:spPr>
        <a:xfrm>
          <a:off x="8515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19228</xdr:rowOff>
    </xdr:from>
    <xdr:to>
      <xdr:col>11</xdr:col>
      <xdr:colOff>307975</xdr:colOff>
      <xdr:row>39</xdr:row>
      <xdr:rowOff>28666</xdr:rowOff>
    </xdr:to>
    <xdr:cxnSp macro="">
      <xdr:nvCxnSpPr>
        <xdr:cNvPr id="302" name="直線コネクタ 301"/>
        <xdr:cNvCxnSpPr/>
      </xdr:nvCxnSpPr>
      <xdr:spPr>
        <a:xfrm flipV="1">
          <a:off x="6972300" y="6705778"/>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65351</xdr:rowOff>
    </xdr:from>
    <xdr:ext cx="469744" cy="259045"/>
    <xdr:sp macro="" textlink="">
      <xdr:nvSpPr>
        <xdr:cNvPr id="304" name="テキスト ボックス 303"/>
        <xdr:cNvSpPr txBox="1"/>
      </xdr:nvSpPr>
      <xdr:spPr>
        <a:xfrm>
          <a:off x="7626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111074</xdr:rowOff>
    </xdr:from>
    <xdr:to>
      <xdr:col>15</xdr:col>
      <xdr:colOff>231775</xdr:colOff>
      <xdr:row>39</xdr:row>
      <xdr:rowOff>41224</xdr:rowOff>
    </xdr:to>
    <xdr:sp macro="" textlink="">
      <xdr:nvSpPr>
        <xdr:cNvPr id="312" name="円/楕円 311"/>
        <xdr:cNvSpPr/>
      </xdr:nvSpPr>
      <xdr:spPr>
        <a:xfrm>
          <a:off x="10426700" y="66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70451</xdr:rowOff>
    </xdr:from>
    <xdr:ext cx="469744" cy="259045"/>
    <xdr:sp macro="" textlink="">
      <xdr:nvSpPr>
        <xdr:cNvPr id="313" name="労働費該当値テキスト"/>
        <xdr:cNvSpPr txBox="1"/>
      </xdr:nvSpPr>
      <xdr:spPr>
        <a:xfrm>
          <a:off x="10528300" y="64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117606</xdr:rowOff>
    </xdr:from>
    <xdr:to>
      <xdr:col>14</xdr:col>
      <xdr:colOff>79375</xdr:colOff>
      <xdr:row>39</xdr:row>
      <xdr:rowOff>47756</xdr:rowOff>
    </xdr:to>
    <xdr:sp macro="" textlink="">
      <xdr:nvSpPr>
        <xdr:cNvPr id="314" name="円/楕円 313"/>
        <xdr:cNvSpPr/>
      </xdr:nvSpPr>
      <xdr:spPr>
        <a:xfrm>
          <a:off x="9588500" y="66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64283</xdr:rowOff>
    </xdr:from>
    <xdr:ext cx="469744" cy="259045"/>
    <xdr:sp macro="" textlink="">
      <xdr:nvSpPr>
        <xdr:cNvPr id="315" name="テキスト ボックス 314"/>
        <xdr:cNvSpPr txBox="1"/>
      </xdr:nvSpPr>
      <xdr:spPr>
        <a:xfrm>
          <a:off x="9404427" y="64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123680</xdr:rowOff>
    </xdr:from>
    <xdr:to>
      <xdr:col>12</xdr:col>
      <xdr:colOff>561975</xdr:colOff>
      <xdr:row>39</xdr:row>
      <xdr:rowOff>53830</xdr:rowOff>
    </xdr:to>
    <xdr:sp macro="" textlink="">
      <xdr:nvSpPr>
        <xdr:cNvPr id="316" name="円/楕円 315"/>
        <xdr:cNvSpPr/>
      </xdr:nvSpPr>
      <xdr:spPr>
        <a:xfrm>
          <a:off x="8699500" y="66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70357</xdr:rowOff>
    </xdr:from>
    <xdr:ext cx="469744" cy="259045"/>
    <xdr:sp macro="" textlink="">
      <xdr:nvSpPr>
        <xdr:cNvPr id="317" name="テキスト ボックス 316"/>
        <xdr:cNvSpPr txBox="1"/>
      </xdr:nvSpPr>
      <xdr:spPr>
        <a:xfrm>
          <a:off x="8515427" y="641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139878</xdr:rowOff>
    </xdr:from>
    <xdr:to>
      <xdr:col>11</xdr:col>
      <xdr:colOff>358775</xdr:colOff>
      <xdr:row>39</xdr:row>
      <xdr:rowOff>70028</xdr:rowOff>
    </xdr:to>
    <xdr:sp macro="" textlink="">
      <xdr:nvSpPr>
        <xdr:cNvPr id="318" name="円/楕円 317"/>
        <xdr:cNvSpPr/>
      </xdr:nvSpPr>
      <xdr:spPr>
        <a:xfrm>
          <a:off x="7810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86555</xdr:rowOff>
    </xdr:from>
    <xdr:ext cx="469744" cy="259045"/>
    <xdr:sp macro="" textlink="">
      <xdr:nvSpPr>
        <xdr:cNvPr id="319" name="テキスト ボックス 318"/>
        <xdr:cNvSpPr txBox="1"/>
      </xdr:nvSpPr>
      <xdr:spPr>
        <a:xfrm>
          <a:off x="7626427" y="64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149316</xdr:rowOff>
    </xdr:from>
    <xdr:to>
      <xdr:col>10</xdr:col>
      <xdr:colOff>155575</xdr:colOff>
      <xdr:row>39</xdr:row>
      <xdr:rowOff>79466</xdr:rowOff>
    </xdr:to>
    <xdr:sp macro="" textlink="">
      <xdr:nvSpPr>
        <xdr:cNvPr id="320" name="円/楕円 319"/>
        <xdr:cNvSpPr/>
      </xdr:nvSpPr>
      <xdr:spPr>
        <a:xfrm>
          <a:off x="6921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70593</xdr:rowOff>
    </xdr:from>
    <xdr:ext cx="469744" cy="259045"/>
    <xdr:sp macro="" textlink="">
      <xdr:nvSpPr>
        <xdr:cNvPr id="321" name="テキスト ボックス 320"/>
        <xdr:cNvSpPr txBox="1"/>
      </xdr:nvSpPr>
      <xdr:spPr>
        <a:xfrm>
          <a:off x="6737427" y="67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23863</xdr:rowOff>
    </xdr:from>
    <xdr:to>
      <xdr:col>15</xdr:col>
      <xdr:colOff>180975</xdr:colOff>
      <xdr:row>59</xdr:row>
      <xdr:rowOff>31783</xdr:rowOff>
    </xdr:to>
    <xdr:cxnSp macro="">
      <xdr:nvCxnSpPr>
        <xdr:cNvPr id="352" name="直線コネクタ 351"/>
        <xdr:cNvCxnSpPr/>
      </xdr:nvCxnSpPr>
      <xdr:spPr>
        <a:xfrm>
          <a:off x="9639300" y="10139413"/>
          <a:ext cx="8382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23863</xdr:rowOff>
    </xdr:from>
    <xdr:to>
      <xdr:col>14</xdr:col>
      <xdr:colOff>28575</xdr:colOff>
      <xdr:row>59</xdr:row>
      <xdr:rowOff>30648</xdr:rowOff>
    </xdr:to>
    <xdr:cxnSp macro="">
      <xdr:nvCxnSpPr>
        <xdr:cNvPr id="355" name="直線コネクタ 354"/>
        <xdr:cNvCxnSpPr/>
      </xdr:nvCxnSpPr>
      <xdr:spPr>
        <a:xfrm flipV="1">
          <a:off x="8750300" y="10139413"/>
          <a:ext cx="889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15150</xdr:rowOff>
    </xdr:from>
    <xdr:to>
      <xdr:col>12</xdr:col>
      <xdr:colOff>511175</xdr:colOff>
      <xdr:row>59</xdr:row>
      <xdr:rowOff>30648</xdr:rowOff>
    </xdr:to>
    <xdr:cxnSp macro="">
      <xdr:nvCxnSpPr>
        <xdr:cNvPr id="358" name="直線コネクタ 357"/>
        <xdr:cNvCxnSpPr/>
      </xdr:nvCxnSpPr>
      <xdr:spPr>
        <a:xfrm>
          <a:off x="7861300" y="10130700"/>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15150</xdr:rowOff>
    </xdr:from>
    <xdr:to>
      <xdr:col>11</xdr:col>
      <xdr:colOff>307975</xdr:colOff>
      <xdr:row>59</xdr:row>
      <xdr:rowOff>28611</xdr:rowOff>
    </xdr:to>
    <xdr:cxnSp macro="">
      <xdr:nvCxnSpPr>
        <xdr:cNvPr id="361" name="直線コネクタ 360"/>
        <xdr:cNvCxnSpPr/>
      </xdr:nvCxnSpPr>
      <xdr:spPr>
        <a:xfrm flipV="1">
          <a:off x="6972300" y="10130700"/>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152433</xdr:rowOff>
    </xdr:from>
    <xdr:to>
      <xdr:col>15</xdr:col>
      <xdr:colOff>231775</xdr:colOff>
      <xdr:row>59</xdr:row>
      <xdr:rowOff>82583</xdr:rowOff>
    </xdr:to>
    <xdr:sp macro="" textlink="">
      <xdr:nvSpPr>
        <xdr:cNvPr id="371" name="円/楕円 370"/>
        <xdr:cNvSpPr/>
      </xdr:nvSpPr>
      <xdr:spPr>
        <a:xfrm>
          <a:off x="10426700" y="100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144513</xdr:rowOff>
    </xdr:from>
    <xdr:to>
      <xdr:col>14</xdr:col>
      <xdr:colOff>79375</xdr:colOff>
      <xdr:row>59</xdr:row>
      <xdr:rowOff>74663</xdr:rowOff>
    </xdr:to>
    <xdr:sp macro="" textlink="">
      <xdr:nvSpPr>
        <xdr:cNvPr id="373" name="円/楕円 372"/>
        <xdr:cNvSpPr/>
      </xdr:nvSpPr>
      <xdr:spPr>
        <a:xfrm>
          <a:off x="9588500" y="100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65790</xdr:rowOff>
    </xdr:from>
    <xdr:ext cx="534377" cy="259045"/>
    <xdr:sp macro="" textlink="">
      <xdr:nvSpPr>
        <xdr:cNvPr id="374" name="テキスト ボックス 373"/>
        <xdr:cNvSpPr txBox="1"/>
      </xdr:nvSpPr>
      <xdr:spPr>
        <a:xfrm>
          <a:off x="9372111" y="101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151298</xdr:rowOff>
    </xdr:from>
    <xdr:to>
      <xdr:col>12</xdr:col>
      <xdr:colOff>561975</xdr:colOff>
      <xdr:row>59</xdr:row>
      <xdr:rowOff>81448</xdr:rowOff>
    </xdr:to>
    <xdr:sp macro="" textlink="">
      <xdr:nvSpPr>
        <xdr:cNvPr id="375" name="円/楕円 374"/>
        <xdr:cNvSpPr/>
      </xdr:nvSpPr>
      <xdr:spPr>
        <a:xfrm>
          <a:off x="8699500" y="100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72575</xdr:rowOff>
    </xdr:from>
    <xdr:ext cx="534377" cy="259045"/>
    <xdr:sp macro="" textlink="">
      <xdr:nvSpPr>
        <xdr:cNvPr id="376" name="テキスト ボックス 375"/>
        <xdr:cNvSpPr txBox="1"/>
      </xdr:nvSpPr>
      <xdr:spPr>
        <a:xfrm>
          <a:off x="8483111" y="101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135800</xdr:rowOff>
    </xdr:from>
    <xdr:to>
      <xdr:col>11</xdr:col>
      <xdr:colOff>358775</xdr:colOff>
      <xdr:row>59</xdr:row>
      <xdr:rowOff>65950</xdr:rowOff>
    </xdr:to>
    <xdr:sp macro="" textlink="">
      <xdr:nvSpPr>
        <xdr:cNvPr id="377" name="円/楕円 376"/>
        <xdr:cNvSpPr/>
      </xdr:nvSpPr>
      <xdr:spPr>
        <a:xfrm>
          <a:off x="7810500" y="100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57077</xdr:rowOff>
    </xdr:from>
    <xdr:ext cx="534377" cy="259045"/>
    <xdr:sp macro="" textlink="">
      <xdr:nvSpPr>
        <xdr:cNvPr id="378" name="テキスト ボックス 377"/>
        <xdr:cNvSpPr txBox="1"/>
      </xdr:nvSpPr>
      <xdr:spPr>
        <a:xfrm>
          <a:off x="7594111" y="101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149261</xdr:rowOff>
    </xdr:from>
    <xdr:to>
      <xdr:col>10</xdr:col>
      <xdr:colOff>155575</xdr:colOff>
      <xdr:row>59</xdr:row>
      <xdr:rowOff>79411</xdr:rowOff>
    </xdr:to>
    <xdr:sp macro="" textlink="">
      <xdr:nvSpPr>
        <xdr:cNvPr id="379" name="円/楕円 378"/>
        <xdr:cNvSpPr/>
      </xdr:nvSpPr>
      <xdr:spPr>
        <a:xfrm>
          <a:off x="6921500" y="100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70538</xdr:rowOff>
    </xdr:from>
    <xdr:ext cx="534377" cy="259045"/>
    <xdr:sp macro="" textlink="">
      <xdr:nvSpPr>
        <xdr:cNvPr id="380" name="テキスト ボックス 379"/>
        <xdr:cNvSpPr txBox="1"/>
      </xdr:nvSpPr>
      <xdr:spPr>
        <a:xfrm>
          <a:off x="6705111" y="101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138134</xdr:rowOff>
    </xdr:from>
    <xdr:to>
      <xdr:col>15</xdr:col>
      <xdr:colOff>180975</xdr:colOff>
      <xdr:row>78</xdr:row>
      <xdr:rowOff>33184</xdr:rowOff>
    </xdr:to>
    <xdr:cxnSp macro="">
      <xdr:nvCxnSpPr>
        <xdr:cNvPr id="409" name="直線コネクタ 408"/>
        <xdr:cNvCxnSpPr/>
      </xdr:nvCxnSpPr>
      <xdr:spPr>
        <a:xfrm flipV="1">
          <a:off x="9639300" y="13339784"/>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160502</xdr:rowOff>
    </xdr:from>
    <xdr:to>
      <xdr:col>14</xdr:col>
      <xdr:colOff>28575</xdr:colOff>
      <xdr:row>78</xdr:row>
      <xdr:rowOff>33184</xdr:rowOff>
    </xdr:to>
    <xdr:cxnSp macro="">
      <xdr:nvCxnSpPr>
        <xdr:cNvPr id="412" name="直線コネクタ 411"/>
        <xdr:cNvCxnSpPr/>
      </xdr:nvCxnSpPr>
      <xdr:spPr>
        <a:xfrm>
          <a:off x="8750300" y="13362152"/>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157652</xdr:rowOff>
    </xdr:from>
    <xdr:to>
      <xdr:col>12</xdr:col>
      <xdr:colOff>511175</xdr:colOff>
      <xdr:row>77</xdr:row>
      <xdr:rowOff>160502</xdr:rowOff>
    </xdr:to>
    <xdr:cxnSp macro="">
      <xdr:nvCxnSpPr>
        <xdr:cNvPr id="415" name="直線コネクタ 414"/>
        <xdr:cNvCxnSpPr/>
      </xdr:nvCxnSpPr>
      <xdr:spPr>
        <a:xfrm>
          <a:off x="7861300" y="13359302"/>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56004</xdr:rowOff>
    </xdr:from>
    <xdr:ext cx="534377" cy="259045"/>
    <xdr:sp macro="" textlink="">
      <xdr:nvSpPr>
        <xdr:cNvPr id="417" name="テキスト ボックス 416"/>
        <xdr:cNvSpPr txBox="1"/>
      </xdr:nvSpPr>
      <xdr:spPr>
        <a:xfrm>
          <a:off x="8483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12415</xdr:rowOff>
    </xdr:from>
    <xdr:to>
      <xdr:col>11</xdr:col>
      <xdr:colOff>307975</xdr:colOff>
      <xdr:row>77</xdr:row>
      <xdr:rowOff>157652</xdr:rowOff>
    </xdr:to>
    <xdr:cxnSp macro="">
      <xdr:nvCxnSpPr>
        <xdr:cNvPr id="418" name="直線コネクタ 417"/>
        <xdr:cNvCxnSpPr/>
      </xdr:nvCxnSpPr>
      <xdr:spPr>
        <a:xfrm>
          <a:off x="6972300" y="13214065"/>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77534</xdr:rowOff>
    </xdr:from>
    <xdr:ext cx="534377" cy="259045"/>
    <xdr:sp macro="" textlink="">
      <xdr:nvSpPr>
        <xdr:cNvPr id="420" name="テキスト ボックス 419"/>
        <xdr:cNvSpPr txBox="1"/>
      </xdr:nvSpPr>
      <xdr:spPr>
        <a:xfrm>
          <a:off x="7594111" y="134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82631</xdr:rowOff>
    </xdr:from>
    <xdr:ext cx="534377" cy="259045"/>
    <xdr:sp macro="" textlink="">
      <xdr:nvSpPr>
        <xdr:cNvPr id="422" name="テキスト ボックス 421"/>
        <xdr:cNvSpPr txBox="1"/>
      </xdr:nvSpPr>
      <xdr:spPr>
        <a:xfrm>
          <a:off x="6705111" y="134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87334</xdr:rowOff>
    </xdr:from>
    <xdr:to>
      <xdr:col>15</xdr:col>
      <xdr:colOff>231775</xdr:colOff>
      <xdr:row>78</xdr:row>
      <xdr:rowOff>17484</xdr:rowOff>
    </xdr:to>
    <xdr:sp macro="" textlink="">
      <xdr:nvSpPr>
        <xdr:cNvPr id="428" name="円/楕円 427"/>
        <xdr:cNvSpPr/>
      </xdr:nvSpPr>
      <xdr:spPr>
        <a:xfrm>
          <a:off x="10426700" y="132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110211</xdr:rowOff>
    </xdr:from>
    <xdr:ext cx="534377" cy="259045"/>
    <xdr:sp macro="" textlink="">
      <xdr:nvSpPr>
        <xdr:cNvPr id="429" name="商工費該当値テキスト"/>
        <xdr:cNvSpPr txBox="1"/>
      </xdr:nvSpPr>
      <xdr:spPr>
        <a:xfrm>
          <a:off x="10528300" y="1314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153834</xdr:rowOff>
    </xdr:from>
    <xdr:to>
      <xdr:col>14</xdr:col>
      <xdr:colOff>79375</xdr:colOff>
      <xdr:row>78</xdr:row>
      <xdr:rowOff>83984</xdr:rowOff>
    </xdr:to>
    <xdr:sp macro="" textlink="">
      <xdr:nvSpPr>
        <xdr:cNvPr id="430" name="円/楕円 429"/>
        <xdr:cNvSpPr/>
      </xdr:nvSpPr>
      <xdr:spPr>
        <a:xfrm>
          <a:off x="9588500" y="133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75111</xdr:rowOff>
    </xdr:from>
    <xdr:ext cx="534377" cy="259045"/>
    <xdr:sp macro="" textlink="">
      <xdr:nvSpPr>
        <xdr:cNvPr id="431" name="テキスト ボックス 430"/>
        <xdr:cNvSpPr txBox="1"/>
      </xdr:nvSpPr>
      <xdr:spPr>
        <a:xfrm>
          <a:off x="9372111" y="134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109702</xdr:rowOff>
    </xdr:from>
    <xdr:to>
      <xdr:col>12</xdr:col>
      <xdr:colOff>561975</xdr:colOff>
      <xdr:row>78</xdr:row>
      <xdr:rowOff>39852</xdr:rowOff>
    </xdr:to>
    <xdr:sp macro="" textlink="">
      <xdr:nvSpPr>
        <xdr:cNvPr id="432" name="円/楕円 431"/>
        <xdr:cNvSpPr/>
      </xdr:nvSpPr>
      <xdr:spPr>
        <a:xfrm>
          <a:off x="8699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56379</xdr:rowOff>
    </xdr:from>
    <xdr:ext cx="534377" cy="259045"/>
    <xdr:sp macro="" textlink="">
      <xdr:nvSpPr>
        <xdr:cNvPr id="433" name="テキスト ボックス 432"/>
        <xdr:cNvSpPr txBox="1"/>
      </xdr:nvSpPr>
      <xdr:spPr>
        <a:xfrm>
          <a:off x="8483111" y="130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106852</xdr:rowOff>
    </xdr:from>
    <xdr:to>
      <xdr:col>11</xdr:col>
      <xdr:colOff>358775</xdr:colOff>
      <xdr:row>78</xdr:row>
      <xdr:rowOff>37002</xdr:rowOff>
    </xdr:to>
    <xdr:sp macro="" textlink="">
      <xdr:nvSpPr>
        <xdr:cNvPr id="434" name="円/楕円 433"/>
        <xdr:cNvSpPr/>
      </xdr:nvSpPr>
      <xdr:spPr>
        <a:xfrm>
          <a:off x="7810500" y="133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53529</xdr:rowOff>
    </xdr:from>
    <xdr:ext cx="534377" cy="259045"/>
    <xdr:sp macro="" textlink="">
      <xdr:nvSpPr>
        <xdr:cNvPr id="435" name="テキスト ボックス 434"/>
        <xdr:cNvSpPr txBox="1"/>
      </xdr:nvSpPr>
      <xdr:spPr>
        <a:xfrm>
          <a:off x="7594111" y="130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133065</xdr:rowOff>
    </xdr:from>
    <xdr:to>
      <xdr:col>10</xdr:col>
      <xdr:colOff>155575</xdr:colOff>
      <xdr:row>77</xdr:row>
      <xdr:rowOff>63215</xdr:rowOff>
    </xdr:to>
    <xdr:sp macro="" textlink="">
      <xdr:nvSpPr>
        <xdr:cNvPr id="436" name="円/楕円 435"/>
        <xdr:cNvSpPr/>
      </xdr:nvSpPr>
      <xdr:spPr>
        <a:xfrm>
          <a:off x="6921500" y="131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79743</xdr:rowOff>
    </xdr:from>
    <xdr:ext cx="534377" cy="259045"/>
    <xdr:sp macro="" textlink="">
      <xdr:nvSpPr>
        <xdr:cNvPr id="437" name="テキスト ボックス 436"/>
        <xdr:cNvSpPr txBox="1"/>
      </xdr:nvSpPr>
      <xdr:spPr>
        <a:xfrm>
          <a:off x="6705111" y="129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91342</xdr:rowOff>
    </xdr:from>
    <xdr:to>
      <xdr:col>15</xdr:col>
      <xdr:colOff>180975</xdr:colOff>
      <xdr:row>96</xdr:row>
      <xdr:rowOff>158127</xdr:rowOff>
    </xdr:to>
    <xdr:cxnSp macro="">
      <xdr:nvCxnSpPr>
        <xdr:cNvPr id="466" name="直線コネクタ 465"/>
        <xdr:cNvCxnSpPr/>
      </xdr:nvCxnSpPr>
      <xdr:spPr>
        <a:xfrm flipV="1">
          <a:off x="9639300" y="16550542"/>
          <a:ext cx="838200" cy="6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158127</xdr:rowOff>
    </xdr:from>
    <xdr:to>
      <xdr:col>14</xdr:col>
      <xdr:colOff>28575</xdr:colOff>
      <xdr:row>98</xdr:row>
      <xdr:rowOff>47262</xdr:rowOff>
    </xdr:to>
    <xdr:cxnSp macro="">
      <xdr:nvCxnSpPr>
        <xdr:cNvPr id="469" name="直線コネクタ 468"/>
        <xdr:cNvCxnSpPr/>
      </xdr:nvCxnSpPr>
      <xdr:spPr>
        <a:xfrm flipV="1">
          <a:off x="8750300" y="16617327"/>
          <a:ext cx="889000" cy="2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145828</xdr:rowOff>
    </xdr:from>
    <xdr:ext cx="599010" cy="259045"/>
    <xdr:sp macro="" textlink="">
      <xdr:nvSpPr>
        <xdr:cNvPr id="471" name="テキスト ボックス 470"/>
        <xdr:cNvSpPr txBox="1"/>
      </xdr:nvSpPr>
      <xdr:spPr>
        <a:xfrm>
          <a:off x="9339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47262</xdr:rowOff>
    </xdr:from>
    <xdr:to>
      <xdr:col>12</xdr:col>
      <xdr:colOff>511175</xdr:colOff>
      <xdr:row>98</xdr:row>
      <xdr:rowOff>93934</xdr:rowOff>
    </xdr:to>
    <xdr:cxnSp macro="">
      <xdr:nvCxnSpPr>
        <xdr:cNvPr id="472" name="直線コネクタ 471"/>
        <xdr:cNvCxnSpPr/>
      </xdr:nvCxnSpPr>
      <xdr:spPr>
        <a:xfrm flipV="1">
          <a:off x="7861300" y="16849362"/>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93934</xdr:rowOff>
    </xdr:from>
    <xdr:to>
      <xdr:col>11</xdr:col>
      <xdr:colOff>307975</xdr:colOff>
      <xdr:row>98</xdr:row>
      <xdr:rowOff>116039</xdr:rowOff>
    </xdr:to>
    <xdr:cxnSp macro="">
      <xdr:nvCxnSpPr>
        <xdr:cNvPr id="475" name="直線コネクタ 474"/>
        <xdr:cNvCxnSpPr/>
      </xdr:nvCxnSpPr>
      <xdr:spPr>
        <a:xfrm flipV="1">
          <a:off x="6972300" y="16896034"/>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40542</xdr:rowOff>
    </xdr:from>
    <xdr:to>
      <xdr:col>15</xdr:col>
      <xdr:colOff>231775</xdr:colOff>
      <xdr:row>96</xdr:row>
      <xdr:rowOff>142142</xdr:rowOff>
    </xdr:to>
    <xdr:sp macro="" textlink="">
      <xdr:nvSpPr>
        <xdr:cNvPr id="485" name="円/楕円 484"/>
        <xdr:cNvSpPr/>
      </xdr:nvSpPr>
      <xdr:spPr>
        <a:xfrm>
          <a:off x="10426700" y="164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63419</xdr:rowOff>
    </xdr:from>
    <xdr:ext cx="599010" cy="259045"/>
    <xdr:sp macro="" textlink="">
      <xdr:nvSpPr>
        <xdr:cNvPr id="486" name="土木費該当値テキスト"/>
        <xdr:cNvSpPr txBox="1"/>
      </xdr:nvSpPr>
      <xdr:spPr>
        <a:xfrm>
          <a:off x="10528300" y="1635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107327</xdr:rowOff>
    </xdr:from>
    <xdr:to>
      <xdr:col>14</xdr:col>
      <xdr:colOff>79375</xdr:colOff>
      <xdr:row>97</xdr:row>
      <xdr:rowOff>37477</xdr:rowOff>
    </xdr:to>
    <xdr:sp macro="" textlink="">
      <xdr:nvSpPr>
        <xdr:cNvPr id="487" name="円/楕円 486"/>
        <xdr:cNvSpPr/>
      </xdr:nvSpPr>
      <xdr:spPr>
        <a:xfrm>
          <a:off x="9588500" y="165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54004</xdr:rowOff>
    </xdr:from>
    <xdr:ext cx="599010" cy="259045"/>
    <xdr:sp macro="" textlink="">
      <xdr:nvSpPr>
        <xdr:cNvPr id="488" name="テキスト ボックス 487"/>
        <xdr:cNvSpPr txBox="1"/>
      </xdr:nvSpPr>
      <xdr:spPr>
        <a:xfrm>
          <a:off x="9339794" y="1634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167912</xdr:rowOff>
    </xdr:from>
    <xdr:to>
      <xdr:col>12</xdr:col>
      <xdr:colOff>561975</xdr:colOff>
      <xdr:row>98</xdr:row>
      <xdr:rowOff>98062</xdr:rowOff>
    </xdr:to>
    <xdr:sp macro="" textlink="">
      <xdr:nvSpPr>
        <xdr:cNvPr id="489" name="円/楕円 488"/>
        <xdr:cNvSpPr/>
      </xdr:nvSpPr>
      <xdr:spPr>
        <a:xfrm>
          <a:off x="8699500" y="167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89189</xdr:rowOff>
    </xdr:from>
    <xdr:ext cx="534377" cy="259045"/>
    <xdr:sp macro="" textlink="">
      <xdr:nvSpPr>
        <xdr:cNvPr id="490" name="テキスト ボックス 489"/>
        <xdr:cNvSpPr txBox="1"/>
      </xdr:nvSpPr>
      <xdr:spPr>
        <a:xfrm>
          <a:off x="8483111" y="168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43134</xdr:rowOff>
    </xdr:from>
    <xdr:to>
      <xdr:col>11</xdr:col>
      <xdr:colOff>358775</xdr:colOff>
      <xdr:row>98</xdr:row>
      <xdr:rowOff>144734</xdr:rowOff>
    </xdr:to>
    <xdr:sp macro="" textlink="">
      <xdr:nvSpPr>
        <xdr:cNvPr id="491" name="円/楕円 490"/>
        <xdr:cNvSpPr/>
      </xdr:nvSpPr>
      <xdr:spPr>
        <a:xfrm>
          <a:off x="7810500" y="168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135861</xdr:rowOff>
    </xdr:from>
    <xdr:ext cx="534377" cy="259045"/>
    <xdr:sp macro="" textlink="">
      <xdr:nvSpPr>
        <xdr:cNvPr id="492" name="テキスト ボックス 491"/>
        <xdr:cNvSpPr txBox="1"/>
      </xdr:nvSpPr>
      <xdr:spPr>
        <a:xfrm>
          <a:off x="7594111" y="169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65239</xdr:rowOff>
    </xdr:from>
    <xdr:to>
      <xdr:col>10</xdr:col>
      <xdr:colOff>155575</xdr:colOff>
      <xdr:row>98</xdr:row>
      <xdr:rowOff>166839</xdr:rowOff>
    </xdr:to>
    <xdr:sp macro="" textlink="">
      <xdr:nvSpPr>
        <xdr:cNvPr id="493" name="円/楕円 492"/>
        <xdr:cNvSpPr/>
      </xdr:nvSpPr>
      <xdr:spPr>
        <a:xfrm>
          <a:off x="6921500" y="168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157966</xdr:rowOff>
    </xdr:from>
    <xdr:ext cx="534377" cy="259045"/>
    <xdr:sp macro="" textlink="">
      <xdr:nvSpPr>
        <xdr:cNvPr id="494" name="テキスト ボックス 493"/>
        <xdr:cNvSpPr txBox="1"/>
      </xdr:nvSpPr>
      <xdr:spPr>
        <a:xfrm>
          <a:off x="6705111" y="169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18397</xdr:rowOff>
    </xdr:from>
    <xdr:to>
      <xdr:col>23</xdr:col>
      <xdr:colOff>517525</xdr:colOff>
      <xdr:row>38</xdr:row>
      <xdr:rowOff>38221</xdr:rowOff>
    </xdr:to>
    <xdr:cxnSp macro="">
      <xdr:nvCxnSpPr>
        <xdr:cNvPr id="523" name="直線コネクタ 522"/>
        <xdr:cNvCxnSpPr/>
      </xdr:nvCxnSpPr>
      <xdr:spPr>
        <a:xfrm flipV="1">
          <a:off x="15481300" y="6533497"/>
          <a:ext cx="8382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38221</xdr:rowOff>
    </xdr:from>
    <xdr:to>
      <xdr:col>22</xdr:col>
      <xdr:colOff>365125</xdr:colOff>
      <xdr:row>38</xdr:row>
      <xdr:rowOff>39349</xdr:rowOff>
    </xdr:to>
    <xdr:cxnSp macro="">
      <xdr:nvCxnSpPr>
        <xdr:cNvPr id="526" name="直線コネクタ 525"/>
        <xdr:cNvCxnSpPr/>
      </xdr:nvCxnSpPr>
      <xdr:spPr>
        <a:xfrm flipV="1">
          <a:off x="14592300" y="655332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39349</xdr:rowOff>
    </xdr:from>
    <xdr:to>
      <xdr:col>21</xdr:col>
      <xdr:colOff>161925</xdr:colOff>
      <xdr:row>38</xdr:row>
      <xdr:rowOff>67733</xdr:rowOff>
    </xdr:to>
    <xdr:cxnSp macro="">
      <xdr:nvCxnSpPr>
        <xdr:cNvPr id="529" name="直線コネクタ 528"/>
        <xdr:cNvCxnSpPr/>
      </xdr:nvCxnSpPr>
      <xdr:spPr>
        <a:xfrm flipV="1">
          <a:off x="13703300" y="6554449"/>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162092</xdr:rowOff>
    </xdr:from>
    <xdr:to>
      <xdr:col>19</xdr:col>
      <xdr:colOff>644525</xdr:colOff>
      <xdr:row>38</xdr:row>
      <xdr:rowOff>67733</xdr:rowOff>
    </xdr:to>
    <xdr:cxnSp macro="">
      <xdr:nvCxnSpPr>
        <xdr:cNvPr id="532" name="直線コネクタ 531"/>
        <xdr:cNvCxnSpPr/>
      </xdr:nvCxnSpPr>
      <xdr:spPr>
        <a:xfrm>
          <a:off x="12814300" y="6505742"/>
          <a:ext cx="889000" cy="7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139047</xdr:rowOff>
    </xdr:from>
    <xdr:to>
      <xdr:col>23</xdr:col>
      <xdr:colOff>568325</xdr:colOff>
      <xdr:row>38</xdr:row>
      <xdr:rowOff>69197</xdr:rowOff>
    </xdr:to>
    <xdr:sp macro="" textlink="">
      <xdr:nvSpPr>
        <xdr:cNvPr id="542" name="円/楕円 541"/>
        <xdr:cNvSpPr/>
      </xdr:nvSpPr>
      <xdr:spPr>
        <a:xfrm>
          <a:off x="16268700" y="64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158871</xdr:rowOff>
    </xdr:from>
    <xdr:to>
      <xdr:col>22</xdr:col>
      <xdr:colOff>415925</xdr:colOff>
      <xdr:row>38</xdr:row>
      <xdr:rowOff>89021</xdr:rowOff>
    </xdr:to>
    <xdr:sp macro="" textlink="">
      <xdr:nvSpPr>
        <xdr:cNvPr id="544" name="円/楕円 543"/>
        <xdr:cNvSpPr/>
      </xdr:nvSpPr>
      <xdr:spPr>
        <a:xfrm>
          <a:off x="15430500" y="65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80148</xdr:rowOff>
    </xdr:from>
    <xdr:ext cx="534377" cy="259045"/>
    <xdr:sp macro="" textlink="">
      <xdr:nvSpPr>
        <xdr:cNvPr id="545" name="テキスト ボックス 544"/>
        <xdr:cNvSpPr txBox="1"/>
      </xdr:nvSpPr>
      <xdr:spPr>
        <a:xfrm>
          <a:off x="15214111" y="65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159999</xdr:rowOff>
    </xdr:from>
    <xdr:to>
      <xdr:col>21</xdr:col>
      <xdr:colOff>212725</xdr:colOff>
      <xdr:row>38</xdr:row>
      <xdr:rowOff>90149</xdr:rowOff>
    </xdr:to>
    <xdr:sp macro="" textlink="">
      <xdr:nvSpPr>
        <xdr:cNvPr id="546" name="円/楕円 545"/>
        <xdr:cNvSpPr/>
      </xdr:nvSpPr>
      <xdr:spPr>
        <a:xfrm>
          <a:off x="14541500" y="65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81276</xdr:rowOff>
    </xdr:from>
    <xdr:ext cx="534377" cy="259045"/>
    <xdr:sp macro="" textlink="">
      <xdr:nvSpPr>
        <xdr:cNvPr id="547" name="テキスト ボックス 546"/>
        <xdr:cNvSpPr txBox="1"/>
      </xdr:nvSpPr>
      <xdr:spPr>
        <a:xfrm>
          <a:off x="14325111" y="65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16933</xdr:rowOff>
    </xdr:from>
    <xdr:to>
      <xdr:col>20</xdr:col>
      <xdr:colOff>9525</xdr:colOff>
      <xdr:row>38</xdr:row>
      <xdr:rowOff>118533</xdr:rowOff>
    </xdr:to>
    <xdr:sp macro="" textlink="">
      <xdr:nvSpPr>
        <xdr:cNvPr id="548" name="円/楕円 547"/>
        <xdr:cNvSpPr/>
      </xdr:nvSpPr>
      <xdr:spPr>
        <a:xfrm>
          <a:off x="136525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109660</xdr:rowOff>
    </xdr:from>
    <xdr:ext cx="534377" cy="259045"/>
    <xdr:sp macro="" textlink="">
      <xdr:nvSpPr>
        <xdr:cNvPr id="549" name="テキスト ボックス 548"/>
        <xdr:cNvSpPr txBox="1"/>
      </xdr:nvSpPr>
      <xdr:spPr>
        <a:xfrm>
          <a:off x="13436111" y="66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111291</xdr:rowOff>
    </xdr:from>
    <xdr:to>
      <xdr:col>18</xdr:col>
      <xdr:colOff>492125</xdr:colOff>
      <xdr:row>38</xdr:row>
      <xdr:rowOff>41441</xdr:rowOff>
    </xdr:to>
    <xdr:sp macro="" textlink="">
      <xdr:nvSpPr>
        <xdr:cNvPr id="550" name="円/楕円 549"/>
        <xdr:cNvSpPr/>
      </xdr:nvSpPr>
      <xdr:spPr>
        <a:xfrm>
          <a:off x="12763500" y="64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57968</xdr:rowOff>
    </xdr:from>
    <xdr:ext cx="534377" cy="259045"/>
    <xdr:sp macro="" textlink="">
      <xdr:nvSpPr>
        <xdr:cNvPr id="551" name="テキスト ボックス 550"/>
        <xdr:cNvSpPr txBox="1"/>
      </xdr:nvSpPr>
      <xdr:spPr>
        <a:xfrm>
          <a:off x="12547111" y="62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164171</xdr:rowOff>
    </xdr:from>
    <xdr:to>
      <xdr:col>23</xdr:col>
      <xdr:colOff>517525</xdr:colOff>
      <xdr:row>58</xdr:row>
      <xdr:rowOff>4024</xdr:rowOff>
    </xdr:to>
    <xdr:cxnSp macro="">
      <xdr:nvCxnSpPr>
        <xdr:cNvPr id="578" name="直線コネクタ 577"/>
        <xdr:cNvCxnSpPr/>
      </xdr:nvCxnSpPr>
      <xdr:spPr>
        <a:xfrm flipV="1">
          <a:off x="15481300" y="9936821"/>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170404</xdr:rowOff>
    </xdr:from>
    <xdr:to>
      <xdr:col>22</xdr:col>
      <xdr:colOff>365125</xdr:colOff>
      <xdr:row>58</xdr:row>
      <xdr:rowOff>4024</xdr:rowOff>
    </xdr:to>
    <xdr:cxnSp macro="">
      <xdr:nvCxnSpPr>
        <xdr:cNvPr id="581" name="直線コネクタ 580"/>
        <xdr:cNvCxnSpPr/>
      </xdr:nvCxnSpPr>
      <xdr:spPr>
        <a:xfrm>
          <a:off x="14592300" y="9943054"/>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152213</xdr:rowOff>
    </xdr:from>
    <xdr:to>
      <xdr:col>21</xdr:col>
      <xdr:colOff>161925</xdr:colOff>
      <xdr:row>57</xdr:row>
      <xdr:rowOff>170404</xdr:rowOff>
    </xdr:to>
    <xdr:cxnSp macro="">
      <xdr:nvCxnSpPr>
        <xdr:cNvPr id="584" name="直線コネクタ 583"/>
        <xdr:cNvCxnSpPr/>
      </xdr:nvCxnSpPr>
      <xdr:spPr>
        <a:xfrm>
          <a:off x="13703300" y="9924863"/>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152213</xdr:rowOff>
    </xdr:from>
    <xdr:to>
      <xdr:col>19</xdr:col>
      <xdr:colOff>644525</xdr:colOff>
      <xdr:row>58</xdr:row>
      <xdr:rowOff>3626</xdr:rowOff>
    </xdr:to>
    <xdr:cxnSp macro="">
      <xdr:nvCxnSpPr>
        <xdr:cNvPr id="587" name="直線コネクタ 586"/>
        <xdr:cNvCxnSpPr/>
      </xdr:nvCxnSpPr>
      <xdr:spPr>
        <a:xfrm flipV="1">
          <a:off x="12814300" y="9924863"/>
          <a:ext cx="889000" cy="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113371</xdr:rowOff>
    </xdr:from>
    <xdr:to>
      <xdr:col>23</xdr:col>
      <xdr:colOff>568325</xdr:colOff>
      <xdr:row>58</xdr:row>
      <xdr:rowOff>43521</xdr:rowOff>
    </xdr:to>
    <xdr:sp macro="" textlink="">
      <xdr:nvSpPr>
        <xdr:cNvPr id="597" name="円/楕円 596"/>
        <xdr:cNvSpPr/>
      </xdr:nvSpPr>
      <xdr:spPr>
        <a:xfrm>
          <a:off x="16268700" y="98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28298</xdr:rowOff>
    </xdr:from>
    <xdr:ext cx="534377" cy="259045"/>
    <xdr:sp macro="" textlink="">
      <xdr:nvSpPr>
        <xdr:cNvPr id="598" name="教育費該当値テキスト"/>
        <xdr:cNvSpPr txBox="1"/>
      </xdr:nvSpPr>
      <xdr:spPr>
        <a:xfrm>
          <a:off x="16370300" y="98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64,295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124674</xdr:rowOff>
    </xdr:from>
    <xdr:to>
      <xdr:col>22</xdr:col>
      <xdr:colOff>415925</xdr:colOff>
      <xdr:row>58</xdr:row>
      <xdr:rowOff>54824</xdr:rowOff>
    </xdr:to>
    <xdr:sp macro="" textlink="">
      <xdr:nvSpPr>
        <xdr:cNvPr id="599" name="円/楕円 598"/>
        <xdr:cNvSpPr/>
      </xdr:nvSpPr>
      <xdr:spPr>
        <a:xfrm>
          <a:off x="15430500" y="98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45951</xdr:rowOff>
    </xdr:from>
    <xdr:ext cx="534377" cy="259045"/>
    <xdr:sp macro="" textlink="">
      <xdr:nvSpPr>
        <xdr:cNvPr id="600" name="テキスト ボックス 599"/>
        <xdr:cNvSpPr txBox="1"/>
      </xdr:nvSpPr>
      <xdr:spPr>
        <a:xfrm>
          <a:off x="15214111" y="99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119604</xdr:rowOff>
    </xdr:from>
    <xdr:to>
      <xdr:col>21</xdr:col>
      <xdr:colOff>212725</xdr:colOff>
      <xdr:row>58</xdr:row>
      <xdr:rowOff>49754</xdr:rowOff>
    </xdr:to>
    <xdr:sp macro="" textlink="">
      <xdr:nvSpPr>
        <xdr:cNvPr id="601" name="円/楕円 600"/>
        <xdr:cNvSpPr/>
      </xdr:nvSpPr>
      <xdr:spPr>
        <a:xfrm>
          <a:off x="14541500" y="9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40881</xdr:rowOff>
    </xdr:from>
    <xdr:ext cx="534377" cy="259045"/>
    <xdr:sp macro="" textlink="">
      <xdr:nvSpPr>
        <xdr:cNvPr id="602" name="テキスト ボックス 601"/>
        <xdr:cNvSpPr txBox="1"/>
      </xdr:nvSpPr>
      <xdr:spPr>
        <a:xfrm>
          <a:off x="14325111" y="99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101413</xdr:rowOff>
    </xdr:from>
    <xdr:to>
      <xdr:col>20</xdr:col>
      <xdr:colOff>9525</xdr:colOff>
      <xdr:row>58</xdr:row>
      <xdr:rowOff>31563</xdr:rowOff>
    </xdr:to>
    <xdr:sp macro="" textlink="">
      <xdr:nvSpPr>
        <xdr:cNvPr id="603" name="円/楕円 602"/>
        <xdr:cNvSpPr/>
      </xdr:nvSpPr>
      <xdr:spPr>
        <a:xfrm>
          <a:off x="13652500" y="98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22690</xdr:rowOff>
    </xdr:from>
    <xdr:ext cx="534377" cy="259045"/>
    <xdr:sp macro="" textlink="">
      <xdr:nvSpPr>
        <xdr:cNvPr id="604" name="テキスト ボックス 603"/>
        <xdr:cNvSpPr txBox="1"/>
      </xdr:nvSpPr>
      <xdr:spPr>
        <a:xfrm>
          <a:off x="13436111" y="99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124276</xdr:rowOff>
    </xdr:from>
    <xdr:to>
      <xdr:col>18</xdr:col>
      <xdr:colOff>492125</xdr:colOff>
      <xdr:row>58</xdr:row>
      <xdr:rowOff>54426</xdr:rowOff>
    </xdr:to>
    <xdr:sp macro="" textlink="">
      <xdr:nvSpPr>
        <xdr:cNvPr id="605" name="円/楕円 604"/>
        <xdr:cNvSpPr/>
      </xdr:nvSpPr>
      <xdr:spPr>
        <a:xfrm>
          <a:off x="12763500" y="98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45553</xdr:rowOff>
    </xdr:from>
    <xdr:ext cx="534377" cy="259045"/>
    <xdr:sp macro="" textlink="">
      <xdr:nvSpPr>
        <xdr:cNvPr id="606" name="テキスト ボックス 605"/>
        <xdr:cNvSpPr txBox="1"/>
      </xdr:nvSpPr>
      <xdr:spPr>
        <a:xfrm>
          <a:off x="12547111" y="99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140701</xdr:rowOff>
    </xdr:from>
    <xdr:to>
      <xdr:col>23</xdr:col>
      <xdr:colOff>517525</xdr:colOff>
      <xdr:row>79</xdr:row>
      <xdr:rowOff>6643</xdr:rowOff>
    </xdr:to>
    <xdr:cxnSp macro="">
      <xdr:nvCxnSpPr>
        <xdr:cNvPr id="635" name="直線コネクタ 634"/>
        <xdr:cNvCxnSpPr/>
      </xdr:nvCxnSpPr>
      <xdr:spPr>
        <a:xfrm flipV="1">
          <a:off x="15481300" y="13513801"/>
          <a:ext cx="8382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6643</xdr:rowOff>
    </xdr:from>
    <xdr:to>
      <xdr:col>22</xdr:col>
      <xdr:colOff>365125</xdr:colOff>
      <xdr:row>79</xdr:row>
      <xdr:rowOff>23513</xdr:rowOff>
    </xdr:to>
    <xdr:cxnSp macro="">
      <xdr:nvCxnSpPr>
        <xdr:cNvPr id="638" name="直線コネクタ 637"/>
        <xdr:cNvCxnSpPr/>
      </xdr:nvCxnSpPr>
      <xdr:spPr>
        <a:xfrm flipV="1">
          <a:off x="14592300" y="13551193"/>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45380</xdr:rowOff>
    </xdr:from>
    <xdr:to>
      <xdr:col>21</xdr:col>
      <xdr:colOff>161925</xdr:colOff>
      <xdr:row>79</xdr:row>
      <xdr:rowOff>23513</xdr:rowOff>
    </xdr:to>
    <xdr:cxnSp macro="">
      <xdr:nvCxnSpPr>
        <xdr:cNvPr id="641" name="直線コネクタ 640"/>
        <xdr:cNvCxnSpPr/>
      </xdr:nvCxnSpPr>
      <xdr:spPr>
        <a:xfrm>
          <a:off x="13703300" y="13418480"/>
          <a:ext cx="889000" cy="1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45380</xdr:rowOff>
    </xdr:from>
    <xdr:to>
      <xdr:col>19</xdr:col>
      <xdr:colOff>644525</xdr:colOff>
      <xdr:row>78</xdr:row>
      <xdr:rowOff>148112</xdr:rowOff>
    </xdr:to>
    <xdr:cxnSp macro="">
      <xdr:nvCxnSpPr>
        <xdr:cNvPr id="644" name="直線コネクタ 643"/>
        <xdr:cNvCxnSpPr/>
      </xdr:nvCxnSpPr>
      <xdr:spPr>
        <a:xfrm flipV="1">
          <a:off x="12814300" y="13418480"/>
          <a:ext cx="889000" cy="1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162441</xdr:rowOff>
    </xdr:from>
    <xdr:ext cx="534377" cy="259045"/>
    <xdr:sp macro="" textlink="">
      <xdr:nvSpPr>
        <xdr:cNvPr id="646" name="テキスト ボックス 645"/>
        <xdr:cNvSpPr txBox="1"/>
      </xdr:nvSpPr>
      <xdr:spPr>
        <a:xfrm>
          <a:off x="13436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26472</xdr:rowOff>
    </xdr:from>
    <xdr:ext cx="534377" cy="259045"/>
    <xdr:sp macro="" textlink="">
      <xdr:nvSpPr>
        <xdr:cNvPr id="648" name="テキスト ボックス 647"/>
        <xdr:cNvSpPr txBox="1"/>
      </xdr:nvSpPr>
      <xdr:spPr>
        <a:xfrm>
          <a:off x="12547111" y="13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89901</xdr:rowOff>
    </xdr:from>
    <xdr:to>
      <xdr:col>23</xdr:col>
      <xdr:colOff>568325</xdr:colOff>
      <xdr:row>79</xdr:row>
      <xdr:rowOff>20051</xdr:rowOff>
    </xdr:to>
    <xdr:sp macro="" textlink="">
      <xdr:nvSpPr>
        <xdr:cNvPr id="654" name="円/楕円 653"/>
        <xdr:cNvSpPr/>
      </xdr:nvSpPr>
      <xdr:spPr>
        <a:xfrm>
          <a:off x="16268700" y="134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49278</xdr:rowOff>
    </xdr:from>
    <xdr:ext cx="534377" cy="259045"/>
    <xdr:sp macro="" textlink="">
      <xdr:nvSpPr>
        <xdr:cNvPr id="655" name="災害復旧費該当値テキスト"/>
        <xdr:cNvSpPr txBox="1"/>
      </xdr:nvSpPr>
      <xdr:spPr>
        <a:xfrm>
          <a:off x="16370300" y="132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127293</xdr:rowOff>
    </xdr:from>
    <xdr:to>
      <xdr:col>22</xdr:col>
      <xdr:colOff>415925</xdr:colOff>
      <xdr:row>79</xdr:row>
      <xdr:rowOff>57443</xdr:rowOff>
    </xdr:to>
    <xdr:sp macro="" textlink="">
      <xdr:nvSpPr>
        <xdr:cNvPr id="656" name="円/楕円 655"/>
        <xdr:cNvSpPr/>
      </xdr:nvSpPr>
      <xdr:spPr>
        <a:xfrm>
          <a:off x="15430500" y="135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48570</xdr:rowOff>
    </xdr:from>
    <xdr:ext cx="469744" cy="259045"/>
    <xdr:sp macro="" textlink="">
      <xdr:nvSpPr>
        <xdr:cNvPr id="657" name="テキスト ボックス 656"/>
        <xdr:cNvSpPr txBox="1"/>
      </xdr:nvSpPr>
      <xdr:spPr>
        <a:xfrm>
          <a:off x="15246427" y="135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144163</xdr:rowOff>
    </xdr:from>
    <xdr:to>
      <xdr:col>21</xdr:col>
      <xdr:colOff>212725</xdr:colOff>
      <xdr:row>79</xdr:row>
      <xdr:rowOff>74313</xdr:rowOff>
    </xdr:to>
    <xdr:sp macro="" textlink="">
      <xdr:nvSpPr>
        <xdr:cNvPr id="658" name="円/楕円 657"/>
        <xdr:cNvSpPr/>
      </xdr:nvSpPr>
      <xdr:spPr>
        <a:xfrm>
          <a:off x="14541500" y="135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65440</xdr:rowOff>
    </xdr:from>
    <xdr:ext cx="469744" cy="259045"/>
    <xdr:sp macro="" textlink="">
      <xdr:nvSpPr>
        <xdr:cNvPr id="659" name="テキスト ボックス 658"/>
        <xdr:cNvSpPr txBox="1"/>
      </xdr:nvSpPr>
      <xdr:spPr>
        <a:xfrm>
          <a:off x="14357427" y="1360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166030</xdr:rowOff>
    </xdr:from>
    <xdr:to>
      <xdr:col>20</xdr:col>
      <xdr:colOff>9525</xdr:colOff>
      <xdr:row>78</xdr:row>
      <xdr:rowOff>96180</xdr:rowOff>
    </xdr:to>
    <xdr:sp macro="" textlink="">
      <xdr:nvSpPr>
        <xdr:cNvPr id="660" name="円/楕円 659"/>
        <xdr:cNvSpPr/>
      </xdr:nvSpPr>
      <xdr:spPr>
        <a:xfrm>
          <a:off x="136525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112707</xdr:rowOff>
    </xdr:from>
    <xdr:ext cx="534377" cy="259045"/>
    <xdr:sp macro="" textlink="">
      <xdr:nvSpPr>
        <xdr:cNvPr id="661" name="テキスト ボックス 660"/>
        <xdr:cNvSpPr txBox="1"/>
      </xdr:nvSpPr>
      <xdr:spPr>
        <a:xfrm>
          <a:off x="13436111" y="131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97312</xdr:rowOff>
    </xdr:from>
    <xdr:to>
      <xdr:col>18</xdr:col>
      <xdr:colOff>492125</xdr:colOff>
      <xdr:row>79</xdr:row>
      <xdr:rowOff>27462</xdr:rowOff>
    </xdr:to>
    <xdr:sp macro="" textlink="">
      <xdr:nvSpPr>
        <xdr:cNvPr id="662" name="円/楕円 661"/>
        <xdr:cNvSpPr/>
      </xdr:nvSpPr>
      <xdr:spPr>
        <a:xfrm>
          <a:off x="12763500" y="134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43989</xdr:rowOff>
    </xdr:from>
    <xdr:ext cx="534377" cy="259045"/>
    <xdr:sp macro="" textlink="">
      <xdr:nvSpPr>
        <xdr:cNvPr id="663" name="テキスト ボックス 662"/>
        <xdr:cNvSpPr txBox="1"/>
      </xdr:nvSpPr>
      <xdr:spPr>
        <a:xfrm>
          <a:off x="12547111" y="132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31936</xdr:rowOff>
    </xdr:from>
    <xdr:to>
      <xdr:col>23</xdr:col>
      <xdr:colOff>517525</xdr:colOff>
      <xdr:row>97</xdr:row>
      <xdr:rowOff>57358</xdr:rowOff>
    </xdr:to>
    <xdr:cxnSp macro="">
      <xdr:nvCxnSpPr>
        <xdr:cNvPr id="690" name="直線コネクタ 689"/>
        <xdr:cNvCxnSpPr/>
      </xdr:nvCxnSpPr>
      <xdr:spPr>
        <a:xfrm>
          <a:off x="15481300" y="16662586"/>
          <a:ext cx="838200" cy="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31369</xdr:rowOff>
    </xdr:from>
    <xdr:to>
      <xdr:col>22</xdr:col>
      <xdr:colOff>365125</xdr:colOff>
      <xdr:row>97</xdr:row>
      <xdr:rowOff>31936</xdr:rowOff>
    </xdr:to>
    <xdr:cxnSp macro="">
      <xdr:nvCxnSpPr>
        <xdr:cNvPr id="693" name="直線コネクタ 692"/>
        <xdr:cNvCxnSpPr/>
      </xdr:nvCxnSpPr>
      <xdr:spPr>
        <a:xfrm>
          <a:off x="14592300" y="16662019"/>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122918</xdr:rowOff>
    </xdr:from>
    <xdr:to>
      <xdr:col>21</xdr:col>
      <xdr:colOff>161925</xdr:colOff>
      <xdr:row>97</xdr:row>
      <xdr:rowOff>31369</xdr:rowOff>
    </xdr:to>
    <xdr:cxnSp macro="">
      <xdr:nvCxnSpPr>
        <xdr:cNvPr id="696" name="直線コネクタ 695"/>
        <xdr:cNvCxnSpPr/>
      </xdr:nvCxnSpPr>
      <xdr:spPr>
        <a:xfrm>
          <a:off x="13703300" y="16582118"/>
          <a:ext cx="8890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80477</xdr:rowOff>
    </xdr:from>
    <xdr:to>
      <xdr:col>19</xdr:col>
      <xdr:colOff>644525</xdr:colOff>
      <xdr:row>96</xdr:row>
      <xdr:rowOff>122918</xdr:rowOff>
    </xdr:to>
    <xdr:cxnSp macro="">
      <xdr:nvCxnSpPr>
        <xdr:cNvPr id="699" name="直線コネクタ 698"/>
        <xdr:cNvCxnSpPr/>
      </xdr:nvCxnSpPr>
      <xdr:spPr>
        <a:xfrm>
          <a:off x="12814300" y="16539677"/>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15803</xdr:rowOff>
    </xdr:from>
    <xdr:ext cx="599010" cy="259045"/>
    <xdr:sp macro="" textlink="">
      <xdr:nvSpPr>
        <xdr:cNvPr id="701" name="テキスト ボックス 700"/>
        <xdr:cNvSpPr txBox="1"/>
      </xdr:nvSpPr>
      <xdr:spPr>
        <a:xfrm>
          <a:off x="13403794" y="166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6907</xdr:rowOff>
    </xdr:from>
    <xdr:ext cx="599010" cy="259045"/>
    <xdr:sp macro="" textlink="">
      <xdr:nvSpPr>
        <xdr:cNvPr id="703" name="テキスト ボックス 702"/>
        <xdr:cNvSpPr txBox="1"/>
      </xdr:nvSpPr>
      <xdr:spPr>
        <a:xfrm>
          <a:off x="12514794" y="166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6558</xdr:rowOff>
    </xdr:from>
    <xdr:to>
      <xdr:col>23</xdr:col>
      <xdr:colOff>568325</xdr:colOff>
      <xdr:row>97</xdr:row>
      <xdr:rowOff>108158</xdr:rowOff>
    </xdr:to>
    <xdr:sp macro="" textlink="">
      <xdr:nvSpPr>
        <xdr:cNvPr id="709" name="円/楕円 708"/>
        <xdr:cNvSpPr/>
      </xdr:nvSpPr>
      <xdr:spPr>
        <a:xfrm>
          <a:off x="16268700" y="16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156435</xdr:rowOff>
    </xdr:from>
    <xdr:ext cx="599010" cy="259045"/>
    <xdr:sp macro="" textlink="">
      <xdr:nvSpPr>
        <xdr:cNvPr id="710" name="公債費該当値テキスト"/>
        <xdr:cNvSpPr txBox="1"/>
      </xdr:nvSpPr>
      <xdr:spPr>
        <a:xfrm>
          <a:off x="16370300" y="166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152586</xdr:rowOff>
    </xdr:from>
    <xdr:to>
      <xdr:col>22</xdr:col>
      <xdr:colOff>415925</xdr:colOff>
      <xdr:row>97</xdr:row>
      <xdr:rowOff>82736</xdr:rowOff>
    </xdr:to>
    <xdr:sp macro="" textlink="">
      <xdr:nvSpPr>
        <xdr:cNvPr id="711" name="円/楕円 710"/>
        <xdr:cNvSpPr/>
      </xdr:nvSpPr>
      <xdr:spPr>
        <a:xfrm>
          <a:off x="15430500" y="166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73863</xdr:rowOff>
    </xdr:from>
    <xdr:ext cx="599010" cy="259045"/>
    <xdr:sp macro="" textlink="">
      <xdr:nvSpPr>
        <xdr:cNvPr id="712" name="テキスト ボックス 711"/>
        <xdr:cNvSpPr txBox="1"/>
      </xdr:nvSpPr>
      <xdr:spPr>
        <a:xfrm>
          <a:off x="15181794" y="1670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152019</xdr:rowOff>
    </xdr:from>
    <xdr:to>
      <xdr:col>21</xdr:col>
      <xdr:colOff>212725</xdr:colOff>
      <xdr:row>97</xdr:row>
      <xdr:rowOff>82169</xdr:rowOff>
    </xdr:to>
    <xdr:sp macro="" textlink="">
      <xdr:nvSpPr>
        <xdr:cNvPr id="713" name="円/楕円 712"/>
        <xdr:cNvSpPr/>
      </xdr:nvSpPr>
      <xdr:spPr>
        <a:xfrm>
          <a:off x="14541500" y="166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73296</xdr:rowOff>
    </xdr:from>
    <xdr:ext cx="599010" cy="259045"/>
    <xdr:sp macro="" textlink="">
      <xdr:nvSpPr>
        <xdr:cNvPr id="714" name="テキスト ボックス 713"/>
        <xdr:cNvSpPr txBox="1"/>
      </xdr:nvSpPr>
      <xdr:spPr>
        <a:xfrm>
          <a:off x="14292794" y="1670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72118</xdr:rowOff>
    </xdr:from>
    <xdr:to>
      <xdr:col>20</xdr:col>
      <xdr:colOff>9525</xdr:colOff>
      <xdr:row>97</xdr:row>
      <xdr:rowOff>2268</xdr:rowOff>
    </xdr:to>
    <xdr:sp macro="" textlink="">
      <xdr:nvSpPr>
        <xdr:cNvPr id="715" name="円/楕円 714"/>
        <xdr:cNvSpPr/>
      </xdr:nvSpPr>
      <xdr:spPr>
        <a:xfrm>
          <a:off x="13652500" y="165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18795</xdr:rowOff>
    </xdr:from>
    <xdr:ext cx="599010" cy="259045"/>
    <xdr:sp macro="" textlink="">
      <xdr:nvSpPr>
        <xdr:cNvPr id="716" name="テキスト ボックス 715"/>
        <xdr:cNvSpPr txBox="1"/>
      </xdr:nvSpPr>
      <xdr:spPr>
        <a:xfrm>
          <a:off x="13403794" y="1630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29677</xdr:rowOff>
    </xdr:from>
    <xdr:to>
      <xdr:col>18</xdr:col>
      <xdr:colOff>492125</xdr:colOff>
      <xdr:row>96</xdr:row>
      <xdr:rowOff>131277</xdr:rowOff>
    </xdr:to>
    <xdr:sp macro="" textlink="">
      <xdr:nvSpPr>
        <xdr:cNvPr id="717" name="円/楕円 716"/>
        <xdr:cNvSpPr/>
      </xdr:nvSpPr>
      <xdr:spPr>
        <a:xfrm>
          <a:off x="12763500" y="1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147804</xdr:rowOff>
    </xdr:from>
    <xdr:ext cx="599010" cy="259045"/>
    <xdr:sp macro="" textlink="">
      <xdr:nvSpPr>
        <xdr:cNvPr id="718" name="テキスト ボックス 717"/>
        <xdr:cNvSpPr txBox="1"/>
      </xdr:nvSpPr>
      <xdr:spPr>
        <a:xfrm>
          <a:off x="12514794" y="1626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総務費が住民一人当たり</a:t>
          </a:r>
          <a:r>
            <a:rPr kumimoji="1" lang="en-US" altLang="ja-JP" sz="1300">
              <a:latin typeface="ＭＳ Ｐゴシック"/>
            </a:rPr>
            <a:t>424,782</a:t>
          </a:r>
          <a:r>
            <a:rPr kumimoji="1" lang="ja-JP" altLang="en-US" sz="1300">
              <a:latin typeface="ＭＳ Ｐゴシック"/>
            </a:rPr>
            <a:t>円、土木費が住民一人当たり</a:t>
          </a:r>
          <a:r>
            <a:rPr kumimoji="1" lang="en-US" altLang="ja-JP" sz="1300">
              <a:latin typeface="ＭＳ Ｐゴシック"/>
            </a:rPr>
            <a:t>245,385</a:t>
          </a:r>
          <a:r>
            <a:rPr kumimoji="1" lang="ja-JP" altLang="en-US" sz="1300">
              <a:latin typeface="ＭＳ Ｐゴシック"/>
            </a:rPr>
            <a:t>円と類似団体と比較すると高いコストとなっているが、これは投資的事業や施策的事業の影響が大きい。今後も、住宅建設をはじめとした若者定住対策事に係る投資的事業や継続してコストの発生する情報通信施設関連事業や町の徒手事業である生活工芸や交流センター等の施設管理における経費が継続する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前年度からの繰越金（剰余金）を財政調整基金等に積立、極力取り崩さないよう今後の財政運営に備えたことにより、財政調整基金については平成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967,053</a:t>
          </a:r>
          <a:r>
            <a:rPr kumimoji="1" lang="ja-JP" altLang="en-US" sz="1400">
              <a:latin typeface="ＭＳ ゴシック" pitchFamily="49" charset="-128"/>
              <a:ea typeface="ＭＳ ゴシック" pitchFamily="49" charset="-128"/>
            </a:rPr>
            <a:t>千円の残高となった。また、自主財源の乏しい当町においては地方交付税の影響を大きく受けるため、特に地方交付税の増減に伴い、実質収支においても変動する傾向にある。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各会計においても赤字は発生しておらず、連結実質赤字比率についても赤字にはなっていない。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O2" sqref="O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2484946</v>
      </c>
      <c r="BO4" s="409"/>
      <c r="BP4" s="409"/>
      <c r="BQ4" s="409"/>
      <c r="BR4" s="409"/>
      <c r="BS4" s="409"/>
      <c r="BT4" s="409"/>
      <c r="BU4" s="410"/>
      <c r="BV4" s="408">
        <v>2404415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12.4</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2304975</v>
      </c>
      <c r="BO5" s="414"/>
      <c r="BP5" s="414"/>
      <c r="BQ5" s="414"/>
      <c r="BR5" s="414"/>
      <c r="BS5" s="414"/>
      <c r="BT5" s="414"/>
      <c r="BU5" s="415"/>
      <c r="BV5" s="413">
        <v>2269022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82.8</v>
      </c>
      <c r="CU5" s="384"/>
      <c r="CV5" s="384"/>
      <c r="CW5" s="384"/>
      <c r="CX5" s="384"/>
      <c r="CY5" s="384"/>
      <c r="CZ5" s="384"/>
      <c r="DA5" s="385"/>
      <c r="DB5" s="383">
        <v>90.6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179971</v>
      </c>
      <c r="BO6" s="414"/>
      <c r="BP6" s="414"/>
      <c r="BQ6" s="414"/>
      <c r="BR6" s="414"/>
      <c r="BS6" s="414"/>
      <c r="BT6" s="414"/>
      <c r="BU6" s="415"/>
      <c r="BV6" s="413">
        <v>135393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86.7</v>
      </c>
      <c r="CU6" s="560"/>
      <c r="CV6" s="560"/>
      <c r="CW6" s="560"/>
      <c r="CX6" s="560"/>
      <c r="CY6" s="560"/>
      <c r="CZ6" s="560"/>
      <c r="DA6" s="561"/>
      <c r="DB6" s="559">
        <v>95.2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14465</v>
      </c>
      <c r="BO7" s="414"/>
      <c r="BP7" s="414"/>
      <c r="BQ7" s="414"/>
      <c r="BR7" s="414"/>
      <c r="BS7" s="414"/>
      <c r="BT7" s="414"/>
      <c r="BU7" s="415"/>
      <c r="BV7" s="413">
        <v>11581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1338570</v>
      </c>
      <c r="CU7" s="414"/>
      <c r="CV7" s="414"/>
      <c r="CW7" s="414"/>
      <c r="CX7" s="414"/>
      <c r="CY7" s="414"/>
      <c r="CZ7" s="414"/>
      <c r="DA7" s="415"/>
      <c r="DB7" s="413">
        <v>1259636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165506</v>
      </c>
      <c r="BO8" s="414"/>
      <c r="BP8" s="414"/>
      <c r="BQ8" s="414"/>
      <c r="BR8" s="414"/>
      <c r="BS8" s="414"/>
      <c r="BT8" s="414"/>
      <c r="BU8" s="415"/>
      <c r="BV8" s="413">
        <v>123812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1668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41694</v>
      </c>
      <c r="BO9" s="414"/>
      <c r="BP9" s="414"/>
      <c r="BQ9" s="414"/>
      <c r="BR9" s="414"/>
      <c r="BS9" s="414"/>
      <c r="BT9" s="414"/>
      <c r="BU9" s="415"/>
      <c r="BV9" s="413">
        <v>-32814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10.4</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1926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70666</v>
      </c>
      <c r="BO10" s="414"/>
      <c r="BP10" s="414"/>
      <c r="BQ10" s="414"/>
      <c r="BR10" s="414"/>
      <c r="BS10" s="414"/>
      <c r="BT10" s="414"/>
      <c r="BU10" s="415"/>
      <c r="BV10" s="413">
        <v>65661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1765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5000</v>
      </c>
      <c r="BO12" s="414"/>
      <c r="BP12" s="414"/>
      <c r="BQ12" s="414"/>
      <c r="BR12" s="414"/>
      <c r="BS12" s="414"/>
      <c r="BT12" s="414"/>
      <c r="BU12" s="415"/>
      <c r="BV12" s="413">
        <v>70000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1759</v>
      </c>
      <c r="S13" s="515"/>
      <c r="T13" s="515"/>
      <c r="U13" s="515"/>
      <c r="V13" s="516"/>
      <c r="W13" s="502" t="s">
        <v>120</v>
      </c>
      <c r="X13" s="426"/>
      <c r="Y13" s="426"/>
      <c r="Z13" s="426"/>
      <c r="AA13" s="426"/>
      <c r="AB13" s="427"/>
      <c r="AC13" s="389">
        <v>100</v>
      </c>
      <c r="AD13" s="390"/>
      <c r="AE13" s="390"/>
      <c r="AF13" s="390"/>
      <c r="AG13" s="391"/>
      <c r="AH13" s="389">
        <v>149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107360</v>
      </c>
      <c r="BO13" s="414"/>
      <c r="BP13" s="414"/>
      <c r="BQ13" s="414"/>
      <c r="BR13" s="414"/>
      <c r="BS13" s="414"/>
      <c r="BT13" s="414"/>
      <c r="BU13" s="415"/>
      <c r="BV13" s="413">
        <v>-37153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6.1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1820</v>
      </c>
      <c r="S14" s="515"/>
      <c r="T14" s="515"/>
      <c r="U14" s="515"/>
      <c r="V14" s="516"/>
      <c r="W14" s="517"/>
      <c r="X14" s="429"/>
      <c r="Y14" s="429"/>
      <c r="Z14" s="429"/>
      <c r="AA14" s="429"/>
      <c r="AB14" s="430"/>
      <c r="AC14" s="507">
        <v>13.7</v>
      </c>
      <c r="AD14" s="508"/>
      <c r="AE14" s="508"/>
      <c r="AF14" s="508"/>
      <c r="AG14" s="509"/>
      <c r="AH14" s="507">
        <v>14.9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1813</v>
      </c>
      <c r="S15" s="515"/>
      <c r="T15" s="515"/>
      <c r="U15" s="515"/>
      <c r="V15" s="516"/>
      <c r="W15" s="502" t="s">
        <v>127</v>
      </c>
      <c r="X15" s="426"/>
      <c r="Y15" s="426"/>
      <c r="Z15" s="426"/>
      <c r="AA15" s="426"/>
      <c r="AB15" s="427"/>
      <c r="AC15" s="389">
        <v>206</v>
      </c>
      <c r="AD15" s="390"/>
      <c r="AE15" s="390"/>
      <c r="AF15" s="390"/>
      <c r="AG15" s="391"/>
      <c r="AH15" s="389">
        <v>319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174627</v>
      </c>
      <c r="BO15" s="409"/>
      <c r="BP15" s="409"/>
      <c r="BQ15" s="409"/>
      <c r="BR15" s="409"/>
      <c r="BS15" s="409"/>
      <c r="BT15" s="409"/>
      <c r="BU15" s="410"/>
      <c r="BV15" s="408">
        <v>155588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28.2</v>
      </c>
      <c r="AD16" s="508"/>
      <c r="AE16" s="508"/>
      <c r="AF16" s="508"/>
      <c r="AG16" s="509"/>
      <c r="AH16" s="507">
        <v>32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1232278</v>
      </c>
      <c r="BO16" s="414"/>
      <c r="BP16" s="414"/>
      <c r="BQ16" s="414"/>
      <c r="BR16" s="414"/>
      <c r="BS16" s="414"/>
      <c r="BT16" s="414"/>
      <c r="BU16" s="415"/>
      <c r="BV16" s="413">
        <v>1157256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424</v>
      </c>
      <c r="AD17" s="390"/>
      <c r="AE17" s="390"/>
      <c r="AF17" s="390"/>
      <c r="AG17" s="391"/>
      <c r="AH17" s="389">
        <v>528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219922</v>
      </c>
      <c r="BO17" s="414"/>
      <c r="BP17" s="414"/>
      <c r="BQ17" s="414"/>
      <c r="BR17" s="414"/>
      <c r="BS17" s="414"/>
      <c r="BT17" s="414"/>
      <c r="BU17" s="415"/>
      <c r="BV17" s="413">
        <v>197656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90.81</v>
      </c>
      <c r="M18" s="478"/>
      <c r="N18" s="478"/>
      <c r="O18" s="478"/>
      <c r="P18" s="478"/>
      <c r="Q18" s="478"/>
      <c r="R18" s="479"/>
      <c r="S18" s="479"/>
      <c r="T18" s="479"/>
      <c r="U18" s="479"/>
      <c r="V18" s="480"/>
      <c r="W18" s="494"/>
      <c r="X18" s="495"/>
      <c r="Y18" s="495"/>
      <c r="Z18" s="495"/>
      <c r="AA18" s="495"/>
      <c r="AB18" s="503"/>
      <c r="AC18" s="377">
        <v>58.1</v>
      </c>
      <c r="AD18" s="378"/>
      <c r="AE18" s="378"/>
      <c r="AF18" s="378"/>
      <c r="AG18" s="481"/>
      <c r="AH18" s="377">
        <v>53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1115026</v>
      </c>
      <c r="BO18" s="414"/>
      <c r="BP18" s="414"/>
      <c r="BQ18" s="414"/>
      <c r="BR18" s="414"/>
      <c r="BS18" s="414"/>
      <c r="BT18" s="414"/>
      <c r="BU18" s="415"/>
      <c r="BV18" s="413">
        <v>1142456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1839788</v>
      </c>
      <c r="BO19" s="414"/>
      <c r="BP19" s="414"/>
      <c r="BQ19" s="414"/>
      <c r="BR19" s="414"/>
      <c r="BS19" s="414"/>
      <c r="BT19" s="414"/>
      <c r="BU19" s="415"/>
      <c r="BV19" s="413">
        <v>1702966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2039519</v>
      </c>
      <c r="BO23" s="414"/>
      <c r="BP23" s="414"/>
      <c r="BQ23" s="414"/>
      <c r="BR23" s="414"/>
      <c r="BS23" s="414"/>
      <c r="BT23" s="414"/>
      <c r="BU23" s="415"/>
      <c r="BV23" s="413">
        <v>1889039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6940</v>
      </c>
      <c r="R24" s="390"/>
      <c r="S24" s="390"/>
      <c r="T24" s="390"/>
      <c r="U24" s="390"/>
      <c r="V24" s="391"/>
      <c r="W24" s="455"/>
      <c r="X24" s="446"/>
      <c r="Y24" s="447"/>
      <c r="Z24" s="386" t="s">
        <v>150</v>
      </c>
      <c r="AA24" s="387"/>
      <c r="AB24" s="387"/>
      <c r="AC24" s="387"/>
      <c r="AD24" s="387"/>
      <c r="AE24" s="387"/>
      <c r="AF24" s="387"/>
      <c r="AG24" s="388"/>
      <c r="AH24" s="389">
        <v>40</v>
      </c>
      <c r="AI24" s="390"/>
      <c r="AJ24" s="390"/>
      <c r="AK24" s="390"/>
      <c r="AL24" s="391"/>
      <c r="AM24" s="389">
        <v>114800</v>
      </c>
      <c r="AN24" s="390"/>
      <c r="AO24" s="390"/>
      <c r="AP24" s="390"/>
      <c r="AQ24" s="390"/>
      <c r="AR24" s="391"/>
      <c r="AS24" s="389">
        <v>2870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1638176</v>
      </c>
      <c r="BO24" s="414"/>
      <c r="BP24" s="414"/>
      <c r="BQ24" s="414"/>
      <c r="BR24" s="414"/>
      <c r="BS24" s="414"/>
      <c r="BT24" s="414"/>
      <c r="BU24" s="415"/>
      <c r="BV24" s="413">
        <v>1536653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5590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5270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2250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39000</v>
      </c>
      <c r="BO27" s="417"/>
      <c r="BP27" s="417"/>
      <c r="BQ27" s="417"/>
      <c r="BR27" s="417"/>
      <c r="BS27" s="417"/>
      <c r="BT27" s="417"/>
      <c r="BU27" s="418"/>
      <c r="BV27" s="416">
        <v>39000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1840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967053</v>
      </c>
      <c r="BO28" s="409"/>
      <c r="BP28" s="409"/>
      <c r="BQ28" s="409"/>
      <c r="BR28" s="409"/>
      <c r="BS28" s="409"/>
      <c r="BT28" s="409"/>
      <c r="BU28" s="410"/>
      <c r="BV28" s="408">
        <v>901387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6</v>
      </c>
      <c r="M29" s="390"/>
      <c r="N29" s="390"/>
      <c r="O29" s="390"/>
      <c r="P29" s="391"/>
      <c r="Q29" s="389">
        <v>1660</v>
      </c>
      <c r="R29" s="390"/>
      <c r="S29" s="390"/>
      <c r="T29" s="390"/>
      <c r="U29" s="390"/>
      <c r="V29" s="391"/>
      <c r="W29" s="456"/>
      <c r="X29" s="457"/>
      <c r="Y29" s="458"/>
      <c r="Z29" s="386" t="s">
        <v>167</v>
      </c>
      <c r="AA29" s="387"/>
      <c r="AB29" s="387"/>
      <c r="AC29" s="387"/>
      <c r="AD29" s="387"/>
      <c r="AE29" s="387"/>
      <c r="AF29" s="387"/>
      <c r="AG29" s="388"/>
      <c r="AH29" s="389">
        <v>40</v>
      </c>
      <c r="AI29" s="390"/>
      <c r="AJ29" s="390"/>
      <c r="AK29" s="390"/>
      <c r="AL29" s="391"/>
      <c r="AM29" s="389">
        <v>114800</v>
      </c>
      <c r="AN29" s="390"/>
      <c r="AO29" s="390"/>
      <c r="AP29" s="390"/>
      <c r="AQ29" s="390"/>
      <c r="AR29" s="391"/>
      <c r="AS29" s="389">
        <v>2870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238484</v>
      </c>
      <c r="BO29" s="414"/>
      <c r="BP29" s="414"/>
      <c r="BQ29" s="414"/>
      <c r="BR29" s="414"/>
      <c r="BS29" s="414"/>
      <c r="BT29" s="414"/>
      <c r="BU29" s="415"/>
      <c r="BV29" s="413">
        <v>150084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666689</v>
      </c>
      <c r="BO30" s="417"/>
      <c r="BP30" s="417"/>
      <c r="BQ30" s="417"/>
      <c r="BR30" s="417"/>
      <c r="BS30" s="417"/>
      <c r="BT30" s="417"/>
      <c r="BU30" s="418"/>
      <c r="BV30" s="416">
        <v>650388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三島町国民健康保険特別会計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三島町簡易水道事業特別会計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会津桐タンス株式会社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三島町路線バス事業特別会計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三島町介護保険特別会計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三島町農業集落排水事業特別会計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　　　〃　（会津若松地方水道用水供給事業会計）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三島町後期高齢者医療特別会計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三島町戸別合併処理浄化槽事業特別会計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福島県市町村総合事務組合（一般会計）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　　　〃　（消防補償等特別会計）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　　　〃　（消防賞じゅつ金特別会計）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　　　〃　（非常勤職員公務災害補償特別会計）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　　　〃　（自治会館管理特別会計）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　　　〃　（後期高齢者医療特別会計）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13.46</v>
      </c>
      <c r="G34" s="33">
        <v>12.67</v>
      </c>
      <c r="H34" s="33">
        <v>12.2</v>
      </c>
      <c r="I34" s="33">
        <v>9.74</v>
      </c>
      <c r="J34" s="34">
        <v>12.24</v>
      </c>
      <c r="K34" s="22"/>
      <c r="L34" s="22"/>
      <c r="M34" s="22"/>
      <c r="N34" s="22"/>
      <c r="O34" s="22"/>
      <c r="P34" s="22"/>
    </row>
    <row r="35" spans="1:16" ht="39" customHeight="1">
      <c r="A35" s="22"/>
      <c r="B35" s="35"/>
      <c r="C35" s="1178" t="s">
        <v>525</v>
      </c>
      <c r="D35" s="1179"/>
      <c r="E35" s="1180"/>
      <c r="F35" s="36">
        <v>2.73</v>
      </c>
      <c r="G35" s="37">
        <v>1.73</v>
      </c>
      <c r="H35" s="37">
        <v>1.65</v>
      </c>
      <c r="I35" s="37">
        <v>2.44</v>
      </c>
      <c r="J35" s="38">
        <v>1.71</v>
      </c>
      <c r="K35" s="22"/>
      <c r="L35" s="22"/>
      <c r="M35" s="22"/>
      <c r="N35" s="22"/>
      <c r="O35" s="22"/>
      <c r="P35" s="22"/>
    </row>
    <row r="36" spans="1:16" ht="39" customHeight="1">
      <c r="A36" s="22"/>
      <c r="B36" s="35"/>
      <c r="C36" s="1178" t="s">
        <v>526</v>
      </c>
      <c r="D36" s="1179"/>
      <c r="E36" s="1180"/>
      <c r="F36" s="36">
        <v>0.82</v>
      </c>
      <c r="G36" s="37">
        <v>0.79</v>
      </c>
      <c r="H36" s="37">
        <v>1.56</v>
      </c>
      <c r="I36" s="37">
        <v>0.99</v>
      </c>
      <c r="J36" s="38">
        <v>0.83</v>
      </c>
      <c r="K36" s="22"/>
      <c r="L36" s="22"/>
      <c r="M36" s="22"/>
      <c r="N36" s="22"/>
      <c r="O36" s="22"/>
      <c r="P36" s="22"/>
    </row>
    <row r="37" spans="1:16" ht="39" customHeight="1">
      <c r="A37" s="22"/>
      <c r="B37" s="35"/>
      <c r="C37" s="1178" t="s">
        <v>527</v>
      </c>
      <c r="D37" s="1179"/>
      <c r="E37" s="1180"/>
      <c r="F37" s="36">
        <v>0.53</v>
      </c>
      <c r="G37" s="37">
        <v>0.45</v>
      </c>
      <c r="H37" s="37">
        <v>0.19</v>
      </c>
      <c r="I37" s="37">
        <v>0.36</v>
      </c>
      <c r="J37" s="38">
        <v>0.55000000000000004</v>
      </c>
      <c r="K37" s="22"/>
      <c r="L37" s="22"/>
      <c r="M37" s="22"/>
      <c r="N37" s="22"/>
      <c r="O37" s="22"/>
      <c r="P37" s="22"/>
    </row>
    <row r="38" spans="1:16" ht="39" customHeight="1">
      <c r="A38" s="22"/>
      <c r="B38" s="35"/>
      <c r="C38" s="1178" t="s">
        <v>528</v>
      </c>
      <c r="D38" s="1179"/>
      <c r="E38" s="1180"/>
      <c r="F38" s="36">
        <v>0.31</v>
      </c>
      <c r="G38" s="37">
        <v>0.52</v>
      </c>
      <c r="H38" s="37">
        <v>0.11</v>
      </c>
      <c r="I38" s="37">
        <v>0.71</v>
      </c>
      <c r="J38" s="38">
        <v>0.31</v>
      </c>
      <c r="K38" s="22"/>
      <c r="L38" s="22"/>
      <c r="M38" s="22"/>
      <c r="N38" s="22"/>
      <c r="O38" s="22"/>
      <c r="P38" s="22"/>
    </row>
    <row r="39" spans="1:16" ht="39" customHeight="1">
      <c r="A39" s="22"/>
      <c r="B39" s="35"/>
      <c r="C39" s="1178" t="s">
        <v>529</v>
      </c>
      <c r="D39" s="1179"/>
      <c r="E39" s="1180"/>
      <c r="F39" s="36">
        <v>0.14000000000000001</v>
      </c>
      <c r="G39" s="37">
        <v>0.1</v>
      </c>
      <c r="H39" s="37">
        <v>0.06</v>
      </c>
      <c r="I39" s="37">
        <v>0.06</v>
      </c>
      <c r="J39" s="38">
        <v>0.16</v>
      </c>
      <c r="K39" s="22"/>
      <c r="L39" s="22"/>
      <c r="M39" s="22"/>
      <c r="N39" s="22"/>
      <c r="O39" s="22"/>
      <c r="P39" s="22"/>
    </row>
    <row r="40" spans="1:16" ht="39" customHeight="1">
      <c r="A40" s="22"/>
      <c r="B40" s="35"/>
      <c r="C40" s="1178" t="s">
        <v>530</v>
      </c>
      <c r="D40" s="1179"/>
      <c r="E40" s="1180"/>
      <c r="F40" s="36">
        <v>0.02</v>
      </c>
      <c r="G40" s="37">
        <v>0.14000000000000001</v>
      </c>
      <c r="H40" s="37">
        <v>0.02</v>
      </c>
      <c r="I40" s="37">
        <v>0.08</v>
      </c>
      <c r="J40" s="38">
        <v>0.11</v>
      </c>
      <c r="K40" s="22"/>
      <c r="L40" s="22"/>
      <c r="M40" s="22"/>
      <c r="N40" s="22"/>
      <c r="O40" s="22"/>
      <c r="P40" s="22"/>
    </row>
    <row r="41" spans="1:16" ht="39" customHeight="1">
      <c r="A41" s="22"/>
      <c r="B41" s="35"/>
      <c r="C41" s="1178" t="s">
        <v>531</v>
      </c>
      <c r="D41" s="1179"/>
      <c r="E41" s="1180"/>
      <c r="F41" s="36">
        <v>0</v>
      </c>
      <c r="G41" s="37">
        <v>0</v>
      </c>
      <c r="H41" s="37">
        <v>0</v>
      </c>
      <c r="I41" s="37">
        <v>0.01</v>
      </c>
      <c r="J41" s="38">
        <v>0.02</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339</v>
      </c>
      <c r="L45" s="60">
        <v>297</v>
      </c>
      <c r="M45" s="60">
        <v>229</v>
      </c>
      <c r="N45" s="60">
        <v>222</v>
      </c>
      <c r="O45" s="61">
        <v>196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58</v>
      </c>
      <c r="L48" s="64">
        <v>53</v>
      </c>
      <c r="M48" s="64">
        <v>60</v>
      </c>
      <c r="N48" s="64">
        <v>55</v>
      </c>
      <c r="O48" s="65">
        <v>46</v>
      </c>
      <c r="P48" s="48"/>
      <c r="Q48" s="48"/>
      <c r="R48" s="48"/>
      <c r="S48" s="48"/>
      <c r="T48" s="48"/>
      <c r="U48" s="48"/>
    </row>
    <row r="49" spans="1:21" ht="30.75" customHeight="1">
      <c r="A49" s="48"/>
      <c r="B49" s="1196"/>
      <c r="C49" s="1197"/>
      <c r="D49" s="62"/>
      <c r="E49" s="1188" t="s">
        <v>16</v>
      </c>
      <c r="F49" s="1188"/>
      <c r="G49" s="1188"/>
      <c r="H49" s="1188"/>
      <c r="I49" s="1188"/>
      <c r="J49" s="1189"/>
      <c r="K49" s="63">
        <v>5</v>
      </c>
      <c r="L49" s="64">
        <v>4</v>
      </c>
      <c r="M49" s="64">
        <v>4</v>
      </c>
      <c r="N49" s="64">
        <v>3</v>
      </c>
      <c r="O49" s="65">
        <v>3</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299</v>
      </c>
      <c r="L52" s="64">
        <v>271</v>
      </c>
      <c r="M52" s="64">
        <v>229</v>
      </c>
      <c r="N52" s="64">
        <v>234</v>
      </c>
      <c r="O52" s="65">
        <v>221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103</v>
      </c>
      <c r="L53" s="69">
        <v>83</v>
      </c>
      <c r="M53" s="69">
        <v>64</v>
      </c>
      <c r="N53" s="69">
        <v>46</v>
      </c>
      <c r="O53" s="70">
        <v>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1901</v>
      </c>
      <c r="J41" s="83">
        <v>1806</v>
      </c>
      <c r="K41" s="83">
        <v>1771</v>
      </c>
      <c r="L41" s="83">
        <v>1889</v>
      </c>
      <c r="M41" s="84">
        <v>2040</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727</v>
      </c>
      <c r="J43" s="87">
        <v>644</v>
      </c>
      <c r="K43" s="87">
        <v>588</v>
      </c>
      <c r="L43" s="87">
        <v>527</v>
      </c>
      <c r="M43" s="88">
        <v>520</v>
      </c>
    </row>
    <row r="44" spans="2:13" ht="27.75" customHeight="1">
      <c r="B44" s="1204"/>
      <c r="C44" s="1205"/>
      <c r="D44" s="85"/>
      <c r="E44" s="1208" t="s">
        <v>28</v>
      </c>
      <c r="F44" s="1208"/>
      <c r="G44" s="1208"/>
      <c r="H44" s="1209"/>
      <c r="I44" s="86">
        <v>4</v>
      </c>
      <c r="J44" s="87">
        <v>3</v>
      </c>
      <c r="K44" s="87">
        <v>4</v>
      </c>
      <c r="L44" s="87">
        <v>3</v>
      </c>
      <c r="M44" s="88">
        <v>3</v>
      </c>
    </row>
    <row r="45" spans="2:13" ht="27.75" customHeight="1">
      <c r="B45" s="1204"/>
      <c r="C45" s="1205"/>
      <c r="D45" s="85"/>
      <c r="E45" s="1208" t="s">
        <v>29</v>
      </c>
      <c r="F45" s="1208"/>
      <c r="G45" s="1208"/>
      <c r="H45" s="1209"/>
      <c r="I45" s="86">
        <v>488</v>
      </c>
      <c r="J45" s="87">
        <v>442</v>
      </c>
      <c r="K45" s="87">
        <v>381</v>
      </c>
      <c r="L45" s="87">
        <v>366</v>
      </c>
      <c r="M45" s="88">
        <v>354</v>
      </c>
    </row>
    <row r="46" spans="2:13" ht="27.75" customHeight="1">
      <c r="B46" s="1204"/>
      <c r="C46" s="1205"/>
      <c r="D46" s="85"/>
      <c r="E46" s="1208" t="s">
        <v>30</v>
      </c>
      <c r="F46" s="1208"/>
      <c r="G46" s="1208"/>
      <c r="H46" s="1209"/>
      <c r="I46" s="86" t="s">
        <v>478</v>
      </c>
      <c r="J46" s="87" t="s">
        <v>478</v>
      </c>
      <c r="K46" s="87" t="s">
        <v>478</v>
      </c>
      <c r="L46" s="87" t="s">
        <v>478</v>
      </c>
      <c r="M46" s="88" t="s">
        <v>478</v>
      </c>
    </row>
    <row r="47" spans="2:13" ht="27.75" customHeight="1">
      <c r="B47" s="1204"/>
      <c r="C47" s="1205"/>
      <c r="D47" s="85"/>
      <c r="E47" s="1208" t="s">
        <v>31</v>
      </c>
      <c r="F47" s="1208"/>
      <c r="G47" s="1208"/>
      <c r="H47" s="1209"/>
      <c r="I47" s="86" t="s">
        <v>478</v>
      </c>
      <c r="J47" s="87" t="s">
        <v>478</v>
      </c>
      <c r="K47" s="87" t="s">
        <v>478</v>
      </c>
      <c r="L47" s="87" t="s">
        <v>478</v>
      </c>
      <c r="M47" s="88" t="s">
        <v>478</v>
      </c>
    </row>
    <row r="48" spans="2:13" ht="27.75" customHeight="1">
      <c r="B48" s="1206"/>
      <c r="C48" s="1207"/>
      <c r="D48" s="85"/>
      <c r="E48" s="1208" t="s">
        <v>32</v>
      </c>
      <c r="F48" s="1208"/>
      <c r="G48" s="1208"/>
      <c r="H48" s="1209"/>
      <c r="I48" s="86" t="s">
        <v>478</v>
      </c>
      <c r="J48" s="87" t="s">
        <v>478</v>
      </c>
      <c r="K48" s="87" t="s">
        <v>478</v>
      </c>
      <c r="L48" s="87" t="s">
        <v>478</v>
      </c>
      <c r="M48" s="88" t="s">
        <v>478</v>
      </c>
    </row>
    <row r="49" spans="2:13" ht="27.75" customHeight="1">
      <c r="B49" s="1202" t="s">
        <v>33</v>
      </c>
      <c r="C49" s="1203"/>
      <c r="D49" s="89"/>
      <c r="E49" s="1208" t="s">
        <v>34</v>
      </c>
      <c r="F49" s="1208"/>
      <c r="G49" s="1208"/>
      <c r="H49" s="1209"/>
      <c r="I49" s="86">
        <v>1228</v>
      </c>
      <c r="J49" s="87">
        <v>1417</v>
      </c>
      <c r="K49" s="87">
        <v>1545</v>
      </c>
      <c r="L49" s="87">
        <v>1634</v>
      </c>
      <c r="M49" s="88">
        <v>1786</v>
      </c>
    </row>
    <row r="50" spans="2:13" ht="27.75" customHeight="1">
      <c r="B50" s="1204"/>
      <c r="C50" s="1205"/>
      <c r="D50" s="85"/>
      <c r="E50" s="1208" t="s">
        <v>35</v>
      </c>
      <c r="F50" s="1208"/>
      <c r="G50" s="1208"/>
      <c r="H50" s="1209"/>
      <c r="I50" s="86">
        <v>29</v>
      </c>
      <c r="J50" s="87">
        <v>37</v>
      </c>
      <c r="K50" s="87">
        <v>32</v>
      </c>
      <c r="L50" s="87">
        <v>28</v>
      </c>
      <c r="M50" s="88">
        <v>24</v>
      </c>
    </row>
    <row r="51" spans="2:13" ht="27.75" customHeight="1">
      <c r="B51" s="1206"/>
      <c r="C51" s="1207"/>
      <c r="D51" s="85"/>
      <c r="E51" s="1208" t="s">
        <v>36</v>
      </c>
      <c r="F51" s="1208"/>
      <c r="G51" s="1208"/>
      <c r="H51" s="1209"/>
      <c r="I51" s="86">
        <v>2167</v>
      </c>
      <c r="J51" s="87">
        <v>2023</v>
      </c>
      <c r="K51" s="87">
        <v>1990</v>
      </c>
      <c r="L51" s="87">
        <v>1966</v>
      </c>
      <c r="M51" s="88">
        <v>2120</v>
      </c>
    </row>
    <row r="52" spans="2:13" ht="27.75" customHeight="1" thickBot="1">
      <c r="B52" s="1210" t="s">
        <v>37</v>
      </c>
      <c r="C52" s="1211"/>
      <c r="D52" s="90"/>
      <c r="E52" s="1212" t="s">
        <v>38</v>
      </c>
      <c r="F52" s="1212"/>
      <c r="G52" s="1212"/>
      <c r="H52" s="1213"/>
      <c r="I52" s="91">
        <v>-305</v>
      </c>
      <c r="J52" s="92">
        <v>-581</v>
      </c>
      <c r="K52" s="92">
        <v>-823</v>
      </c>
      <c r="L52" s="92">
        <v>-844</v>
      </c>
      <c r="M52" s="93">
        <v>-1014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M63" sqref="M6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30"/>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39"/>
      <c r="H50" s="1240"/>
      <c r="I50" s="1240"/>
      <c r="J50" s="1241"/>
      <c r="K50" s="354" t="s">
        <v>518</v>
      </c>
      <c r="L50" s="354" t="s">
        <v>519</v>
      </c>
      <c r="M50" s="354" t="s">
        <v>520</v>
      </c>
      <c r="N50" s="354" t="s">
        <v>521</v>
      </c>
      <c r="O50" s="354" t="s">
        <v>522</v>
      </c>
    </row>
    <row r="51" spans="1:17">
      <c r="B51" s="248"/>
      <c r="C51" s="244"/>
      <c r="D51" s="244"/>
      <c r="E51" s="244"/>
      <c r="F51" s="244"/>
      <c r="G51" s="1242" t="s">
        <v>548</v>
      </c>
      <c r="H51" s="1243"/>
      <c r="I51" s="1248" t="s">
        <v>549</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550</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551</v>
      </c>
      <c r="H55" s="1223"/>
      <c r="I55" s="1228" t="s">
        <v>549</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552</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30" t="s">
        <v>556</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39"/>
      <c r="H72" s="1240"/>
      <c r="I72" s="1240"/>
      <c r="J72" s="1241"/>
      <c r="K72" s="354" t="s">
        <v>518</v>
      </c>
      <c r="L72" s="354" t="s">
        <v>519</v>
      </c>
      <c r="M72" s="354" t="s">
        <v>520</v>
      </c>
      <c r="N72" s="354" t="s">
        <v>521</v>
      </c>
      <c r="O72" s="354" t="s">
        <v>522</v>
      </c>
    </row>
    <row r="73" spans="2:30">
      <c r="B73" s="248"/>
      <c r="C73" s="244"/>
      <c r="D73" s="244"/>
      <c r="E73" s="244"/>
      <c r="F73" s="244"/>
      <c r="G73" s="1242" t="s">
        <v>548</v>
      </c>
      <c r="H73" s="1243"/>
      <c r="I73" s="1248" t="s">
        <v>549</v>
      </c>
      <c r="J73" s="1248"/>
      <c r="K73" s="1229"/>
      <c r="L73" s="1229"/>
      <c r="M73" s="1218"/>
      <c r="N73" s="1218"/>
      <c r="O73" s="1218"/>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555</v>
      </c>
      <c r="J75" s="1228"/>
      <c r="K75" s="1250">
        <v>11.2</v>
      </c>
      <c r="L75" s="1250">
        <v>9.6</v>
      </c>
      <c r="M75" s="1250">
        <v>7.9</v>
      </c>
      <c r="N75" s="1250">
        <v>6.1</v>
      </c>
      <c r="O75" s="1250">
        <v>4.2</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551</v>
      </c>
      <c r="H77" s="1223"/>
      <c r="I77" s="1228" t="s">
        <v>549</v>
      </c>
      <c r="J77" s="1228"/>
      <c r="K77" s="1229">
        <v>0</v>
      </c>
      <c r="L77" s="1229">
        <v>0</v>
      </c>
      <c r="M77" s="1218">
        <v>0</v>
      </c>
      <c r="N77" s="1218">
        <v>0</v>
      </c>
      <c r="O77" s="1218">
        <v>0</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555</v>
      </c>
      <c r="J79" s="1220"/>
      <c r="K79" s="1221">
        <v>10.8</v>
      </c>
      <c r="L79" s="1221">
        <v>9.6999999999999993</v>
      </c>
      <c r="M79" s="1221">
        <v>8.6</v>
      </c>
      <c r="N79" s="1221">
        <v>7.7</v>
      </c>
      <c r="O79" s="1221">
        <v>7.2</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291365</v>
      </c>
      <c r="E3" s="116"/>
      <c r="F3" s="117">
        <v>203567</v>
      </c>
      <c r="G3" s="118"/>
      <c r="H3" s="119"/>
    </row>
    <row r="4" spans="1:8">
      <c r="A4" s="120"/>
      <c r="B4" s="121"/>
      <c r="C4" s="122"/>
      <c r="D4" s="123">
        <v>239243</v>
      </c>
      <c r="E4" s="124"/>
      <c r="F4" s="125">
        <v>121137</v>
      </c>
      <c r="G4" s="126"/>
      <c r="H4" s="127"/>
    </row>
    <row r="5" spans="1:8">
      <c r="A5" s="108" t="s">
        <v>512</v>
      </c>
      <c r="B5" s="113"/>
      <c r="C5" s="114"/>
      <c r="D5" s="115">
        <v>84851</v>
      </c>
      <c r="E5" s="116"/>
      <c r="F5" s="117">
        <v>185018</v>
      </c>
      <c r="G5" s="118"/>
      <c r="H5" s="119"/>
    </row>
    <row r="6" spans="1:8">
      <c r="A6" s="120"/>
      <c r="B6" s="121"/>
      <c r="C6" s="122"/>
      <c r="D6" s="123">
        <v>74709</v>
      </c>
      <c r="E6" s="124"/>
      <c r="F6" s="125">
        <v>95064</v>
      </c>
      <c r="G6" s="126"/>
      <c r="H6" s="127"/>
    </row>
    <row r="7" spans="1:8">
      <c r="A7" s="108" t="s">
        <v>513</v>
      </c>
      <c r="B7" s="113"/>
      <c r="C7" s="114"/>
      <c r="D7" s="115">
        <v>129859</v>
      </c>
      <c r="E7" s="116"/>
      <c r="F7" s="117">
        <v>238802</v>
      </c>
      <c r="G7" s="118"/>
      <c r="H7" s="119"/>
    </row>
    <row r="8" spans="1:8">
      <c r="A8" s="120"/>
      <c r="B8" s="121"/>
      <c r="C8" s="122"/>
      <c r="D8" s="123">
        <v>113978</v>
      </c>
      <c r="E8" s="124"/>
      <c r="F8" s="125">
        <v>128562</v>
      </c>
      <c r="G8" s="126"/>
      <c r="H8" s="127"/>
    </row>
    <row r="9" spans="1:8">
      <c r="A9" s="108" t="s">
        <v>514</v>
      </c>
      <c r="B9" s="113"/>
      <c r="C9" s="114"/>
      <c r="D9" s="115">
        <v>258246</v>
      </c>
      <c r="E9" s="116"/>
      <c r="F9" s="117">
        <v>288550</v>
      </c>
      <c r="G9" s="118"/>
      <c r="H9" s="119"/>
    </row>
    <row r="10" spans="1:8">
      <c r="A10" s="120"/>
      <c r="B10" s="121"/>
      <c r="C10" s="122"/>
      <c r="D10" s="123">
        <v>130655</v>
      </c>
      <c r="E10" s="124"/>
      <c r="F10" s="125">
        <v>141525</v>
      </c>
      <c r="G10" s="126"/>
      <c r="H10" s="127"/>
    </row>
    <row r="11" spans="1:8">
      <c r="A11" s="108" t="s">
        <v>515</v>
      </c>
      <c r="B11" s="113"/>
      <c r="C11" s="114"/>
      <c r="D11" s="115">
        <v>250207</v>
      </c>
      <c r="E11" s="116"/>
      <c r="F11" s="117">
        <v>245039</v>
      </c>
      <c r="G11" s="118"/>
      <c r="H11" s="119"/>
    </row>
    <row r="12" spans="1:8">
      <c r="A12" s="120"/>
      <c r="B12" s="121"/>
      <c r="C12" s="128"/>
      <c r="D12" s="123">
        <v>61099</v>
      </c>
      <c r="E12" s="124"/>
      <c r="F12" s="125">
        <v>108922</v>
      </c>
      <c r="G12" s="126"/>
      <c r="H12" s="127"/>
    </row>
    <row r="13" spans="1:8">
      <c r="A13" s="108"/>
      <c r="B13" s="113"/>
      <c r="C13" s="129"/>
      <c r="D13" s="130">
        <v>202906</v>
      </c>
      <c r="E13" s="131"/>
      <c r="F13" s="132">
        <v>232195</v>
      </c>
      <c r="G13" s="133"/>
      <c r="H13" s="119"/>
    </row>
    <row r="14" spans="1:8">
      <c r="A14" s="120"/>
      <c r="B14" s="121"/>
      <c r="C14" s="122"/>
      <c r="D14" s="123">
        <v>123937</v>
      </c>
      <c r="E14" s="124"/>
      <c r="F14" s="125">
        <v>119042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13.5</v>
      </c>
      <c r="C19" s="134">
        <f>ROUND(VALUE(SUBSTITUTE(実質収支比率等に係る経年分析!G$48,"▲","-")),2)</f>
        <v>11.03</v>
      </c>
      <c r="D19" s="134">
        <f>ROUND(VALUE(SUBSTITUTE(実質収支比率等に係る経年分析!H$48,"▲","-")),2)</f>
        <v>12.23</v>
      </c>
      <c r="E19" s="134">
        <f>ROUND(VALUE(SUBSTITUTE(実質収支比率等に係る経年分析!I$48,"▲","-")),2)</f>
        <v>9.83</v>
      </c>
      <c r="F19" s="134">
        <f>ROUND(VALUE(SUBSTITUTE(実質収支比率等に係る経年分析!J$48,"▲","-")),2)</f>
        <v>12.36</v>
      </c>
    </row>
    <row r="20" spans="1:11">
      <c r="A20" s="134" t="s">
        <v>43</v>
      </c>
      <c r="B20" s="134">
        <f>ROUND(VALUE(SUBSTITUTE(実質収支比率等に係る経年分析!F$47,"▲","-")),2)</f>
        <v>51.12</v>
      </c>
      <c r="C20" s="134">
        <f>ROUND(VALUE(SUBSTITUTE(実質収支比率等に係る経年分析!G$47,"▲","-")),2)</f>
        <v>63.37</v>
      </c>
      <c r="D20" s="134">
        <f>ROUND(VALUE(SUBSTITUTE(実質収支比率等に係る経年分析!H$47,"▲","-")),2)</f>
        <v>70.72</v>
      </c>
      <c r="E20" s="134">
        <f>ROUND(VALUE(SUBSTITUTE(実質収支比率等に係る経年分析!I$47,"▲","-")),2)</f>
        <v>71.56</v>
      </c>
      <c r="F20" s="134">
        <f>ROUND(VALUE(SUBSTITUTE(実質収支比率等に係る経年分析!J$47,"▲","-")),2)</f>
        <v>72.25</v>
      </c>
    </row>
    <row r="21" spans="1:11">
      <c r="A21" s="134" t="s">
        <v>44</v>
      </c>
      <c r="B21" s="134">
        <f>IF(ISNUMBER(VALUE(SUBSTITUTE(実質収支比率等に係る経年分析!F$49,"▲","-"))),ROUND(VALUE(SUBSTITUTE(実質収支比率等に係る経年分析!F$49,"▲","-")),2),NA())</f>
        <v>11.42</v>
      </c>
      <c r="C21" s="134">
        <f>IF(ISNUMBER(VALUE(SUBSTITUTE(実質収支比率等に係る経年分析!G$49,"▲","-"))),ROUND(VALUE(SUBSTITUTE(実質収支比率等に係る経年分析!G$49,"▲","-")),2),NA())</f>
        <v>9.8699999999999992</v>
      </c>
      <c r="D21" s="134">
        <f>IF(ISNUMBER(VALUE(SUBSTITUTE(実質収支比率等に係る経年分析!H$49,"▲","-"))),ROUND(VALUE(SUBSTITUTE(実質収支比率等に係る経年分析!H$49,"▲","-")),2),NA())</f>
        <v>6.1</v>
      </c>
      <c r="E21" s="134">
        <f>IF(ISNUMBER(VALUE(SUBSTITUTE(実質収支比率等に係る経年分析!I$49,"▲","-"))),ROUND(VALUE(SUBSTITUTE(実質収支比率等に係る経年分析!I$49,"▲","-")),2),NA())</f>
        <v>-2.95</v>
      </c>
      <c r="F21" s="134">
        <f>IF(ISNUMBER(VALUE(SUBSTITUTE(実質収支比率等に係る経年分析!J$49,"▲","-"))),ROUND(VALUE(SUBSTITUTE(実質収支比率等に係る経年分析!J$49,"▲","-")),2),NA())</f>
        <v>8.02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三島町後期高齢者医療特別会計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三島町路線バス事業特別会計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三島町農業集落排水事業特別会計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三島町戸別合併処理浄化槽事業特別会計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三島町簡易水道事業特別会計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三島町介護保険特別会計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0.83</v>
      </c>
    </row>
    <row r="35" spans="1:16">
      <c r="A35" s="135" t="str">
        <f>IF(連結実質赤字比率に係る赤字・黒字の構成分析!C$35="",NA(),連結実質赤字比率に係る赤字・黒字の構成分析!C$35)</f>
        <v>三島町国民健康保険特別会計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299</v>
      </c>
      <c r="E42" s="136"/>
      <c r="F42" s="136"/>
      <c r="G42" s="136">
        <f>'実質公債費比率（分子）の構造'!L$52</f>
        <v>271</v>
      </c>
      <c r="H42" s="136"/>
      <c r="I42" s="136"/>
      <c r="J42" s="136">
        <f>'実質公債費比率（分子）の構造'!M$52</f>
        <v>229</v>
      </c>
      <c r="K42" s="136"/>
      <c r="L42" s="136"/>
      <c r="M42" s="136">
        <f>'実質公債費比率（分子）の構造'!N$52</f>
        <v>234</v>
      </c>
      <c r="N42" s="136"/>
      <c r="O42" s="136"/>
      <c r="P42" s="136">
        <f>'実質公債費比率（分子）の構造'!O$52</f>
        <v>221</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v>
      </c>
      <c r="C45" s="136"/>
      <c r="D45" s="136"/>
      <c r="E45" s="136">
        <f>'実質公債費比率（分子）の構造'!L$49</f>
        <v>4</v>
      </c>
      <c r="F45" s="136"/>
      <c r="G45" s="136"/>
      <c r="H45" s="136">
        <f>'実質公債費比率（分子）の構造'!M$49</f>
        <v>4</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58</v>
      </c>
      <c r="C46" s="136"/>
      <c r="D46" s="136"/>
      <c r="E46" s="136">
        <f>'実質公債費比率（分子）の構造'!L$48</f>
        <v>53</v>
      </c>
      <c r="F46" s="136"/>
      <c r="G46" s="136"/>
      <c r="H46" s="136">
        <f>'実質公債費比率（分子）の構造'!M$48</f>
        <v>60</v>
      </c>
      <c r="I46" s="136"/>
      <c r="J46" s="136"/>
      <c r="K46" s="136">
        <f>'実質公債費比率（分子）の構造'!N$48</f>
        <v>55</v>
      </c>
      <c r="L46" s="136"/>
      <c r="M46" s="136"/>
      <c r="N46" s="136">
        <f>'実質公債費比率（分子）の構造'!O$48</f>
        <v>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339</v>
      </c>
      <c r="C49" s="136"/>
      <c r="D49" s="136"/>
      <c r="E49" s="136">
        <f>'実質公債費比率（分子）の構造'!L$45</f>
        <v>297</v>
      </c>
      <c r="F49" s="136"/>
      <c r="G49" s="136"/>
      <c r="H49" s="136">
        <f>'実質公債費比率（分子）の構造'!M$45</f>
        <v>229</v>
      </c>
      <c r="I49" s="136"/>
      <c r="J49" s="136"/>
      <c r="K49" s="136">
        <f>'実質公債費比率（分子）の構造'!N$45</f>
        <v>222</v>
      </c>
      <c r="L49" s="136"/>
      <c r="M49" s="136"/>
      <c r="N49" s="136">
        <f>'実質公債費比率（分子）の構造'!O$45</f>
        <v>196</v>
      </c>
      <c r="O49" s="136"/>
      <c r="P49" s="136"/>
    </row>
    <row r="50" spans="1:16">
      <c r="A50" s="136" t="s">
        <v>58</v>
      </c>
      <c r="B50" s="136" t="e">
        <f>NA()</f>
        <v>#N/A</v>
      </c>
      <c r="C50" s="136">
        <f>IF(ISNUMBER('実質公債費比率（分子）の構造'!K$53),'実質公債費比率（分子）の構造'!K$53,NA())</f>
        <v>103</v>
      </c>
      <c r="D50" s="136" t="e">
        <f>NA()</f>
        <v>#N/A</v>
      </c>
      <c r="E50" s="136" t="e">
        <f>NA()</f>
        <v>#N/A</v>
      </c>
      <c r="F50" s="136">
        <f>IF(ISNUMBER('実質公債費比率（分子）の構造'!L$53),'実質公債費比率（分子）の構造'!L$53,NA())</f>
        <v>83</v>
      </c>
      <c r="G50" s="136" t="e">
        <f>NA()</f>
        <v>#N/A</v>
      </c>
      <c r="H50" s="136" t="e">
        <f>NA()</f>
        <v>#N/A</v>
      </c>
      <c r="I50" s="136">
        <f>IF(ISNUMBER('実質公債費比率（分子）の構造'!M$53),'実質公債費比率（分子）の構造'!M$53,NA())</f>
        <v>64</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24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2167</v>
      </c>
      <c r="E56" s="135"/>
      <c r="F56" s="135"/>
      <c r="G56" s="135">
        <f>'将来負担比率（分子）の構造'!J$51</f>
        <v>2023</v>
      </c>
      <c r="H56" s="135"/>
      <c r="I56" s="135"/>
      <c r="J56" s="135">
        <f>'将来負担比率（分子）の構造'!K$51</f>
        <v>1990</v>
      </c>
      <c r="K56" s="135"/>
      <c r="L56" s="135"/>
      <c r="M56" s="135">
        <f>'将来負担比率（分子）の構造'!L$51</f>
        <v>1966</v>
      </c>
      <c r="N56" s="135"/>
      <c r="O56" s="135"/>
      <c r="P56" s="135">
        <f>'将来負担比率（分子）の構造'!M$51</f>
        <v>2120</v>
      </c>
    </row>
    <row r="57" spans="1:16">
      <c r="A57" s="135" t="s">
        <v>35</v>
      </c>
      <c r="B57" s="135"/>
      <c r="C57" s="135"/>
      <c r="D57" s="135">
        <f>'将来負担比率（分子）の構造'!I$50</f>
        <v>29</v>
      </c>
      <c r="E57" s="135"/>
      <c r="F57" s="135"/>
      <c r="G57" s="135">
        <f>'将来負担比率（分子）の構造'!J$50</f>
        <v>37</v>
      </c>
      <c r="H57" s="135"/>
      <c r="I57" s="135"/>
      <c r="J57" s="135">
        <f>'将来負担比率（分子）の構造'!K$50</f>
        <v>32</v>
      </c>
      <c r="K57" s="135"/>
      <c r="L57" s="135"/>
      <c r="M57" s="135">
        <f>'将来負担比率（分子）の構造'!L$50</f>
        <v>28</v>
      </c>
      <c r="N57" s="135"/>
      <c r="O57" s="135"/>
      <c r="P57" s="135">
        <f>'将来負担比率（分子）の構造'!M$50</f>
        <v>24</v>
      </c>
    </row>
    <row r="58" spans="1:16">
      <c r="A58" s="135" t="s">
        <v>34</v>
      </c>
      <c r="B58" s="135"/>
      <c r="C58" s="135"/>
      <c r="D58" s="135">
        <f>'将来負担比率（分子）の構造'!I$49</f>
        <v>1228</v>
      </c>
      <c r="E58" s="135"/>
      <c r="F58" s="135"/>
      <c r="G58" s="135">
        <f>'将来負担比率（分子）の構造'!J$49</f>
        <v>1417</v>
      </c>
      <c r="H58" s="135"/>
      <c r="I58" s="135"/>
      <c r="J58" s="135">
        <f>'将来負担比率（分子）の構造'!K$49</f>
        <v>1545</v>
      </c>
      <c r="K58" s="135"/>
      <c r="L58" s="135"/>
      <c r="M58" s="135">
        <f>'将来負担比率（分子）の構造'!L$49</f>
        <v>1634</v>
      </c>
      <c r="N58" s="135"/>
      <c r="O58" s="135"/>
      <c r="P58" s="135">
        <f>'将来負担比率（分子）の構造'!M$49</f>
        <v>1786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488</v>
      </c>
      <c r="C62" s="135"/>
      <c r="D62" s="135"/>
      <c r="E62" s="135">
        <f>'将来負担比率（分子）の構造'!J$45</f>
        <v>442</v>
      </c>
      <c r="F62" s="135"/>
      <c r="G62" s="135"/>
      <c r="H62" s="135">
        <f>'将来負担比率（分子）の構造'!K$45</f>
        <v>381</v>
      </c>
      <c r="I62" s="135"/>
      <c r="J62" s="135"/>
      <c r="K62" s="135">
        <f>'将来負担比率（分子）の構造'!L$45</f>
        <v>366</v>
      </c>
      <c r="L62" s="135"/>
      <c r="M62" s="135"/>
      <c r="N62" s="135">
        <f>'将来負担比率（分子）の構造'!M$45</f>
        <v>354</v>
      </c>
      <c r="O62" s="135"/>
      <c r="P62" s="135"/>
    </row>
    <row r="63" spans="1:16">
      <c r="A63" s="135" t="s">
        <v>28</v>
      </c>
      <c r="B63" s="135">
        <f>'将来負担比率（分子）の構造'!I$44</f>
        <v>4</v>
      </c>
      <c r="C63" s="135"/>
      <c r="D63" s="135"/>
      <c r="E63" s="135">
        <f>'将来負担比率（分子）の構造'!J$44</f>
        <v>3</v>
      </c>
      <c r="F63" s="135"/>
      <c r="G63" s="135"/>
      <c r="H63" s="135">
        <f>'将来負担比率（分子）の構造'!K$44</f>
        <v>4</v>
      </c>
      <c r="I63" s="135"/>
      <c r="J63" s="135"/>
      <c r="K63" s="135">
        <f>'将来負担比率（分子）の構造'!L$44</f>
        <v>3</v>
      </c>
      <c r="L63" s="135"/>
      <c r="M63" s="135"/>
      <c r="N63" s="135">
        <f>'将来負担比率（分子）の構造'!M$44</f>
        <v>3</v>
      </c>
      <c r="O63" s="135"/>
      <c r="P63" s="135"/>
    </row>
    <row r="64" spans="1:16">
      <c r="A64" s="135" t="s">
        <v>27</v>
      </c>
      <c r="B64" s="135">
        <f>'将来負担比率（分子）の構造'!I$43</f>
        <v>727</v>
      </c>
      <c r="C64" s="135"/>
      <c r="D64" s="135"/>
      <c r="E64" s="135">
        <f>'将来負担比率（分子）の構造'!J$43</f>
        <v>644</v>
      </c>
      <c r="F64" s="135"/>
      <c r="G64" s="135"/>
      <c r="H64" s="135">
        <f>'将来負担比率（分子）の構造'!K$43</f>
        <v>588</v>
      </c>
      <c r="I64" s="135"/>
      <c r="J64" s="135"/>
      <c r="K64" s="135">
        <f>'将来負担比率（分子）の構造'!L$43</f>
        <v>527</v>
      </c>
      <c r="L64" s="135"/>
      <c r="M64" s="135"/>
      <c r="N64" s="135">
        <f>'将来負担比率（分子）の構造'!M$43</f>
        <v>520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1901</v>
      </c>
      <c r="C66" s="135"/>
      <c r="D66" s="135"/>
      <c r="E66" s="135">
        <f>'将来負担比率（分子）の構造'!J$41</f>
        <v>1806</v>
      </c>
      <c r="F66" s="135"/>
      <c r="G66" s="135"/>
      <c r="H66" s="135">
        <f>'将来負担比率（分子）の構造'!K$41</f>
        <v>1771</v>
      </c>
      <c r="I66" s="135"/>
      <c r="J66" s="135"/>
      <c r="K66" s="135">
        <f>'将来負担比率（分子）の構造'!L$41</f>
        <v>1889</v>
      </c>
      <c r="L66" s="135"/>
      <c r="M66" s="135"/>
      <c r="N66" s="135">
        <f>'将来負担比率（分子）の構造'!M$41</f>
        <v>2040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EE1" sqref="EE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176695</v>
      </c>
      <c r="S5" s="669"/>
      <c r="T5" s="669"/>
      <c r="U5" s="669"/>
      <c r="V5" s="669"/>
      <c r="W5" s="669"/>
      <c r="X5" s="669"/>
      <c r="Y5" s="716"/>
      <c r="Z5" s="729">
        <v>7.1</v>
      </c>
      <c r="AA5" s="729"/>
      <c r="AB5" s="729"/>
      <c r="AC5" s="729"/>
      <c r="AD5" s="730">
        <v>176695</v>
      </c>
      <c r="AE5" s="730"/>
      <c r="AF5" s="730"/>
      <c r="AG5" s="730"/>
      <c r="AH5" s="730"/>
      <c r="AI5" s="730"/>
      <c r="AJ5" s="730"/>
      <c r="AK5" s="730"/>
      <c r="AL5" s="717">
        <v>13.7</v>
      </c>
      <c r="AM5" s="686"/>
      <c r="AN5" s="686"/>
      <c r="AO5" s="718"/>
      <c r="AP5" s="705" t="s">
        <v>206</v>
      </c>
      <c r="AQ5" s="706"/>
      <c r="AR5" s="706"/>
      <c r="AS5" s="706"/>
      <c r="AT5" s="706"/>
      <c r="AU5" s="706"/>
      <c r="AV5" s="706"/>
      <c r="AW5" s="706"/>
      <c r="AX5" s="706"/>
      <c r="AY5" s="706"/>
      <c r="AZ5" s="706"/>
      <c r="BA5" s="706"/>
      <c r="BB5" s="706"/>
      <c r="BC5" s="706"/>
      <c r="BD5" s="706"/>
      <c r="BE5" s="706"/>
      <c r="BF5" s="707"/>
      <c r="BG5" s="618">
        <v>175679</v>
      </c>
      <c r="BH5" s="619"/>
      <c r="BI5" s="619"/>
      <c r="BJ5" s="619"/>
      <c r="BK5" s="619"/>
      <c r="BL5" s="619"/>
      <c r="BM5" s="619"/>
      <c r="BN5" s="620"/>
      <c r="BO5" s="671">
        <v>99.4</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12230</v>
      </c>
      <c r="S6" s="619"/>
      <c r="T6" s="619"/>
      <c r="U6" s="619"/>
      <c r="V6" s="619"/>
      <c r="W6" s="619"/>
      <c r="X6" s="619"/>
      <c r="Y6" s="620"/>
      <c r="Z6" s="671">
        <v>0.5</v>
      </c>
      <c r="AA6" s="671"/>
      <c r="AB6" s="671"/>
      <c r="AC6" s="671"/>
      <c r="AD6" s="672">
        <v>12230</v>
      </c>
      <c r="AE6" s="672"/>
      <c r="AF6" s="672"/>
      <c r="AG6" s="672"/>
      <c r="AH6" s="672"/>
      <c r="AI6" s="672"/>
      <c r="AJ6" s="672"/>
      <c r="AK6" s="672"/>
      <c r="AL6" s="641">
        <v>1</v>
      </c>
      <c r="AM6" s="673"/>
      <c r="AN6" s="673"/>
      <c r="AO6" s="674"/>
      <c r="AP6" s="615" t="s">
        <v>212</v>
      </c>
      <c r="AQ6" s="616"/>
      <c r="AR6" s="616"/>
      <c r="AS6" s="616"/>
      <c r="AT6" s="616"/>
      <c r="AU6" s="616"/>
      <c r="AV6" s="616"/>
      <c r="AW6" s="616"/>
      <c r="AX6" s="616"/>
      <c r="AY6" s="616"/>
      <c r="AZ6" s="616"/>
      <c r="BA6" s="616"/>
      <c r="BB6" s="616"/>
      <c r="BC6" s="616"/>
      <c r="BD6" s="616"/>
      <c r="BE6" s="616"/>
      <c r="BF6" s="617"/>
      <c r="BG6" s="618">
        <v>175679</v>
      </c>
      <c r="BH6" s="619"/>
      <c r="BI6" s="619"/>
      <c r="BJ6" s="619"/>
      <c r="BK6" s="619"/>
      <c r="BL6" s="619"/>
      <c r="BM6" s="619"/>
      <c r="BN6" s="620"/>
      <c r="BO6" s="671">
        <v>99.4</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38612</v>
      </c>
      <c r="CS6" s="619"/>
      <c r="CT6" s="619"/>
      <c r="CU6" s="619"/>
      <c r="CV6" s="619"/>
      <c r="CW6" s="619"/>
      <c r="CX6" s="619"/>
      <c r="CY6" s="620"/>
      <c r="CZ6" s="671">
        <v>1.7</v>
      </c>
      <c r="DA6" s="671"/>
      <c r="DB6" s="671"/>
      <c r="DC6" s="671"/>
      <c r="DD6" s="624" t="s">
        <v>207</v>
      </c>
      <c r="DE6" s="619"/>
      <c r="DF6" s="619"/>
      <c r="DG6" s="619"/>
      <c r="DH6" s="619"/>
      <c r="DI6" s="619"/>
      <c r="DJ6" s="619"/>
      <c r="DK6" s="619"/>
      <c r="DL6" s="619"/>
      <c r="DM6" s="619"/>
      <c r="DN6" s="619"/>
      <c r="DO6" s="619"/>
      <c r="DP6" s="620"/>
      <c r="DQ6" s="624">
        <v>38612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207</v>
      </c>
      <c r="S7" s="619"/>
      <c r="T7" s="619"/>
      <c r="U7" s="619"/>
      <c r="V7" s="619"/>
      <c r="W7" s="619"/>
      <c r="X7" s="619"/>
      <c r="Y7" s="620"/>
      <c r="Z7" s="671">
        <v>0</v>
      </c>
      <c r="AA7" s="671"/>
      <c r="AB7" s="671"/>
      <c r="AC7" s="671"/>
      <c r="AD7" s="672">
        <v>207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58387</v>
      </c>
      <c r="BH7" s="619"/>
      <c r="BI7" s="619"/>
      <c r="BJ7" s="619"/>
      <c r="BK7" s="619"/>
      <c r="BL7" s="619"/>
      <c r="BM7" s="619"/>
      <c r="BN7" s="620"/>
      <c r="BO7" s="671">
        <v>33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749740</v>
      </c>
      <c r="CS7" s="619"/>
      <c r="CT7" s="619"/>
      <c r="CU7" s="619"/>
      <c r="CV7" s="619"/>
      <c r="CW7" s="619"/>
      <c r="CX7" s="619"/>
      <c r="CY7" s="620"/>
      <c r="CZ7" s="671">
        <v>32.5</v>
      </c>
      <c r="DA7" s="671"/>
      <c r="DB7" s="671"/>
      <c r="DC7" s="671"/>
      <c r="DD7" s="624">
        <v>50030</v>
      </c>
      <c r="DE7" s="619"/>
      <c r="DF7" s="619"/>
      <c r="DG7" s="619"/>
      <c r="DH7" s="619"/>
      <c r="DI7" s="619"/>
      <c r="DJ7" s="619"/>
      <c r="DK7" s="619"/>
      <c r="DL7" s="619"/>
      <c r="DM7" s="619"/>
      <c r="DN7" s="619"/>
      <c r="DO7" s="619"/>
      <c r="DP7" s="620"/>
      <c r="DQ7" s="624">
        <v>644819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514</v>
      </c>
      <c r="S8" s="619"/>
      <c r="T8" s="619"/>
      <c r="U8" s="619"/>
      <c r="V8" s="619"/>
      <c r="W8" s="619"/>
      <c r="X8" s="619"/>
      <c r="Y8" s="620"/>
      <c r="Z8" s="671">
        <v>0</v>
      </c>
      <c r="AA8" s="671"/>
      <c r="AB8" s="671"/>
      <c r="AC8" s="671"/>
      <c r="AD8" s="672">
        <v>514</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2523</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283671</v>
      </c>
      <c r="CS8" s="619"/>
      <c r="CT8" s="619"/>
      <c r="CU8" s="619"/>
      <c r="CV8" s="619"/>
      <c r="CW8" s="619"/>
      <c r="CX8" s="619"/>
      <c r="CY8" s="620"/>
      <c r="CZ8" s="671">
        <v>12.3</v>
      </c>
      <c r="DA8" s="671"/>
      <c r="DB8" s="671"/>
      <c r="DC8" s="671"/>
      <c r="DD8" s="624" t="s">
        <v>207</v>
      </c>
      <c r="DE8" s="619"/>
      <c r="DF8" s="619"/>
      <c r="DG8" s="619"/>
      <c r="DH8" s="619"/>
      <c r="DI8" s="619"/>
      <c r="DJ8" s="619"/>
      <c r="DK8" s="619"/>
      <c r="DL8" s="619"/>
      <c r="DM8" s="619"/>
      <c r="DN8" s="619"/>
      <c r="DO8" s="619"/>
      <c r="DP8" s="620"/>
      <c r="DQ8" s="624">
        <v>219055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416</v>
      </c>
      <c r="S9" s="619"/>
      <c r="T9" s="619"/>
      <c r="U9" s="619"/>
      <c r="V9" s="619"/>
      <c r="W9" s="619"/>
      <c r="X9" s="619"/>
      <c r="Y9" s="620"/>
      <c r="Z9" s="671">
        <v>0</v>
      </c>
      <c r="AA9" s="671"/>
      <c r="AB9" s="671"/>
      <c r="AC9" s="671"/>
      <c r="AD9" s="672">
        <v>416</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45442</v>
      </c>
      <c r="BH9" s="619"/>
      <c r="BI9" s="619"/>
      <c r="BJ9" s="619"/>
      <c r="BK9" s="619"/>
      <c r="BL9" s="619"/>
      <c r="BM9" s="619"/>
      <c r="BN9" s="620"/>
      <c r="BO9" s="671">
        <v>25.7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128123</v>
      </c>
      <c r="CS9" s="619"/>
      <c r="CT9" s="619"/>
      <c r="CU9" s="619"/>
      <c r="CV9" s="619"/>
      <c r="CW9" s="619"/>
      <c r="CX9" s="619"/>
      <c r="CY9" s="620"/>
      <c r="CZ9" s="671">
        <v>5.6</v>
      </c>
      <c r="DA9" s="671"/>
      <c r="DB9" s="671"/>
      <c r="DC9" s="671"/>
      <c r="DD9" s="624" t="s">
        <v>108</v>
      </c>
      <c r="DE9" s="619"/>
      <c r="DF9" s="619"/>
      <c r="DG9" s="619"/>
      <c r="DH9" s="619"/>
      <c r="DI9" s="619"/>
      <c r="DJ9" s="619"/>
      <c r="DK9" s="619"/>
      <c r="DL9" s="619"/>
      <c r="DM9" s="619"/>
      <c r="DN9" s="619"/>
      <c r="DO9" s="619"/>
      <c r="DP9" s="620"/>
      <c r="DQ9" s="624">
        <v>124029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33704</v>
      </c>
      <c r="S10" s="619"/>
      <c r="T10" s="619"/>
      <c r="U10" s="619"/>
      <c r="V10" s="619"/>
      <c r="W10" s="619"/>
      <c r="X10" s="619"/>
      <c r="Y10" s="620"/>
      <c r="Z10" s="671">
        <v>1.4</v>
      </c>
      <c r="AA10" s="671"/>
      <c r="AB10" s="671"/>
      <c r="AC10" s="671"/>
      <c r="AD10" s="672">
        <v>33704</v>
      </c>
      <c r="AE10" s="672"/>
      <c r="AF10" s="672"/>
      <c r="AG10" s="672"/>
      <c r="AH10" s="672"/>
      <c r="AI10" s="672"/>
      <c r="AJ10" s="672"/>
      <c r="AK10" s="672"/>
      <c r="AL10" s="641">
        <v>2.6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5832</v>
      </c>
      <c r="BH10" s="619"/>
      <c r="BI10" s="619"/>
      <c r="BJ10" s="619"/>
      <c r="BK10" s="619"/>
      <c r="BL10" s="619"/>
      <c r="BM10" s="619"/>
      <c r="BN10" s="620"/>
      <c r="BO10" s="671">
        <v>3.3</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11724</v>
      </c>
      <c r="CS10" s="619"/>
      <c r="CT10" s="619"/>
      <c r="CU10" s="619"/>
      <c r="CV10" s="619"/>
      <c r="CW10" s="619"/>
      <c r="CX10" s="619"/>
      <c r="CY10" s="620"/>
      <c r="CZ10" s="671">
        <v>0.5</v>
      </c>
      <c r="DA10" s="671"/>
      <c r="DB10" s="671"/>
      <c r="DC10" s="671"/>
      <c r="DD10" s="624" t="s">
        <v>108</v>
      </c>
      <c r="DE10" s="619"/>
      <c r="DF10" s="619"/>
      <c r="DG10" s="619"/>
      <c r="DH10" s="619"/>
      <c r="DI10" s="619"/>
      <c r="DJ10" s="619"/>
      <c r="DK10" s="619"/>
      <c r="DL10" s="619"/>
      <c r="DM10" s="619"/>
      <c r="DN10" s="619"/>
      <c r="DO10" s="619"/>
      <c r="DP10" s="620"/>
      <c r="DQ10" s="624">
        <v>8716</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4590</v>
      </c>
      <c r="BH11" s="619"/>
      <c r="BI11" s="619"/>
      <c r="BJ11" s="619"/>
      <c r="BK11" s="619"/>
      <c r="BL11" s="619"/>
      <c r="BM11" s="619"/>
      <c r="BN11" s="620"/>
      <c r="BO11" s="671">
        <v>2.6</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108788</v>
      </c>
      <c r="CS11" s="619"/>
      <c r="CT11" s="619"/>
      <c r="CU11" s="619"/>
      <c r="CV11" s="619"/>
      <c r="CW11" s="619"/>
      <c r="CX11" s="619"/>
      <c r="CY11" s="620"/>
      <c r="CZ11" s="671">
        <v>4.7</v>
      </c>
      <c r="DA11" s="671"/>
      <c r="DB11" s="671"/>
      <c r="DC11" s="671"/>
      <c r="DD11" s="624">
        <v>10411</v>
      </c>
      <c r="DE11" s="619"/>
      <c r="DF11" s="619"/>
      <c r="DG11" s="619"/>
      <c r="DH11" s="619"/>
      <c r="DI11" s="619"/>
      <c r="DJ11" s="619"/>
      <c r="DK11" s="619"/>
      <c r="DL11" s="619"/>
      <c r="DM11" s="619"/>
      <c r="DN11" s="619"/>
      <c r="DO11" s="619"/>
      <c r="DP11" s="620"/>
      <c r="DQ11" s="624">
        <v>86369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107673</v>
      </c>
      <c r="BH12" s="619"/>
      <c r="BI12" s="619"/>
      <c r="BJ12" s="619"/>
      <c r="BK12" s="619"/>
      <c r="BL12" s="619"/>
      <c r="BM12" s="619"/>
      <c r="BN12" s="620"/>
      <c r="BO12" s="671">
        <v>60.9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115451</v>
      </c>
      <c r="CS12" s="619"/>
      <c r="CT12" s="619"/>
      <c r="CU12" s="619"/>
      <c r="CV12" s="619"/>
      <c r="CW12" s="619"/>
      <c r="CX12" s="619"/>
      <c r="CY12" s="620"/>
      <c r="CZ12" s="671">
        <v>5</v>
      </c>
      <c r="DA12" s="671"/>
      <c r="DB12" s="671"/>
      <c r="DC12" s="671"/>
      <c r="DD12" s="624" t="s">
        <v>108</v>
      </c>
      <c r="DE12" s="619"/>
      <c r="DF12" s="619"/>
      <c r="DG12" s="619"/>
      <c r="DH12" s="619"/>
      <c r="DI12" s="619"/>
      <c r="DJ12" s="619"/>
      <c r="DK12" s="619"/>
      <c r="DL12" s="619"/>
      <c r="DM12" s="619"/>
      <c r="DN12" s="619"/>
      <c r="DO12" s="619"/>
      <c r="DP12" s="620"/>
      <c r="DQ12" s="624">
        <v>64474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2228</v>
      </c>
      <c r="S13" s="619"/>
      <c r="T13" s="619"/>
      <c r="U13" s="619"/>
      <c r="V13" s="619"/>
      <c r="W13" s="619"/>
      <c r="X13" s="619"/>
      <c r="Y13" s="620"/>
      <c r="Z13" s="671">
        <v>0.1</v>
      </c>
      <c r="AA13" s="671"/>
      <c r="AB13" s="671"/>
      <c r="AC13" s="671"/>
      <c r="AD13" s="672">
        <v>2228</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106914</v>
      </c>
      <c r="BH13" s="619"/>
      <c r="BI13" s="619"/>
      <c r="BJ13" s="619"/>
      <c r="BK13" s="619"/>
      <c r="BL13" s="619"/>
      <c r="BM13" s="619"/>
      <c r="BN13" s="620"/>
      <c r="BO13" s="671">
        <v>60.5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433105</v>
      </c>
      <c r="CS13" s="619"/>
      <c r="CT13" s="619"/>
      <c r="CU13" s="619"/>
      <c r="CV13" s="619"/>
      <c r="CW13" s="619"/>
      <c r="CX13" s="619"/>
      <c r="CY13" s="620"/>
      <c r="CZ13" s="671">
        <v>18.8</v>
      </c>
      <c r="DA13" s="671"/>
      <c r="DB13" s="671"/>
      <c r="DC13" s="671"/>
      <c r="DD13" s="624">
        <v>353628</v>
      </c>
      <c r="DE13" s="619"/>
      <c r="DF13" s="619"/>
      <c r="DG13" s="619"/>
      <c r="DH13" s="619"/>
      <c r="DI13" s="619"/>
      <c r="DJ13" s="619"/>
      <c r="DK13" s="619"/>
      <c r="DL13" s="619"/>
      <c r="DM13" s="619"/>
      <c r="DN13" s="619"/>
      <c r="DO13" s="619"/>
      <c r="DP13" s="620"/>
      <c r="DQ13" s="624">
        <v>115278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4183</v>
      </c>
      <c r="BH14" s="619"/>
      <c r="BI14" s="619"/>
      <c r="BJ14" s="619"/>
      <c r="BK14" s="619"/>
      <c r="BL14" s="619"/>
      <c r="BM14" s="619"/>
      <c r="BN14" s="620"/>
      <c r="BO14" s="671">
        <v>2.4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91494</v>
      </c>
      <c r="CS14" s="619"/>
      <c r="CT14" s="619"/>
      <c r="CU14" s="619"/>
      <c r="CV14" s="619"/>
      <c r="CW14" s="619"/>
      <c r="CX14" s="619"/>
      <c r="CY14" s="620"/>
      <c r="CZ14" s="671">
        <v>4</v>
      </c>
      <c r="DA14" s="671"/>
      <c r="DB14" s="671"/>
      <c r="DC14" s="671"/>
      <c r="DD14" s="624">
        <v>19864</v>
      </c>
      <c r="DE14" s="619"/>
      <c r="DF14" s="619"/>
      <c r="DG14" s="619"/>
      <c r="DH14" s="619"/>
      <c r="DI14" s="619"/>
      <c r="DJ14" s="619"/>
      <c r="DK14" s="619"/>
      <c r="DL14" s="619"/>
      <c r="DM14" s="619"/>
      <c r="DN14" s="619"/>
      <c r="DO14" s="619"/>
      <c r="DP14" s="620"/>
      <c r="DQ14" s="624">
        <v>63394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98</v>
      </c>
      <c r="S15" s="619"/>
      <c r="T15" s="619"/>
      <c r="U15" s="619"/>
      <c r="V15" s="619"/>
      <c r="W15" s="619"/>
      <c r="X15" s="619"/>
      <c r="Y15" s="620"/>
      <c r="Z15" s="671">
        <v>0</v>
      </c>
      <c r="AA15" s="671"/>
      <c r="AB15" s="671"/>
      <c r="AC15" s="671"/>
      <c r="AD15" s="672">
        <v>98</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5436</v>
      </c>
      <c r="BH15" s="619"/>
      <c r="BI15" s="619"/>
      <c r="BJ15" s="619"/>
      <c r="BK15" s="619"/>
      <c r="BL15" s="619"/>
      <c r="BM15" s="619"/>
      <c r="BN15" s="620"/>
      <c r="BO15" s="671">
        <v>3.1</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113480</v>
      </c>
      <c r="CS15" s="619"/>
      <c r="CT15" s="619"/>
      <c r="CU15" s="619"/>
      <c r="CV15" s="619"/>
      <c r="CW15" s="619"/>
      <c r="CX15" s="619"/>
      <c r="CY15" s="620"/>
      <c r="CZ15" s="671">
        <v>4.9000000000000004</v>
      </c>
      <c r="DA15" s="671"/>
      <c r="DB15" s="671"/>
      <c r="DC15" s="671"/>
      <c r="DD15" s="624">
        <v>7682</v>
      </c>
      <c r="DE15" s="619"/>
      <c r="DF15" s="619"/>
      <c r="DG15" s="619"/>
      <c r="DH15" s="619"/>
      <c r="DI15" s="619"/>
      <c r="DJ15" s="619"/>
      <c r="DK15" s="619"/>
      <c r="DL15" s="619"/>
      <c r="DM15" s="619"/>
      <c r="DN15" s="619"/>
      <c r="DO15" s="619"/>
      <c r="DP15" s="620"/>
      <c r="DQ15" s="624">
        <v>109828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1236639</v>
      </c>
      <c r="S16" s="619"/>
      <c r="T16" s="619"/>
      <c r="U16" s="619"/>
      <c r="V16" s="619"/>
      <c r="W16" s="619"/>
      <c r="X16" s="619"/>
      <c r="Y16" s="620"/>
      <c r="Z16" s="671">
        <v>49.8</v>
      </c>
      <c r="AA16" s="671"/>
      <c r="AB16" s="671"/>
      <c r="AC16" s="671"/>
      <c r="AD16" s="672">
        <v>1057651</v>
      </c>
      <c r="AE16" s="672"/>
      <c r="AF16" s="672"/>
      <c r="AG16" s="672"/>
      <c r="AH16" s="672"/>
      <c r="AI16" s="672"/>
      <c r="AJ16" s="672"/>
      <c r="AK16" s="672"/>
      <c r="AL16" s="641">
        <v>82.3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34836</v>
      </c>
      <c r="CS16" s="619"/>
      <c r="CT16" s="619"/>
      <c r="CU16" s="619"/>
      <c r="CV16" s="619"/>
      <c r="CW16" s="619"/>
      <c r="CX16" s="619"/>
      <c r="CY16" s="620"/>
      <c r="CZ16" s="671">
        <v>1.5</v>
      </c>
      <c r="DA16" s="671"/>
      <c r="DB16" s="671"/>
      <c r="DC16" s="671"/>
      <c r="DD16" s="624" t="s">
        <v>108</v>
      </c>
      <c r="DE16" s="619"/>
      <c r="DF16" s="619"/>
      <c r="DG16" s="619"/>
      <c r="DH16" s="619"/>
      <c r="DI16" s="619"/>
      <c r="DJ16" s="619"/>
      <c r="DK16" s="619"/>
      <c r="DL16" s="619"/>
      <c r="DM16" s="619"/>
      <c r="DN16" s="619"/>
      <c r="DO16" s="619"/>
      <c r="DP16" s="620"/>
      <c r="DQ16" s="624">
        <v>7419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1057651</v>
      </c>
      <c r="S17" s="619"/>
      <c r="T17" s="619"/>
      <c r="U17" s="619"/>
      <c r="V17" s="619"/>
      <c r="W17" s="619"/>
      <c r="X17" s="619"/>
      <c r="Y17" s="620"/>
      <c r="Z17" s="671">
        <v>42.6</v>
      </c>
      <c r="AA17" s="671"/>
      <c r="AB17" s="671"/>
      <c r="AC17" s="671"/>
      <c r="AD17" s="672">
        <v>1057651</v>
      </c>
      <c r="AE17" s="672"/>
      <c r="AF17" s="672"/>
      <c r="AG17" s="672"/>
      <c r="AH17" s="672"/>
      <c r="AI17" s="672"/>
      <c r="AJ17" s="672"/>
      <c r="AK17" s="672"/>
      <c r="AL17" s="641">
        <v>82.3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195951</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191718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164453</v>
      </c>
      <c r="S18" s="619"/>
      <c r="T18" s="619"/>
      <c r="U18" s="619"/>
      <c r="V18" s="619"/>
      <c r="W18" s="619"/>
      <c r="X18" s="619"/>
      <c r="Y18" s="620"/>
      <c r="Z18" s="671">
        <v>6.6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14535</v>
      </c>
      <c r="S19" s="619"/>
      <c r="T19" s="619"/>
      <c r="U19" s="619"/>
      <c r="V19" s="619"/>
      <c r="W19" s="619"/>
      <c r="X19" s="619"/>
      <c r="Y19" s="620"/>
      <c r="Z19" s="671">
        <v>0.6</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1016</v>
      </c>
      <c r="BH19" s="619"/>
      <c r="BI19" s="619"/>
      <c r="BJ19" s="619"/>
      <c r="BK19" s="619"/>
      <c r="BL19" s="619"/>
      <c r="BM19" s="619"/>
      <c r="BN19" s="620"/>
      <c r="BO19" s="671">
        <v>0.6</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1462731</v>
      </c>
      <c r="S20" s="619"/>
      <c r="T20" s="619"/>
      <c r="U20" s="619"/>
      <c r="V20" s="619"/>
      <c r="W20" s="619"/>
      <c r="X20" s="619"/>
      <c r="Y20" s="620"/>
      <c r="Z20" s="671">
        <v>58.9</v>
      </c>
      <c r="AA20" s="671"/>
      <c r="AB20" s="671"/>
      <c r="AC20" s="671"/>
      <c r="AD20" s="672">
        <v>1283743</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1016</v>
      </c>
      <c r="BH20" s="619"/>
      <c r="BI20" s="619"/>
      <c r="BJ20" s="619"/>
      <c r="BK20" s="619"/>
      <c r="BL20" s="619"/>
      <c r="BM20" s="619"/>
      <c r="BN20" s="620"/>
      <c r="BO20" s="671">
        <v>0.6</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2304975</v>
      </c>
      <c r="CS20" s="619"/>
      <c r="CT20" s="619"/>
      <c r="CU20" s="619"/>
      <c r="CV20" s="619"/>
      <c r="CW20" s="619"/>
      <c r="CX20" s="619"/>
      <c r="CY20" s="620"/>
      <c r="CZ20" s="671">
        <v>100</v>
      </c>
      <c r="DA20" s="671"/>
      <c r="DB20" s="671"/>
      <c r="DC20" s="671"/>
      <c r="DD20" s="624">
        <v>441615</v>
      </c>
      <c r="DE20" s="619"/>
      <c r="DF20" s="619"/>
      <c r="DG20" s="619"/>
      <c r="DH20" s="619"/>
      <c r="DI20" s="619"/>
      <c r="DJ20" s="619"/>
      <c r="DK20" s="619"/>
      <c r="DL20" s="619"/>
      <c r="DM20" s="619"/>
      <c r="DN20" s="619"/>
      <c r="DO20" s="619"/>
      <c r="DP20" s="620"/>
      <c r="DQ20" s="624">
        <v>1673711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1016</v>
      </c>
      <c r="BH21" s="619"/>
      <c r="BI21" s="619"/>
      <c r="BJ21" s="619"/>
      <c r="BK21" s="619"/>
      <c r="BL21" s="619"/>
      <c r="BM21" s="619"/>
      <c r="BN21" s="620"/>
      <c r="BO21" s="671">
        <v>0.6</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2591</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29418</v>
      </c>
      <c r="S23" s="619"/>
      <c r="T23" s="619"/>
      <c r="U23" s="619"/>
      <c r="V23" s="619"/>
      <c r="W23" s="619"/>
      <c r="X23" s="619"/>
      <c r="Y23" s="620"/>
      <c r="Z23" s="671">
        <v>1.2</v>
      </c>
      <c r="AA23" s="671"/>
      <c r="AB23" s="671"/>
      <c r="AC23" s="671"/>
      <c r="AD23" s="672">
        <v>620</v>
      </c>
      <c r="AE23" s="672"/>
      <c r="AF23" s="672"/>
      <c r="AG23" s="672"/>
      <c r="AH23" s="672"/>
      <c r="AI23" s="672"/>
      <c r="AJ23" s="672"/>
      <c r="AK23" s="672"/>
      <c r="AL23" s="641">
        <v>0</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2167</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617732</v>
      </c>
      <c r="CS24" s="669"/>
      <c r="CT24" s="669"/>
      <c r="CU24" s="669"/>
      <c r="CV24" s="669"/>
      <c r="CW24" s="669"/>
      <c r="CX24" s="669"/>
      <c r="CY24" s="716"/>
      <c r="CZ24" s="720">
        <v>26.8</v>
      </c>
      <c r="DA24" s="721"/>
      <c r="DB24" s="721"/>
      <c r="DC24" s="722"/>
      <c r="DD24" s="715">
        <v>568737</v>
      </c>
      <c r="DE24" s="669"/>
      <c r="DF24" s="669"/>
      <c r="DG24" s="669"/>
      <c r="DH24" s="669"/>
      <c r="DI24" s="669"/>
      <c r="DJ24" s="669"/>
      <c r="DK24" s="716"/>
      <c r="DL24" s="715">
        <v>564954</v>
      </c>
      <c r="DM24" s="669"/>
      <c r="DN24" s="669"/>
      <c r="DO24" s="669"/>
      <c r="DP24" s="669"/>
      <c r="DQ24" s="669"/>
      <c r="DR24" s="669"/>
      <c r="DS24" s="669"/>
      <c r="DT24" s="669"/>
      <c r="DU24" s="669"/>
      <c r="DV24" s="716"/>
      <c r="DW24" s="717">
        <v>42</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236995</v>
      </c>
      <c r="S25" s="619"/>
      <c r="T25" s="619"/>
      <c r="U25" s="619"/>
      <c r="V25" s="619"/>
      <c r="W25" s="619"/>
      <c r="X25" s="619"/>
      <c r="Y25" s="620"/>
      <c r="Z25" s="671">
        <v>9.5</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362892</v>
      </c>
      <c r="CS25" s="637"/>
      <c r="CT25" s="637"/>
      <c r="CU25" s="637"/>
      <c r="CV25" s="637"/>
      <c r="CW25" s="637"/>
      <c r="CX25" s="637"/>
      <c r="CY25" s="638"/>
      <c r="CZ25" s="621">
        <v>15.7</v>
      </c>
      <c r="DA25" s="639"/>
      <c r="DB25" s="639"/>
      <c r="DC25" s="640"/>
      <c r="DD25" s="624">
        <v>356435</v>
      </c>
      <c r="DE25" s="637"/>
      <c r="DF25" s="637"/>
      <c r="DG25" s="637"/>
      <c r="DH25" s="637"/>
      <c r="DI25" s="637"/>
      <c r="DJ25" s="637"/>
      <c r="DK25" s="638"/>
      <c r="DL25" s="624">
        <v>356088</v>
      </c>
      <c r="DM25" s="637"/>
      <c r="DN25" s="637"/>
      <c r="DO25" s="637"/>
      <c r="DP25" s="637"/>
      <c r="DQ25" s="637"/>
      <c r="DR25" s="637"/>
      <c r="DS25" s="637"/>
      <c r="DT25" s="637"/>
      <c r="DU25" s="637"/>
      <c r="DV25" s="638"/>
      <c r="DW25" s="641">
        <v>26.4</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192774</v>
      </c>
      <c r="CS26" s="619"/>
      <c r="CT26" s="619"/>
      <c r="CU26" s="619"/>
      <c r="CV26" s="619"/>
      <c r="CW26" s="619"/>
      <c r="CX26" s="619"/>
      <c r="CY26" s="620"/>
      <c r="CZ26" s="621">
        <v>8.4</v>
      </c>
      <c r="DA26" s="639"/>
      <c r="DB26" s="639"/>
      <c r="DC26" s="640"/>
      <c r="DD26" s="624">
        <v>187384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156027</v>
      </c>
      <c r="S27" s="619"/>
      <c r="T27" s="619"/>
      <c r="U27" s="619"/>
      <c r="V27" s="619"/>
      <c r="W27" s="619"/>
      <c r="X27" s="619"/>
      <c r="Y27" s="620"/>
      <c r="Z27" s="671">
        <v>6.3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176695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58889</v>
      </c>
      <c r="CS27" s="637"/>
      <c r="CT27" s="637"/>
      <c r="CU27" s="637"/>
      <c r="CV27" s="637"/>
      <c r="CW27" s="637"/>
      <c r="CX27" s="637"/>
      <c r="CY27" s="638"/>
      <c r="CZ27" s="621">
        <v>2.6</v>
      </c>
      <c r="DA27" s="639"/>
      <c r="DB27" s="639"/>
      <c r="DC27" s="640"/>
      <c r="DD27" s="624">
        <v>20584</v>
      </c>
      <c r="DE27" s="637"/>
      <c r="DF27" s="637"/>
      <c r="DG27" s="637"/>
      <c r="DH27" s="637"/>
      <c r="DI27" s="637"/>
      <c r="DJ27" s="637"/>
      <c r="DK27" s="638"/>
      <c r="DL27" s="624">
        <v>17148</v>
      </c>
      <c r="DM27" s="637"/>
      <c r="DN27" s="637"/>
      <c r="DO27" s="637"/>
      <c r="DP27" s="637"/>
      <c r="DQ27" s="637"/>
      <c r="DR27" s="637"/>
      <c r="DS27" s="637"/>
      <c r="DT27" s="637"/>
      <c r="DU27" s="637"/>
      <c r="DV27" s="638"/>
      <c r="DW27" s="641">
        <v>1.3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6320</v>
      </c>
      <c r="S28" s="619"/>
      <c r="T28" s="619"/>
      <c r="U28" s="619"/>
      <c r="V28" s="619"/>
      <c r="W28" s="619"/>
      <c r="X28" s="619"/>
      <c r="Y28" s="620"/>
      <c r="Z28" s="671">
        <v>0.3</v>
      </c>
      <c r="AA28" s="671"/>
      <c r="AB28" s="671"/>
      <c r="AC28" s="671"/>
      <c r="AD28" s="672">
        <v>936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195951</v>
      </c>
      <c r="CS28" s="619"/>
      <c r="CT28" s="619"/>
      <c r="CU28" s="619"/>
      <c r="CV28" s="619"/>
      <c r="CW28" s="619"/>
      <c r="CX28" s="619"/>
      <c r="CY28" s="620"/>
      <c r="CZ28" s="621">
        <v>8.5</v>
      </c>
      <c r="DA28" s="639"/>
      <c r="DB28" s="639"/>
      <c r="DC28" s="640"/>
      <c r="DD28" s="624">
        <v>191718</v>
      </c>
      <c r="DE28" s="619"/>
      <c r="DF28" s="619"/>
      <c r="DG28" s="619"/>
      <c r="DH28" s="619"/>
      <c r="DI28" s="619"/>
      <c r="DJ28" s="619"/>
      <c r="DK28" s="620"/>
      <c r="DL28" s="624">
        <v>191718</v>
      </c>
      <c r="DM28" s="619"/>
      <c r="DN28" s="619"/>
      <c r="DO28" s="619"/>
      <c r="DP28" s="619"/>
      <c r="DQ28" s="619"/>
      <c r="DR28" s="619"/>
      <c r="DS28" s="619"/>
      <c r="DT28" s="619"/>
      <c r="DU28" s="619"/>
      <c r="DV28" s="620"/>
      <c r="DW28" s="641">
        <v>14.2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13347</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195951</v>
      </c>
      <c r="CS29" s="637"/>
      <c r="CT29" s="637"/>
      <c r="CU29" s="637"/>
      <c r="CV29" s="637"/>
      <c r="CW29" s="637"/>
      <c r="CX29" s="637"/>
      <c r="CY29" s="638"/>
      <c r="CZ29" s="621">
        <v>8.5</v>
      </c>
      <c r="DA29" s="639"/>
      <c r="DB29" s="639"/>
      <c r="DC29" s="640"/>
      <c r="DD29" s="624">
        <v>191718</v>
      </c>
      <c r="DE29" s="637"/>
      <c r="DF29" s="637"/>
      <c r="DG29" s="637"/>
      <c r="DH29" s="637"/>
      <c r="DI29" s="637"/>
      <c r="DJ29" s="637"/>
      <c r="DK29" s="638"/>
      <c r="DL29" s="624">
        <v>191718</v>
      </c>
      <c r="DM29" s="637"/>
      <c r="DN29" s="637"/>
      <c r="DO29" s="637"/>
      <c r="DP29" s="637"/>
      <c r="DQ29" s="637"/>
      <c r="DR29" s="637"/>
      <c r="DS29" s="637"/>
      <c r="DT29" s="637"/>
      <c r="DU29" s="637"/>
      <c r="DV29" s="638"/>
      <c r="DW29" s="641">
        <v>14.2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97018</v>
      </c>
      <c r="S30" s="619"/>
      <c r="T30" s="619"/>
      <c r="U30" s="619"/>
      <c r="V30" s="619"/>
      <c r="W30" s="619"/>
      <c r="X30" s="619"/>
      <c r="Y30" s="620"/>
      <c r="Z30" s="671">
        <v>3.9</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99.6</v>
      </c>
      <c r="BH30" s="685"/>
      <c r="BI30" s="685"/>
      <c r="BJ30" s="685"/>
      <c r="BK30" s="685"/>
      <c r="BL30" s="685"/>
      <c r="BM30" s="686">
        <v>97.5</v>
      </c>
      <c r="BN30" s="685"/>
      <c r="BO30" s="685"/>
      <c r="BP30" s="685"/>
      <c r="BQ30" s="687"/>
      <c r="BR30" s="684">
        <v>99.5</v>
      </c>
      <c r="BS30" s="685"/>
      <c r="BT30" s="685"/>
      <c r="BU30" s="685"/>
      <c r="BV30" s="685"/>
      <c r="BW30" s="685"/>
      <c r="BX30" s="686">
        <v>97.1</v>
      </c>
      <c r="BY30" s="685"/>
      <c r="BZ30" s="685"/>
      <c r="CA30" s="685"/>
      <c r="CB30" s="687"/>
      <c r="CD30" s="690"/>
      <c r="CE30" s="691"/>
      <c r="CF30" s="655" t="s">
        <v>290</v>
      </c>
      <c r="CG30" s="652"/>
      <c r="CH30" s="652"/>
      <c r="CI30" s="652"/>
      <c r="CJ30" s="652"/>
      <c r="CK30" s="652"/>
      <c r="CL30" s="652"/>
      <c r="CM30" s="652"/>
      <c r="CN30" s="652"/>
      <c r="CO30" s="652"/>
      <c r="CP30" s="652"/>
      <c r="CQ30" s="653"/>
      <c r="CR30" s="618">
        <v>180117</v>
      </c>
      <c r="CS30" s="619"/>
      <c r="CT30" s="619"/>
      <c r="CU30" s="619"/>
      <c r="CV30" s="619"/>
      <c r="CW30" s="619"/>
      <c r="CX30" s="619"/>
      <c r="CY30" s="620"/>
      <c r="CZ30" s="621">
        <v>7.8</v>
      </c>
      <c r="DA30" s="639"/>
      <c r="DB30" s="639"/>
      <c r="DC30" s="640"/>
      <c r="DD30" s="624">
        <v>175884</v>
      </c>
      <c r="DE30" s="619"/>
      <c r="DF30" s="619"/>
      <c r="DG30" s="619"/>
      <c r="DH30" s="619"/>
      <c r="DI30" s="619"/>
      <c r="DJ30" s="619"/>
      <c r="DK30" s="620"/>
      <c r="DL30" s="624">
        <v>175884</v>
      </c>
      <c r="DM30" s="619"/>
      <c r="DN30" s="619"/>
      <c r="DO30" s="619"/>
      <c r="DP30" s="619"/>
      <c r="DQ30" s="619"/>
      <c r="DR30" s="619"/>
      <c r="DS30" s="619"/>
      <c r="DT30" s="619"/>
      <c r="DU30" s="619"/>
      <c r="DV30" s="620"/>
      <c r="DW30" s="641">
        <v>13.1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135393</v>
      </c>
      <c r="S31" s="619"/>
      <c r="T31" s="619"/>
      <c r="U31" s="619"/>
      <c r="V31" s="619"/>
      <c r="W31" s="619"/>
      <c r="X31" s="619"/>
      <c r="Y31" s="620"/>
      <c r="Z31" s="671">
        <v>5.4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99.5</v>
      </c>
      <c r="BH31" s="637"/>
      <c r="BI31" s="637"/>
      <c r="BJ31" s="637"/>
      <c r="BK31" s="637"/>
      <c r="BL31" s="637"/>
      <c r="BM31" s="673">
        <v>98</v>
      </c>
      <c r="BN31" s="683"/>
      <c r="BO31" s="683"/>
      <c r="BP31" s="683"/>
      <c r="BQ31" s="647"/>
      <c r="BR31" s="682">
        <v>99.6</v>
      </c>
      <c r="BS31" s="637"/>
      <c r="BT31" s="637"/>
      <c r="BU31" s="637"/>
      <c r="BV31" s="637"/>
      <c r="BW31" s="637"/>
      <c r="BX31" s="673">
        <v>97.7</v>
      </c>
      <c r="BY31" s="683"/>
      <c r="BZ31" s="683"/>
      <c r="CA31" s="683"/>
      <c r="CB31" s="647"/>
      <c r="CD31" s="690"/>
      <c r="CE31" s="691"/>
      <c r="CF31" s="655" t="s">
        <v>294</v>
      </c>
      <c r="CG31" s="652"/>
      <c r="CH31" s="652"/>
      <c r="CI31" s="652"/>
      <c r="CJ31" s="652"/>
      <c r="CK31" s="652"/>
      <c r="CL31" s="652"/>
      <c r="CM31" s="652"/>
      <c r="CN31" s="652"/>
      <c r="CO31" s="652"/>
      <c r="CP31" s="652"/>
      <c r="CQ31" s="653"/>
      <c r="CR31" s="618">
        <v>15834</v>
      </c>
      <c r="CS31" s="637"/>
      <c r="CT31" s="637"/>
      <c r="CU31" s="637"/>
      <c r="CV31" s="637"/>
      <c r="CW31" s="637"/>
      <c r="CX31" s="637"/>
      <c r="CY31" s="638"/>
      <c r="CZ31" s="621">
        <v>0.7</v>
      </c>
      <c r="DA31" s="639"/>
      <c r="DB31" s="639"/>
      <c r="DC31" s="640"/>
      <c r="DD31" s="624">
        <v>15834</v>
      </c>
      <c r="DE31" s="637"/>
      <c r="DF31" s="637"/>
      <c r="DG31" s="637"/>
      <c r="DH31" s="637"/>
      <c r="DI31" s="637"/>
      <c r="DJ31" s="637"/>
      <c r="DK31" s="638"/>
      <c r="DL31" s="624">
        <v>15834</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12342</v>
      </c>
      <c r="S32" s="619"/>
      <c r="T32" s="619"/>
      <c r="U32" s="619"/>
      <c r="V32" s="619"/>
      <c r="W32" s="619"/>
      <c r="X32" s="619"/>
      <c r="Y32" s="620"/>
      <c r="Z32" s="671">
        <v>0.5</v>
      </c>
      <c r="AA32" s="671"/>
      <c r="AB32" s="671"/>
      <c r="AC32" s="671"/>
      <c r="AD32" s="672">
        <v>85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97.1</v>
      </c>
      <c r="BN32" s="603"/>
      <c r="BO32" s="603"/>
      <c r="BP32" s="603"/>
      <c r="BQ32" s="660"/>
      <c r="BR32" s="681">
        <v>99.4</v>
      </c>
      <c r="BS32" s="603"/>
      <c r="BT32" s="603"/>
      <c r="BU32" s="603"/>
      <c r="BV32" s="603"/>
      <c r="BW32" s="603"/>
      <c r="BX32" s="666">
        <v>96.5</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330597</v>
      </c>
      <c r="S33" s="619"/>
      <c r="T33" s="619"/>
      <c r="U33" s="619"/>
      <c r="V33" s="619"/>
      <c r="W33" s="619"/>
      <c r="X33" s="619"/>
      <c r="Y33" s="620"/>
      <c r="Z33" s="671">
        <v>13.3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1210792</v>
      </c>
      <c r="CS33" s="637"/>
      <c r="CT33" s="637"/>
      <c r="CU33" s="637"/>
      <c r="CV33" s="637"/>
      <c r="CW33" s="637"/>
      <c r="CX33" s="637"/>
      <c r="CY33" s="638"/>
      <c r="CZ33" s="621">
        <v>52.5</v>
      </c>
      <c r="DA33" s="639"/>
      <c r="DB33" s="639"/>
      <c r="DC33" s="640"/>
      <c r="DD33" s="624">
        <v>1015473</v>
      </c>
      <c r="DE33" s="637"/>
      <c r="DF33" s="637"/>
      <c r="DG33" s="637"/>
      <c r="DH33" s="637"/>
      <c r="DI33" s="637"/>
      <c r="DJ33" s="637"/>
      <c r="DK33" s="638"/>
      <c r="DL33" s="624">
        <v>550072</v>
      </c>
      <c r="DM33" s="637"/>
      <c r="DN33" s="637"/>
      <c r="DO33" s="637"/>
      <c r="DP33" s="637"/>
      <c r="DQ33" s="637"/>
      <c r="DR33" s="637"/>
      <c r="DS33" s="637"/>
      <c r="DT33" s="637"/>
      <c r="DU33" s="637"/>
      <c r="DV33" s="638"/>
      <c r="DW33" s="641">
        <v>40.9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456688</v>
      </c>
      <c r="CS34" s="619"/>
      <c r="CT34" s="619"/>
      <c r="CU34" s="619"/>
      <c r="CV34" s="619"/>
      <c r="CW34" s="619"/>
      <c r="CX34" s="619"/>
      <c r="CY34" s="620"/>
      <c r="CZ34" s="621">
        <v>19.8</v>
      </c>
      <c r="DA34" s="639"/>
      <c r="DB34" s="639"/>
      <c r="DC34" s="640"/>
      <c r="DD34" s="624">
        <v>347890</v>
      </c>
      <c r="DE34" s="619"/>
      <c r="DF34" s="619"/>
      <c r="DG34" s="619"/>
      <c r="DH34" s="619"/>
      <c r="DI34" s="619"/>
      <c r="DJ34" s="619"/>
      <c r="DK34" s="620"/>
      <c r="DL34" s="624">
        <v>225567</v>
      </c>
      <c r="DM34" s="619"/>
      <c r="DN34" s="619"/>
      <c r="DO34" s="619"/>
      <c r="DP34" s="619"/>
      <c r="DQ34" s="619"/>
      <c r="DR34" s="619"/>
      <c r="DS34" s="619"/>
      <c r="DT34" s="619"/>
      <c r="DU34" s="619"/>
      <c r="DV34" s="620"/>
      <c r="DW34" s="641">
        <v>16.8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60997</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233772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22941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58762</v>
      </c>
      <c r="CS35" s="637"/>
      <c r="CT35" s="637"/>
      <c r="CU35" s="637"/>
      <c r="CV35" s="637"/>
      <c r="CW35" s="637"/>
      <c r="CX35" s="637"/>
      <c r="CY35" s="638"/>
      <c r="CZ35" s="621">
        <v>2.5</v>
      </c>
      <c r="DA35" s="639"/>
      <c r="DB35" s="639"/>
      <c r="DC35" s="640"/>
      <c r="DD35" s="624">
        <v>49924</v>
      </c>
      <c r="DE35" s="637"/>
      <c r="DF35" s="637"/>
      <c r="DG35" s="637"/>
      <c r="DH35" s="637"/>
      <c r="DI35" s="637"/>
      <c r="DJ35" s="637"/>
      <c r="DK35" s="638"/>
      <c r="DL35" s="624">
        <v>49924</v>
      </c>
      <c r="DM35" s="637"/>
      <c r="DN35" s="637"/>
      <c r="DO35" s="637"/>
      <c r="DP35" s="637"/>
      <c r="DQ35" s="637"/>
      <c r="DR35" s="637"/>
      <c r="DS35" s="637"/>
      <c r="DT35" s="637"/>
      <c r="DU35" s="637"/>
      <c r="DV35" s="638"/>
      <c r="DW35" s="641">
        <v>3.7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2484946</v>
      </c>
      <c r="S36" s="659"/>
      <c r="T36" s="659"/>
      <c r="U36" s="659"/>
      <c r="V36" s="659"/>
      <c r="W36" s="659"/>
      <c r="X36" s="659"/>
      <c r="Y36" s="662"/>
      <c r="Z36" s="663">
        <v>100</v>
      </c>
      <c r="AA36" s="663"/>
      <c r="AB36" s="663"/>
      <c r="AC36" s="663"/>
      <c r="AD36" s="664">
        <v>1285384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45297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19395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193985</v>
      </c>
      <c r="CS36" s="619"/>
      <c r="CT36" s="619"/>
      <c r="CU36" s="619"/>
      <c r="CV36" s="619"/>
      <c r="CW36" s="619"/>
      <c r="CX36" s="619"/>
      <c r="CY36" s="620"/>
      <c r="CZ36" s="621">
        <v>8.4</v>
      </c>
      <c r="DA36" s="639"/>
      <c r="DB36" s="639"/>
      <c r="DC36" s="640"/>
      <c r="DD36" s="624">
        <v>170227</v>
      </c>
      <c r="DE36" s="619"/>
      <c r="DF36" s="619"/>
      <c r="DG36" s="619"/>
      <c r="DH36" s="619"/>
      <c r="DI36" s="619"/>
      <c r="DJ36" s="619"/>
      <c r="DK36" s="620"/>
      <c r="DL36" s="624">
        <v>108283</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312</v>
      </c>
      <c r="AR37" s="645"/>
      <c r="AS37" s="645"/>
      <c r="AT37" s="645"/>
      <c r="AU37" s="645"/>
      <c r="AV37" s="645"/>
      <c r="AW37" s="645"/>
      <c r="AX37" s="645"/>
      <c r="AY37" s="646"/>
      <c r="AZ37" s="618">
        <v>39604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301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76243</v>
      </c>
      <c r="CS37" s="637"/>
      <c r="CT37" s="637"/>
      <c r="CU37" s="637"/>
      <c r="CV37" s="637"/>
      <c r="CW37" s="637"/>
      <c r="CX37" s="637"/>
      <c r="CY37" s="638"/>
      <c r="CZ37" s="621">
        <v>3.3</v>
      </c>
      <c r="DA37" s="639"/>
      <c r="DB37" s="639"/>
      <c r="DC37" s="640"/>
      <c r="DD37" s="624">
        <v>67943</v>
      </c>
      <c r="DE37" s="637"/>
      <c r="DF37" s="637"/>
      <c r="DG37" s="637"/>
      <c r="DH37" s="637"/>
      <c r="DI37" s="637"/>
      <c r="DJ37" s="637"/>
      <c r="DK37" s="638"/>
      <c r="DL37" s="624">
        <v>65561</v>
      </c>
      <c r="DM37" s="637"/>
      <c r="DN37" s="637"/>
      <c r="DO37" s="637"/>
      <c r="DP37" s="637"/>
      <c r="DQ37" s="637"/>
      <c r="DR37" s="637"/>
      <c r="DS37" s="637"/>
      <c r="DT37" s="637"/>
      <c r="DU37" s="637"/>
      <c r="DV37" s="638"/>
      <c r="DW37" s="641">
        <v>4.9000000000000004</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455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233772</v>
      </c>
      <c r="CS38" s="619"/>
      <c r="CT38" s="619"/>
      <c r="CU38" s="619"/>
      <c r="CV38" s="619"/>
      <c r="CW38" s="619"/>
      <c r="CX38" s="619"/>
      <c r="CY38" s="620"/>
      <c r="CZ38" s="621">
        <v>10.1</v>
      </c>
      <c r="DA38" s="639"/>
      <c r="DB38" s="639"/>
      <c r="DC38" s="640"/>
      <c r="DD38" s="624">
        <v>216232</v>
      </c>
      <c r="DE38" s="619"/>
      <c r="DF38" s="619"/>
      <c r="DG38" s="619"/>
      <c r="DH38" s="619"/>
      <c r="DI38" s="619"/>
      <c r="DJ38" s="619"/>
      <c r="DK38" s="620"/>
      <c r="DL38" s="624">
        <v>166298</v>
      </c>
      <c r="DM38" s="619"/>
      <c r="DN38" s="619"/>
      <c r="DO38" s="619"/>
      <c r="DP38" s="619"/>
      <c r="DQ38" s="619"/>
      <c r="DR38" s="619"/>
      <c r="DS38" s="619"/>
      <c r="DT38" s="619"/>
      <c r="DU38" s="619"/>
      <c r="DV38" s="620"/>
      <c r="DW38" s="641">
        <v>12.4</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267385</v>
      </c>
      <c r="CS39" s="637"/>
      <c r="CT39" s="637"/>
      <c r="CU39" s="637"/>
      <c r="CV39" s="637"/>
      <c r="CW39" s="637"/>
      <c r="CX39" s="637"/>
      <c r="CY39" s="638"/>
      <c r="CZ39" s="621">
        <v>11.6</v>
      </c>
      <c r="DA39" s="639"/>
      <c r="DB39" s="639"/>
      <c r="DC39" s="640"/>
      <c r="DD39" s="624">
        <v>231000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20213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200</v>
      </c>
      <c r="CS40" s="619"/>
      <c r="CT40" s="619"/>
      <c r="CU40" s="619"/>
      <c r="CV40" s="619"/>
      <c r="CW40" s="619"/>
      <c r="CX40" s="619"/>
      <c r="CY40" s="620"/>
      <c r="CZ40" s="621">
        <v>0</v>
      </c>
      <c r="DA40" s="639"/>
      <c r="DB40" s="639"/>
      <c r="DC40" s="640"/>
      <c r="DD40" s="624">
        <v>200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128658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476451</v>
      </c>
      <c r="CS42" s="619"/>
      <c r="CT42" s="619"/>
      <c r="CU42" s="619"/>
      <c r="CV42" s="619"/>
      <c r="CW42" s="619"/>
      <c r="CX42" s="619"/>
      <c r="CY42" s="620"/>
      <c r="CZ42" s="621">
        <v>20.7</v>
      </c>
      <c r="DA42" s="622"/>
      <c r="DB42" s="622"/>
      <c r="DC42" s="623"/>
      <c r="DD42" s="624">
        <v>89501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13874</v>
      </c>
      <c r="CS43" s="637"/>
      <c r="CT43" s="637"/>
      <c r="CU43" s="637"/>
      <c r="CV43" s="637"/>
      <c r="CW43" s="637"/>
      <c r="CX43" s="637"/>
      <c r="CY43" s="638"/>
      <c r="CZ43" s="621">
        <v>0.6</v>
      </c>
      <c r="DA43" s="639"/>
      <c r="DB43" s="639"/>
      <c r="DC43" s="640"/>
      <c r="DD43" s="624">
        <v>13874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441615</v>
      </c>
      <c r="CS44" s="619"/>
      <c r="CT44" s="619"/>
      <c r="CU44" s="619"/>
      <c r="CV44" s="619"/>
      <c r="CW44" s="619"/>
      <c r="CX44" s="619"/>
      <c r="CY44" s="620"/>
      <c r="CZ44" s="621">
        <v>19.2</v>
      </c>
      <c r="DA44" s="622"/>
      <c r="DB44" s="622"/>
      <c r="DC44" s="623"/>
      <c r="DD44" s="624">
        <v>82082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303776</v>
      </c>
      <c r="CS45" s="637"/>
      <c r="CT45" s="637"/>
      <c r="CU45" s="637"/>
      <c r="CV45" s="637"/>
      <c r="CW45" s="637"/>
      <c r="CX45" s="637"/>
      <c r="CY45" s="638"/>
      <c r="CZ45" s="621">
        <v>13.2</v>
      </c>
      <c r="DA45" s="639"/>
      <c r="DB45" s="639"/>
      <c r="DC45" s="640"/>
      <c r="DD45" s="624">
        <v>26980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107839</v>
      </c>
      <c r="CS46" s="619"/>
      <c r="CT46" s="619"/>
      <c r="CU46" s="619"/>
      <c r="CV46" s="619"/>
      <c r="CW46" s="619"/>
      <c r="CX46" s="619"/>
      <c r="CY46" s="620"/>
      <c r="CZ46" s="621">
        <v>4.7</v>
      </c>
      <c r="DA46" s="622"/>
      <c r="DB46" s="622"/>
      <c r="DC46" s="623"/>
      <c r="DD46" s="624">
        <v>55102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34836</v>
      </c>
      <c r="CS47" s="637"/>
      <c r="CT47" s="637"/>
      <c r="CU47" s="637"/>
      <c r="CV47" s="637"/>
      <c r="CW47" s="637"/>
      <c r="CX47" s="637"/>
      <c r="CY47" s="638"/>
      <c r="CZ47" s="621">
        <v>1.5</v>
      </c>
      <c r="DA47" s="639"/>
      <c r="DB47" s="639"/>
      <c r="DC47" s="640"/>
      <c r="DD47" s="624">
        <v>7419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2304975</v>
      </c>
      <c r="CS49" s="603"/>
      <c r="CT49" s="603"/>
      <c r="CU49" s="603"/>
      <c r="CV49" s="603"/>
      <c r="CW49" s="603"/>
      <c r="CX49" s="603"/>
      <c r="CY49" s="604"/>
      <c r="CZ49" s="605">
        <v>100</v>
      </c>
      <c r="DA49" s="606"/>
      <c r="DB49" s="606"/>
      <c r="DC49" s="607"/>
      <c r="DD49" s="608">
        <v>1673711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A1:EA134"/>
  <sheetViews>
    <sheetView zoomScaleNormal="100" zoomScaleSheetLayoutView="70" workbookViewId="0">
      <selection activeCell="BN76" sqref="BN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c r="A7" s="209">
        <v>1</v>
      </c>
      <c r="B7" s="1079" t="s">
        <v>361</v>
      </c>
      <c r="C7" s="1080"/>
      <c r="D7" s="1080"/>
      <c r="E7" s="1080"/>
      <c r="F7" s="1080"/>
      <c r="G7" s="1080"/>
      <c r="H7" s="1080"/>
      <c r="I7" s="1080"/>
      <c r="J7" s="1080"/>
      <c r="K7" s="1080"/>
      <c r="L7" s="1080"/>
      <c r="M7" s="1080"/>
      <c r="N7" s="1080"/>
      <c r="O7" s="1080"/>
      <c r="P7" s="1081"/>
      <c r="Q7" s="1133">
        <v>2476</v>
      </c>
      <c r="R7" s="1134"/>
      <c r="S7" s="1134"/>
      <c r="T7" s="1134"/>
      <c r="U7" s="1134"/>
      <c r="V7" s="1134">
        <v>2298</v>
      </c>
      <c r="W7" s="1134"/>
      <c r="X7" s="1134"/>
      <c r="Y7" s="1134"/>
      <c r="Z7" s="1134"/>
      <c r="AA7" s="1134">
        <v>178</v>
      </c>
      <c r="AB7" s="1134"/>
      <c r="AC7" s="1134"/>
      <c r="AD7" s="1134"/>
      <c r="AE7" s="1135"/>
      <c r="AF7" s="1136">
        <v>164</v>
      </c>
      <c r="AG7" s="1137"/>
      <c r="AH7" s="1137"/>
      <c r="AI7" s="1137"/>
      <c r="AJ7" s="1138"/>
      <c r="AK7" s="1120"/>
      <c r="AL7" s="1121"/>
      <c r="AM7" s="1121"/>
      <c r="AN7" s="1121"/>
      <c r="AO7" s="1121"/>
      <c r="AP7" s="1121">
        <v>2040</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534</v>
      </c>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v>50</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c r="A8" s="212">
        <v>2</v>
      </c>
      <c r="B8" s="1060" t="s">
        <v>362</v>
      </c>
      <c r="C8" s="1061"/>
      <c r="D8" s="1061"/>
      <c r="E8" s="1061"/>
      <c r="F8" s="1061"/>
      <c r="G8" s="1061"/>
      <c r="H8" s="1061"/>
      <c r="I8" s="1061"/>
      <c r="J8" s="1061"/>
      <c r="K8" s="1061"/>
      <c r="L8" s="1061"/>
      <c r="M8" s="1061"/>
      <c r="N8" s="1061"/>
      <c r="O8" s="1061"/>
      <c r="P8" s="1062"/>
      <c r="Q8" s="1072">
        <v>29</v>
      </c>
      <c r="R8" s="1073"/>
      <c r="S8" s="1073"/>
      <c r="T8" s="1073"/>
      <c r="U8" s="1073"/>
      <c r="V8" s="1073">
        <v>27</v>
      </c>
      <c r="W8" s="1073"/>
      <c r="X8" s="1073"/>
      <c r="Y8" s="1073"/>
      <c r="Z8" s="1073"/>
      <c r="AA8" s="1073">
        <v>2</v>
      </c>
      <c r="AB8" s="1073"/>
      <c r="AC8" s="1073"/>
      <c r="AD8" s="1073"/>
      <c r="AE8" s="1074"/>
      <c r="AF8" s="1066">
        <v>2</v>
      </c>
      <c r="AG8" s="1067"/>
      <c r="AH8" s="1067"/>
      <c r="AI8" s="1067"/>
      <c r="AJ8" s="1068"/>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363</v>
      </c>
      <c r="BA22" s="1058"/>
      <c r="BB22" s="1058"/>
      <c r="BC22" s="1058"/>
      <c r="BD22" s="1059"/>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7"/>
      <c r="R23" s="1098"/>
      <c r="S23" s="1098"/>
      <c r="T23" s="1098"/>
      <c r="U23" s="1098"/>
      <c r="V23" s="1098"/>
      <c r="W23" s="1098"/>
      <c r="X23" s="1098"/>
      <c r="Y23" s="1098"/>
      <c r="Z23" s="1098"/>
      <c r="AA23" s="1098"/>
      <c r="AB23" s="1098"/>
      <c r="AC23" s="1098"/>
      <c r="AD23" s="1098"/>
      <c r="AE23" s="1099"/>
      <c r="AF23" s="1100">
        <v>166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344</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376</v>
      </c>
      <c r="C28" s="1080"/>
      <c r="D28" s="1080"/>
      <c r="E28" s="1080"/>
      <c r="F28" s="1080"/>
      <c r="G28" s="1080"/>
      <c r="H28" s="1080"/>
      <c r="I28" s="1080"/>
      <c r="J28" s="1080"/>
      <c r="K28" s="1080"/>
      <c r="L28" s="1080"/>
      <c r="M28" s="1080"/>
      <c r="N28" s="1080"/>
      <c r="O28" s="1080"/>
      <c r="P28" s="1081"/>
      <c r="Q28" s="1082">
        <v>285</v>
      </c>
      <c r="R28" s="1083"/>
      <c r="S28" s="1083"/>
      <c r="T28" s="1083"/>
      <c r="U28" s="1083"/>
      <c r="V28" s="1083">
        <v>262</v>
      </c>
      <c r="W28" s="1083"/>
      <c r="X28" s="1083"/>
      <c r="Y28" s="1083"/>
      <c r="Z28" s="1083"/>
      <c r="AA28" s="1083">
        <v>23</v>
      </c>
      <c r="AB28" s="1083"/>
      <c r="AC28" s="1083"/>
      <c r="AD28" s="1083"/>
      <c r="AE28" s="1084"/>
      <c r="AF28" s="1085">
        <v>23</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0" t="s">
        <v>377</v>
      </c>
      <c r="C29" s="1061"/>
      <c r="D29" s="1061"/>
      <c r="E29" s="1061"/>
      <c r="F29" s="1061"/>
      <c r="G29" s="1061"/>
      <c r="H29" s="1061"/>
      <c r="I29" s="1061"/>
      <c r="J29" s="1061"/>
      <c r="K29" s="1061"/>
      <c r="L29" s="1061"/>
      <c r="M29" s="1061"/>
      <c r="N29" s="1061"/>
      <c r="O29" s="1061"/>
      <c r="P29" s="1062"/>
      <c r="Q29" s="1072">
        <v>461</v>
      </c>
      <c r="R29" s="1073"/>
      <c r="S29" s="1073"/>
      <c r="T29" s="1073"/>
      <c r="U29" s="1073"/>
      <c r="V29" s="1073">
        <v>450</v>
      </c>
      <c r="W29" s="1073"/>
      <c r="X29" s="1073"/>
      <c r="Y29" s="1073"/>
      <c r="Z29" s="1073"/>
      <c r="AA29" s="1073">
        <v>11</v>
      </c>
      <c r="AB29" s="1073"/>
      <c r="AC29" s="1073"/>
      <c r="AD29" s="1073"/>
      <c r="AE29" s="1074"/>
      <c r="AF29" s="1066">
        <v>11</v>
      </c>
      <c r="AG29" s="1067"/>
      <c r="AH29" s="1067"/>
      <c r="AI29" s="1067"/>
      <c r="AJ29" s="1068"/>
      <c r="AK29" s="1006"/>
      <c r="AL29" s="997"/>
      <c r="AM29" s="997"/>
      <c r="AN29" s="997"/>
      <c r="AO29" s="997"/>
      <c r="AP29" s="997"/>
      <c r="AQ29" s="997"/>
      <c r="AR29" s="997"/>
      <c r="AS29" s="997"/>
      <c r="AT29" s="997"/>
      <c r="AU29" s="997"/>
      <c r="AV29" s="997"/>
      <c r="AW29" s="997"/>
      <c r="AX29" s="997"/>
      <c r="AY29" s="997"/>
      <c r="AZ29" s="1071"/>
      <c r="BA29" s="1071"/>
      <c r="BB29" s="1071"/>
      <c r="BC29" s="1071"/>
      <c r="BD29" s="1071"/>
      <c r="BE29" s="1055"/>
      <c r="BF29" s="1055"/>
      <c r="BG29" s="1055"/>
      <c r="BH29" s="1055"/>
      <c r="BI29" s="1056"/>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0" t="s">
        <v>378</v>
      </c>
      <c r="C30" s="1061"/>
      <c r="D30" s="1061"/>
      <c r="E30" s="1061"/>
      <c r="F30" s="1061"/>
      <c r="G30" s="1061"/>
      <c r="H30" s="1061"/>
      <c r="I30" s="1061"/>
      <c r="J30" s="1061"/>
      <c r="K30" s="1061"/>
      <c r="L30" s="1061"/>
      <c r="M30" s="1061"/>
      <c r="N30" s="1061"/>
      <c r="O30" s="1061"/>
      <c r="P30" s="1062"/>
      <c r="Q30" s="1072">
        <v>31</v>
      </c>
      <c r="R30" s="1073"/>
      <c r="S30" s="1073"/>
      <c r="T30" s="1073"/>
      <c r="U30" s="1073"/>
      <c r="V30" s="1073">
        <v>31</v>
      </c>
      <c r="W30" s="1073"/>
      <c r="X30" s="1073"/>
      <c r="Y30" s="1073"/>
      <c r="Z30" s="1073"/>
      <c r="AA30" s="1073">
        <v>0</v>
      </c>
      <c r="AB30" s="1073"/>
      <c r="AC30" s="1073"/>
      <c r="AD30" s="1073"/>
      <c r="AE30" s="1074"/>
      <c r="AF30" s="1066">
        <v>0</v>
      </c>
      <c r="AG30" s="1067"/>
      <c r="AH30" s="1067"/>
      <c r="AI30" s="1067"/>
      <c r="AJ30" s="1068"/>
      <c r="AK30" s="1006"/>
      <c r="AL30" s="997"/>
      <c r="AM30" s="997"/>
      <c r="AN30" s="997"/>
      <c r="AO30" s="997"/>
      <c r="AP30" s="997"/>
      <c r="AQ30" s="997"/>
      <c r="AR30" s="997"/>
      <c r="AS30" s="997"/>
      <c r="AT30" s="997"/>
      <c r="AU30" s="997"/>
      <c r="AV30" s="997"/>
      <c r="AW30" s="997"/>
      <c r="AX30" s="997"/>
      <c r="AY30" s="997"/>
      <c r="AZ30" s="1071"/>
      <c r="BA30" s="1071"/>
      <c r="BB30" s="1071"/>
      <c r="BC30" s="1071"/>
      <c r="BD30" s="1071"/>
      <c r="BE30" s="1055"/>
      <c r="BF30" s="1055"/>
      <c r="BG30" s="1055"/>
      <c r="BH30" s="1055"/>
      <c r="BI30" s="1056"/>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0" t="s">
        <v>379</v>
      </c>
      <c r="C31" s="1061"/>
      <c r="D31" s="1061"/>
      <c r="E31" s="1061"/>
      <c r="F31" s="1061"/>
      <c r="G31" s="1061"/>
      <c r="H31" s="1061"/>
      <c r="I31" s="1061"/>
      <c r="J31" s="1061"/>
      <c r="K31" s="1061"/>
      <c r="L31" s="1061"/>
      <c r="M31" s="1061"/>
      <c r="N31" s="1061"/>
      <c r="O31" s="1061"/>
      <c r="P31" s="1062"/>
      <c r="Q31" s="1072">
        <v>205</v>
      </c>
      <c r="R31" s="1073"/>
      <c r="S31" s="1073"/>
      <c r="T31" s="1073"/>
      <c r="U31" s="1073"/>
      <c r="V31" s="1073">
        <v>198</v>
      </c>
      <c r="W31" s="1073"/>
      <c r="X31" s="1073"/>
      <c r="Y31" s="1073"/>
      <c r="Z31" s="1073"/>
      <c r="AA31" s="1073">
        <v>7</v>
      </c>
      <c r="AB31" s="1073"/>
      <c r="AC31" s="1073"/>
      <c r="AD31" s="1073"/>
      <c r="AE31" s="1074"/>
      <c r="AF31" s="1066">
        <v>7</v>
      </c>
      <c r="AG31" s="1067"/>
      <c r="AH31" s="1067"/>
      <c r="AI31" s="1067"/>
      <c r="AJ31" s="1068"/>
      <c r="AK31" s="1006">
        <v>45</v>
      </c>
      <c r="AL31" s="997"/>
      <c r="AM31" s="997"/>
      <c r="AN31" s="997"/>
      <c r="AO31" s="997"/>
      <c r="AP31" s="997">
        <v>578</v>
      </c>
      <c r="AQ31" s="997"/>
      <c r="AR31" s="997"/>
      <c r="AS31" s="997"/>
      <c r="AT31" s="997"/>
      <c r="AU31" s="997"/>
      <c r="AV31" s="997"/>
      <c r="AW31" s="997"/>
      <c r="AX31" s="997"/>
      <c r="AY31" s="997"/>
      <c r="AZ31" s="1071"/>
      <c r="BA31" s="1071"/>
      <c r="BB31" s="1071"/>
      <c r="BC31" s="1071"/>
      <c r="BD31" s="1071"/>
      <c r="BE31" s="1055" t="s">
        <v>380</v>
      </c>
      <c r="BF31" s="1055"/>
      <c r="BG31" s="1055"/>
      <c r="BH31" s="1055"/>
      <c r="BI31" s="1056"/>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0" t="s">
        <v>381</v>
      </c>
      <c r="C32" s="1061"/>
      <c r="D32" s="1061"/>
      <c r="E32" s="1061"/>
      <c r="F32" s="1061"/>
      <c r="G32" s="1061"/>
      <c r="H32" s="1061"/>
      <c r="I32" s="1061"/>
      <c r="J32" s="1061"/>
      <c r="K32" s="1061"/>
      <c r="L32" s="1061"/>
      <c r="M32" s="1061"/>
      <c r="N32" s="1061"/>
      <c r="O32" s="1061"/>
      <c r="P32" s="1062"/>
      <c r="Q32" s="1072">
        <v>25</v>
      </c>
      <c r="R32" s="1073"/>
      <c r="S32" s="1073"/>
      <c r="T32" s="1073"/>
      <c r="U32" s="1073"/>
      <c r="V32" s="1073">
        <v>23</v>
      </c>
      <c r="W32" s="1073"/>
      <c r="X32" s="1073"/>
      <c r="Y32" s="1073"/>
      <c r="Z32" s="1073"/>
      <c r="AA32" s="1073">
        <v>2</v>
      </c>
      <c r="AB32" s="1073"/>
      <c r="AC32" s="1073"/>
      <c r="AD32" s="1073"/>
      <c r="AE32" s="1074"/>
      <c r="AF32" s="1066">
        <v>2</v>
      </c>
      <c r="AG32" s="1067"/>
      <c r="AH32" s="1067"/>
      <c r="AI32" s="1067"/>
      <c r="AJ32" s="1068"/>
      <c r="AK32" s="1006">
        <v>11</v>
      </c>
      <c r="AL32" s="997"/>
      <c r="AM32" s="997"/>
      <c r="AN32" s="997"/>
      <c r="AO32" s="997"/>
      <c r="AP32" s="997">
        <v>117</v>
      </c>
      <c r="AQ32" s="997"/>
      <c r="AR32" s="997"/>
      <c r="AS32" s="997"/>
      <c r="AT32" s="997"/>
      <c r="AU32" s="997"/>
      <c r="AV32" s="997"/>
      <c r="AW32" s="997"/>
      <c r="AX32" s="997"/>
      <c r="AY32" s="997"/>
      <c r="AZ32" s="1071"/>
      <c r="BA32" s="1071"/>
      <c r="BB32" s="1071"/>
      <c r="BC32" s="1071"/>
      <c r="BD32" s="1071"/>
      <c r="BE32" s="1055" t="s">
        <v>380</v>
      </c>
      <c r="BF32" s="1055"/>
      <c r="BG32" s="1055"/>
      <c r="BH32" s="1055"/>
      <c r="BI32" s="1056"/>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0" t="s">
        <v>382</v>
      </c>
      <c r="C33" s="1061"/>
      <c r="D33" s="1061"/>
      <c r="E33" s="1061"/>
      <c r="F33" s="1061"/>
      <c r="G33" s="1061"/>
      <c r="H33" s="1061"/>
      <c r="I33" s="1061"/>
      <c r="J33" s="1061"/>
      <c r="K33" s="1061"/>
      <c r="L33" s="1061"/>
      <c r="M33" s="1061"/>
      <c r="N33" s="1061"/>
      <c r="O33" s="1061"/>
      <c r="P33" s="1062"/>
      <c r="Q33" s="1072">
        <v>50</v>
      </c>
      <c r="R33" s="1073"/>
      <c r="S33" s="1073"/>
      <c r="T33" s="1073"/>
      <c r="U33" s="1073"/>
      <c r="V33" s="1073">
        <v>46</v>
      </c>
      <c r="W33" s="1073"/>
      <c r="X33" s="1073"/>
      <c r="Y33" s="1073"/>
      <c r="Z33" s="1073"/>
      <c r="AA33" s="1073">
        <v>4</v>
      </c>
      <c r="AB33" s="1073"/>
      <c r="AC33" s="1073"/>
      <c r="AD33" s="1073"/>
      <c r="AE33" s="1074"/>
      <c r="AF33" s="1066">
        <v>4</v>
      </c>
      <c r="AG33" s="1067"/>
      <c r="AH33" s="1067"/>
      <c r="AI33" s="1067"/>
      <c r="AJ33" s="1068"/>
      <c r="AK33" s="1006">
        <v>29</v>
      </c>
      <c r="AL33" s="997"/>
      <c r="AM33" s="997"/>
      <c r="AN33" s="997"/>
      <c r="AO33" s="997"/>
      <c r="AP33" s="997">
        <v>130</v>
      </c>
      <c r="AQ33" s="997"/>
      <c r="AR33" s="997"/>
      <c r="AS33" s="997"/>
      <c r="AT33" s="997"/>
      <c r="AU33" s="997"/>
      <c r="AV33" s="997"/>
      <c r="AW33" s="997"/>
      <c r="AX33" s="997"/>
      <c r="AY33" s="997"/>
      <c r="AZ33" s="1071"/>
      <c r="BA33" s="1071"/>
      <c r="BB33" s="1071"/>
      <c r="BC33" s="1071"/>
      <c r="BD33" s="1071"/>
      <c r="BE33" s="1055" t="s">
        <v>380</v>
      </c>
      <c r="BF33" s="1055"/>
      <c r="BG33" s="1055"/>
      <c r="BH33" s="1055"/>
      <c r="BI33" s="1056"/>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6"/>
      <c r="AL34" s="997"/>
      <c r="AM34" s="997"/>
      <c r="AN34" s="997"/>
      <c r="AO34" s="997"/>
      <c r="AP34" s="997"/>
      <c r="AQ34" s="997"/>
      <c r="AR34" s="997"/>
      <c r="AS34" s="997"/>
      <c r="AT34" s="997"/>
      <c r="AU34" s="997"/>
      <c r="AV34" s="997"/>
      <c r="AW34" s="997"/>
      <c r="AX34" s="997"/>
      <c r="AY34" s="997"/>
      <c r="AZ34" s="1071"/>
      <c r="BA34" s="1071"/>
      <c r="BB34" s="1071"/>
      <c r="BC34" s="1071"/>
      <c r="BD34" s="1071"/>
      <c r="BE34" s="1055"/>
      <c r="BF34" s="1055"/>
      <c r="BG34" s="1055"/>
      <c r="BH34" s="1055"/>
      <c r="BI34" s="1056"/>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6"/>
      <c r="AL35" s="997"/>
      <c r="AM35" s="997"/>
      <c r="AN35" s="997"/>
      <c r="AO35" s="997"/>
      <c r="AP35" s="997"/>
      <c r="AQ35" s="997"/>
      <c r="AR35" s="997"/>
      <c r="AS35" s="997"/>
      <c r="AT35" s="997"/>
      <c r="AU35" s="997"/>
      <c r="AV35" s="997"/>
      <c r="AW35" s="997"/>
      <c r="AX35" s="997"/>
      <c r="AY35" s="997"/>
      <c r="AZ35" s="1071"/>
      <c r="BA35" s="1071"/>
      <c r="BB35" s="1071"/>
      <c r="BC35" s="1071"/>
      <c r="BD35" s="1071"/>
      <c r="BE35" s="1055"/>
      <c r="BF35" s="1055"/>
      <c r="BG35" s="1055"/>
      <c r="BH35" s="1055"/>
      <c r="BI35" s="1056"/>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6"/>
      <c r="AL36" s="997"/>
      <c r="AM36" s="997"/>
      <c r="AN36" s="997"/>
      <c r="AO36" s="997"/>
      <c r="AP36" s="997"/>
      <c r="AQ36" s="997"/>
      <c r="AR36" s="997"/>
      <c r="AS36" s="997"/>
      <c r="AT36" s="997"/>
      <c r="AU36" s="997"/>
      <c r="AV36" s="997"/>
      <c r="AW36" s="997"/>
      <c r="AX36" s="997"/>
      <c r="AY36" s="997"/>
      <c r="AZ36" s="1071"/>
      <c r="BA36" s="1071"/>
      <c r="BB36" s="1071"/>
      <c r="BC36" s="1071"/>
      <c r="BD36" s="1071"/>
      <c r="BE36" s="1055"/>
      <c r="BF36" s="1055"/>
      <c r="BG36" s="1055"/>
      <c r="BH36" s="1055"/>
      <c r="BI36" s="1056"/>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6"/>
      <c r="AL37" s="997"/>
      <c r="AM37" s="997"/>
      <c r="AN37" s="997"/>
      <c r="AO37" s="997"/>
      <c r="AP37" s="997"/>
      <c r="AQ37" s="997"/>
      <c r="AR37" s="997"/>
      <c r="AS37" s="997"/>
      <c r="AT37" s="997"/>
      <c r="AU37" s="997"/>
      <c r="AV37" s="997"/>
      <c r="AW37" s="997"/>
      <c r="AX37" s="997"/>
      <c r="AY37" s="997"/>
      <c r="AZ37" s="1071"/>
      <c r="BA37" s="1071"/>
      <c r="BB37" s="1071"/>
      <c r="BC37" s="1071"/>
      <c r="BD37" s="1071"/>
      <c r="BE37" s="1055"/>
      <c r="BF37" s="1055"/>
      <c r="BG37" s="1055"/>
      <c r="BH37" s="1055"/>
      <c r="BI37" s="1056"/>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6"/>
      <c r="AL38" s="997"/>
      <c r="AM38" s="997"/>
      <c r="AN38" s="997"/>
      <c r="AO38" s="997"/>
      <c r="AP38" s="997"/>
      <c r="AQ38" s="997"/>
      <c r="AR38" s="997"/>
      <c r="AS38" s="997"/>
      <c r="AT38" s="997"/>
      <c r="AU38" s="997"/>
      <c r="AV38" s="997"/>
      <c r="AW38" s="997"/>
      <c r="AX38" s="997"/>
      <c r="AY38" s="997"/>
      <c r="AZ38" s="1071"/>
      <c r="BA38" s="1071"/>
      <c r="BB38" s="1071"/>
      <c r="BC38" s="1071"/>
      <c r="BD38" s="1071"/>
      <c r="BE38" s="1055"/>
      <c r="BF38" s="1055"/>
      <c r="BG38" s="1055"/>
      <c r="BH38" s="1055"/>
      <c r="BI38" s="1056"/>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6"/>
      <c r="AL39" s="997"/>
      <c r="AM39" s="997"/>
      <c r="AN39" s="997"/>
      <c r="AO39" s="997"/>
      <c r="AP39" s="997"/>
      <c r="AQ39" s="997"/>
      <c r="AR39" s="997"/>
      <c r="AS39" s="997"/>
      <c r="AT39" s="997"/>
      <c r="AU39" s="997"/>
      <c r="AV39" s="997"/>
      <c r="AW39" s="997"/>
      <c r="AX39" s="997"/>
      <c r="AY39" s="997"/>
      <c r="AZ39" s="1071"/>
      <c r="BA39" s="1071"/>
      <c r="BB39" s="1071"/>
      <c r="BC39" s="1071"/>
      <c r="BD39" s="1071"/>
      <c r="BE39" s="1055"/>
      <c r="BF39" s="1055"/>
      <c r="BG39" s="1055"/>
      <c r="BH39" s="1055"/>
      <c r="BI39" s="1056"/>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6"/>
      <c r="AL40" s="997"/>
      <c r="AM40" s="997"/>
      <c r="AN40" s="997"/>
      <c r="AO40" s="997"/>
      <c r="AP40" s="997"/>
      <c r="AQ40" s="997"/>
      <c r="AR40" s="997"/>
      <c r="AS40" s="997"/>
      <c r="AT40" s="997"/>
      <c r="AU40" s="997"/>
      <c r="AV40" s="997"/>
      <c r="AW40" s="997"/>
      <c r="AX40" s="997"/>
      <c r="AY40" s="997"/>
      <c r="AZ40" s="1071"/>
      <c r="BA40" s="1071"/>
      <c r="BB40" s="1071"/>
      <c r="BC40" s="1071"/>
      <c r="BD40" s="1071"/>
      <c r="BE40" s="1055"/>
      <c r="BF40" s="1055"/>
      <c r="BG40" s="1055"/>
      <c r="BH40" s="1055"/>
      <c r="BI40" s="1056"/>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6"/>
      <c r="AL41" s="997"/>
      <c r="AM41" s="997"/>
      <c r="AN41" s="997"/>
      <c r="AO41" s="997"/>
      <c r="AP41" s="997"/>
      <c r="AQ41" s="997"/>
      <c r="AR41" s="997"/>
      <c r="AS41" s="997"/>
      <c r="AT41" s="997"/>
      <c r="AU41" s="997"/>
      <c r="AV41" s="997"/>
      <c r="AW41" s="997"/>
      <c r="AX41" s="997"/>
      <c r="AY41" s="997"/>
      <c r="AZ41" s="1071"/>
      <c r="BA41" s="1071"/>
      <c r="BB41" s="1071"/>
      <c r="BC41" s="1071"/>
      <c r="BD41" s="1071"/>
      <c r="BE41" s="1055"/>
      <c r="BF41" s="1055"/>
      <c r="BG41" s="1055"/>
      <c r="BH41" s="1055"/>
      <c r="BI41" s="1056"/>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6"/>
      <c r="AL42" s="997"/>
      <c r="AM42" s="997"/>
      <c r="AN42" s="997"/>
      <c r="AO42" s="997"/>
      <c r="AP42" s="997"/>
      <c r="AQ42" s="997"/>
      <c r="AR42" s="997"/>
      <c r="AS42" s="997"/>
      <c r="AT42" s="997"/>
      <c r="AU42" s="997"/>
      <c r="AV42" s="997"/>
      <c r="AW42" s="997"/>
      <c r="AX42" s="997"/>
      <c r="AY42" s="997"/>
      <c r="AZ42" s="1071"/>
      <c r="BA42" s="1071"/>
      <c r="BB42" s="1071"/>
      <c r="BC42" s="1071"/>
      <c r="BD42" s="1071"/>
      <c r="BE42" s="1055"/>
      <c r="BF42" s="1055"/>
      <c r="BG42" s="1055"/>
      <c r="BH42" s="1055"/>
      <c r="BI42" s="1056"/>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6"/>
      <c r="AL43" s="997"/>
      <c r="AM43" s="997"/>
      <c r="AN43" s="997"/>
      <c r="AO43" s="997"/>
      <c r="AP43" s="997"/>
      <c r="AQ43" s="997"/>
      <c r="AR43" s="997"/>
      <c r="AS43" s="997"/>
      <c r="AT43" s="997"/>
      <c r="AU43" s="997"/>
      <c r="AV43" s="997"/>
      <c r="AW43" s="997"/>
      <c r="AX43" s="997"/>
      <c r="AY43" s="997"/>
      <c r="AZ43" s="1071"/>
      <c r="BA43" s="1071"/>
      <c r="BB43" s="1071"/>
      <c r="BC43" s="1071"/>
      <c r="BD43" s="1071"/>
      <c r="BE43" s="1055"/>
      <c r="BF43" s="1055"/>
      <c r="BG43" s="1055"/>
      <c r="BH43" s="1055"/>
      <c r="BI43" s="1056"/>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6"/>
      <c r="AL44" s="997"/>
      <c r="AM44" s="997"/>
      <c r="AN44" s="997"/>
      <c r="AO44" s="997"/>
      <c r="AP44" s="997"/>
      <c r="AQ44" s="997"/>
      <c r="AR44" s="997"/>
      <c r="AS44" s="997"/>
      <c r="AT44" s="997"/>
      <c r="AU44" s="997"/>
      <c r="AV44" s="997"/>
      <c r="AW44" s="997"/>
      <c r="AX44" s="997"/>
      <c r="AY44" s="997"/>
      <c r="AZ44" s="1071"/>
      <c r="BA44" s="1071"/>
      <c r="BB44" s="1071"/>
      <c r="BC44" s="1071"/>
      <c r="BD44" s="1071"/>
      <c r="BE44" s="1055"/>
      <c r="BF44" s="1055"/>
      <c r="BG44" s="1055"/>
      <c r="BH44" s="1055"/>
      <c r="BI44" s="1056"/>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6"/>
      <c r="AL45" s="997"/>
      <c r="AM45" s="997"/>
      <c r="AN45" s="997"/>
      <c r="AO45" s="997"/>
      <c r="AP45" s="997"/>
      <c r="AQ45" s="997"/>
      <c r="AR45" s="997"/>
      <c r="AS45" s="997"/>
      <c r="AT45" s="997"/>
      <c r="AU45" s="997"/>
      <c r="AV45" s="997"/>
      <c r="AW45" s="997"/>
      <c r="AX45" s="997"/>
      <c r="AY45" s="997"/>
      <c r="AZ45" s="1071"/>
      <c r="BA45" s="1071"/>
      <c r="BB45" s="1071"/>
      <c r="BC45" s="1071"/>
      <c r="BD45" s="1071"/>
      <c r="BE45" s="1055"/>
      <c r="BF45" s="1055"/>
      <c r="BG45" s="1055"/>
      <c r="BH45" s="1055"/>
      <c r="BI45" s="1056"/>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6"/>
      <c r="AL46" s="997"/>
      <c r="AM46" s="997"/>
      <c r="AN46" s="997"/>
      <c r="AO46" s="997"/>
      <c r="AP46" s="997"/>
      <c r="AQ46" s="997"/>
      <c r="AR46" s="997"/>
      <c r="AS46" s="997"/>
      <c r="AT46" s="997"/>
      <c r="AU46" s="997"/>
      <c r="AV46" s="997"/>
      <c r="AW46" s="997"/>
      <c r="AX46" s="997"/>
      <c r="AY46" s="997"/>
      <c r="AZ46" s="1071"/>
      <c r="BA46" s="1071"/>
      <c r="BB46" s="1071"/>
      <c r="BC46" s="1071"/>
      <c r="BD46" s="1071"/>
      <c r="BE46" s="1055"/>
      <c r="BF46" s="1055"/>
      <c r="BG46" s="1055"/>
      <c r="BH46" s="1055"/>
      <c r="BI46" s="1056"/>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6"/>
      <c r="AL47" s="997"/>
      <c r="AM47" s="997"/>
      <c r="AN47" s="997"/>
      <c r="AO47" s="997"/>
      <c r="AP47" s="997"/>
      <c r="AQ47" s="997"/>
      <c r="AR47" s="997"/>
      <c r="AS47" s="997"/>
      <c r="AT47" s="997"/>
      <c r="AU47" s="997"/>
      <c r="AV47" s="997"/>
      <c r="AW47" s="997"/>
      <c r="AX47" s="997"/>
      <c r="AY47" s="997"/>
      <c r="AZ47" s="1071"/>
      <c r="BA47" s="1071"/>
      <c r="BB47" s="1071"/>
      <c r="BC47" s="1071"/>
      <c r="BD47" s="1071"/>
      <c r="BE47" s="1055"/>
      <c r="BF47" s="1055"/>
      <c r="BG47" s="1055"/>
      <c r="BH47" s="1055"/>
      <c r="BI47" s="1056"/>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6"/>
      <c r="AL48" s="997"/>
      <c r="AM48" s="997"/>
      <c r="AN48" s="997"/>
      <c r="AO48" s="997"/>
      <c r="AP48" s="997"/>
      <c r="AQ48" s="997"/>
      <c r="AR48" s="997"/>
      <c r="AS48" s="997"/>
      <c r="AT48" s="997"/>
      <c r="AU48" s="997"/>
      <c r="AV48" s="997"/>
      <c r="AW48" s="997"/>
      <c r="AX48" s="997"/>
      <c r="AY48" s="997"/>
      <c r="AZ48" s="1071"/>
      <c r="BA48" s="1071"/>
      <c r="BB48" s="1071"/>
      <c r="BC48" s="1071"/>
      <c r="BD48" s="1071"/>
      <c r="BE48" s="1055"/>
      <c r="BF48" s="1055"/>
      <c r="BG48" s="1055"/>
      <c r="BH48" s="1055"/>
      <c r="BI48" s="1056"/>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6"/>
      <c r="AL49" s="997"/>
      <c r="AM49" s="997"/>
      <c r="AN49" s="997"/>
      <c r="AO49" s="997"/>
      <c r="AP49" s="997"/>
      <c r="AQ49" s="997"/>
      <c r="AR49" s="997"/>
      <c r="AS49" s="997"/>
      <c r="AT49" s="997"/>
      <c r="AU49" s="997"/>
      <c r="AV49" s="997"/>
      <c r="AW49" s="997"/>
      <c r="AX49" s="997"/>
      <c r="AY49" s="997"/>
      <c r="AZ49" s="1071"/>
      <c r="BA49" s="1071"/>
      <c r="BB49" s="1071"/>
      <c r="BC49" s="1071"/>
      <c r="BD49" s="1071"/>
      <c r="BE49" s="1055"/>
      <c r="BF49" s="1055"/>
      <c r="BG49" s="1055"/>
      <c r="BH49" s="1055"/>
      <c r="BI49" s="1056"/>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383</v>
      </c>
      <c r="BK62" s="1058"/>
      <c r="BL62" s="1058"/>
      <c r="BM62" s="1058"/>
      <c r="BN62" s="1059"/>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1"/>
      <c r="AF63" s="1052">
        <v>48</v>
      </c>
      <c r="AG63" s="985"/>
      <c r="AH63" s="985"/>
      <c r="AI63" s="985"/>
      <c r="AJ63" s="1053"/>
      <c r="AK63" s="1054"/>
      <c r="AL63" s="989"/>
      <c r="AM63" s="989"/>
      <c r="AN63" s="989"/>
      <c r="AO63" s="989"/>
      <c r="AP63" s="985"/>
      <c r="AQ63" s="985"/>
      <c r="AR63" s="985"/>
      <c r="AS63" s="985"/>
      <c r="AT63" s="985"/>
      <c r="AU63" s="985"/>
      <c r="AV63" s="985"/>
      <c r="AW63" s="985"/>
      <c r="AX63" s="985"/>
      <c r="AY63" s="985"/>
      <c r="AZ63" s="1048"/>
      <c r="BA63" s="1048"/>
      <c r="BB63" s="1048"/>
      <c r="BC63" s="1048"/>
      <c r="BD63" s="1048"/>
      <c r="BE63" s="986"/>
      <c r="BF63" s="986"/>
      <c r="BG63" s="986"/>
      <c r="BH63" s="986"/>
      <c r="BI63" s="987"/>
      <c r="BJ63" s="1049" t="s">
        <v>108</v>
      </c>
      <c r="BK63" s="977"/>
      <c r="BL63" s="977"/>
      <c r="BM63" s="977"/>
      <c r="BN63" s="1050"/>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386</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387</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537</v>
      </c>
      <c r="C68" s="1015"/>
      <c r="D68" s="1015"/>
      <c r="E68" s="1015"/>
      <c r="F68" s="1015"/>
      <c r="G68" s="1015"/>
      <c r="H68" s="1015"/>
      <c r="I68" s="1015"/>
      <c r="J68" s="1015"/>
      <c r="K68" s="1015"/>
      <c r="L68" s="1015"/>
      <c r="M68" s="1015"/>
      <c r="N68" s="1015"/>
      <c r="O68" s="1015"/>
      <c r="P68" s="1016"/>
      <c r="Q68" s="1017">
        <v>5449</v>
      </c>
      <c r="R68" s="1011"/>
      <c r="S68" s="1011"/>
      <c r="T68" s="1011"/>
      <c r="U68" s="1011"/>
      <c r="V68" s="1011">
        <v>5297</v>
      </c>
      <c r="W68" s="1011"/>
      <c r="X68" s="1011"/>
      <c r="Y68" s="1011"/>
      <c r="Z68" s="1011"/>
      <c r="AA68" s="1011">
        <v>152</v>
      </c>
      <c r="AB68" s="1011"/>
      <c r="AC68" s="1011"/>
      <c r="AD68" s="1011"/>
      <c r="AE68" s="1011"/>
      <c r="AF68" s="1011">
        <v>152</v>
      </c>
      <c r="AG68" s="1011"/>
      <c r="AH68" s="1011"/>
      <c r="AI68" s="1011"/>
      <c r="AJ68" s="1011"/>
      <c r="AK68" s="1011">
        <v>339</v>
      </c>
      <c r="AL68" s="1011"/>
      <c r="AM68" s="1011"/>
      <c r="AN68" s="1011"/>
      <c r="AO68" s="1011"/>
      <c r="AP68" s="1011">
        <v>550</v>
      </c>
      <c r="AQ68" s="1011"/>
      <c r="AR68" s="1011"/>
      <c r="AS68" s="1011"/>
      <c r="AT68" s="1011"/>
      <c r="AU68" s="1011"/>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710</v>
      </c>
      <c r="R69" s="997"/>
      <c r="S69" s="997"/>
      <c r="T69" s="997"/>
      <c r="U69" s="997"/>
      <c r="V69" s="997">
        <v>565</v>
      </c>
      <c r="W69" s="997"/>
      <c r="X69" s="997"/>
      <c r="Y69" s="997"/>
      <c r="Z69" s="997"/>
      <c r="AA69" s="997">
        <v>145</v>
      </c>
      <c r="AB69" s="997"/>
      <c r="AC69" s="997"/>
      <c r="AD69" s="997"/>
      <c r="AE69" s="997"/>
      <c r="AF69" s="997">
        <v>781</v>
      </c>
      <c r="AG69" s="997"/>
      <c r="AH69" s="997"/>
      <c r="AI69" s="997"/>
      <c r="AJ69" s="997"/>
      <c r="AK69" s="997"/>
      <c r="AL69" s="997"/>
      <c r="AM69" s="997"/>
      <c r="AN69" s="997"/>
      <c r="AO69" s="997"/>
      <c r="AP69" s="997">
        <v>403</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4">
        <v>10258</v>
      </c>
      <c r="R70" s="1005"/>
      <c r="S70" s="1005"/>
      <c r="T70" s="1005"/>
      <c r="U70" s="1006"/>
      <c r="V70" s="1007">
        <v>8973</v>
      </c>
      <c r="W70" s="1005"/>
      <c r="X70" s="1005"/>
      <c r="Y70" s="1005"/>
      <c r="Z70" s="1006"/>
      <c r="AA70" s="1007">
        <v>1285</v>
      </c>
      <c r="AB70" s="1005"/>
      <c r="AC70" s="1005"/>
      <c r="AD70" s="1005"/>
      <c r="AE70" s="1006"/>
      <c r="AF70" s="1007"/>
      <c r="AG70" s="1005"/>
      <c r="AH70" s="1005"/>
      <c r="AI70" s="1005"/>
      <c r="AJ70" s="1006"/>
      <c r="AK70" s="1007">
        <v>16</v>
      </c>
      <c r="AL70" s="1005"/>
      <c r="AM70" s="1005"/>
      <c r="AN70" s="1005"/>
      <c r="AO70" s="1006"/>
      <c r="AP70" s="1007"/>
      <c r="AQ70" s="1005"/>
      <c r="AR70" s="1005"/>
      <c r="AS70" s="1005"/>
      <c r="AT70" s="1006"/>
      <c r="AU70" s="1007"/>
      <c r="AV70" s="1005"/>
      <c r="AW70" s="1005"/>
      <c r="AX70" s="1005"/>
      <c r="AY70" s="1006"/>
      <c r="AZ70" s="1008"/>
      <c r="BA70" s="1009"/>
      <c r="BB70" s="1009"/>
      <c r="BC70" s="1009"/>
      <c r="BD70" s="1010"/>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4">
        <v>1171</v>
      </c>
      <c r="R71" s="1005"/>
      <c r="S71" s="1005"/>
      <c r="T71" s="1005"/>
      <c r="U71" s="1006"/>
      <c r="V71" s="1007">
        <v>1170</v>
      </c>
      <c r="W71" s="1005"/>
      <c r="X71" s="1005"/>
      <c r="Y71" s="1005"/>
      <c r="Z71" s="1006"/>
      <c r="AA71" s="1007">
        <v>1</v>
      </c>
      <c r="AB71" s="1005"/>
      <c r="AC71" s="1005"/>
      <c r="AD71" s="1005"/>
      <c r="AE71" s="1006"/>
      <c r="AF71" s="1007"/>
      <c r="AG71" s="1005"/>
      <c r="AH71" s="1005"/>
      <c r="AI71" s="1005"/>
      <c r="AJ71" s="1006"/>
      <c r="AK71" s="1007"/>
      <c r="AL71" s="1005"/>
      <c r="AM71" s="1005"/>
      <c r="AN71" s="1005"/>
      <c r="AO71" s="1006"/>
      <c r="AP71" s="1007"/>
      <c r="AQ71" s="1005"/>
      <c r="AR71" s="1005"/>
      <c r="AS71" s="1005"/>
      <c r="AT71" s="1006"/>
      <c r="AU71" s="1007"/>
      <c r="AV71" s="1005"/>
      <c r="AW71" s="1005"/>
      <c r="AX71" s="1005"/>
      <c r="AY71" s="1006"/>
      <c r="AZ71" s="1008"/>
      <c r="BA71" s="1009"/>
      <c r="BB71" s="1009"/>
      <c r="BC71" s="1009"/>
      <c r="BD71" s="1010"/>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4">
        <v>1</v>
      </c>
      <c r="R72" s="1005"/>
      <c r="S72" s="1005"/>
      <c r="T72" s="1005"/>
      <c r="U72" s="1006"/>
      <c r="V72" s="1007">
        <v>0</v>
      </c>
      <c r="W72" s="1005"/>
      <c r="X72" s="1005"/>
      <c r="Y72" s="1005"/>
      <c r="Z72" s="1006"/>
      <c r="AA72" s="1007">
        <v>1</v>
      </c>
      <c r="AB72" s="1005"/>
      <c r="AC72" s="1005"/>
      <c r="AD72" s="1005"/>
      <c r="AE72" s="1006"/>
      <c r="AF72" s="1007"/>
      <c r="AG72" s="1005"/>
      <c r="AH72" s="1005"/>
      <c r="AI72" s="1005"/>
      <c r="AJ72" s="1006"/>
      <c r="AK72" s="1007"/>
      <c r="AL72" s="1005"/>
      <c r="AM72" s="1005"/>
      <c r="AN72" s="1005"/>
      <c r="AO72" s="1006"/>
      <c r="AP72" s="1007"/>
      <c r="AQ72" s="1005"/>
      <c r="AR72" s="1005"/>
      <c r="AS72" s="1005"/>
      <c r="AT72" s="1006"/>
      <c r="AU72" s="1007"/>
      <c r="AV72" s="1005"/>
      <c r="AW72" s="1005"/>
      <c r="AX72" s="1005"/>
      <c r="AY72" s="1006"/>
      <c r="AZ72" s="1008"/>
      <c r="BA72" s="1009"/>
      <c r="BB72" s="1009"/>
      <c r="BC72" s="1009"/>
      <c r="BD72" s="1010"/>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4">
        <v>47</v>
      </c>
      <c r="R73" s="1005"/>
      <c r="S73" s="1005"/>
      <c r="T73" s="1005"/>
      <c r="U73" s="1006"/>
      <c r="V73" s="1007">
        <v>34</v>
      </c>
      <c r="W73" s="1005"/>
      <c r="X73" s="1005"/>
      <c r="Y73" s="1005"/>
      <c r="Z73" s="1006"/>
      <c r="AA73" s="1007">
        <v>13</v>
      </c>
      <c r="AB73" s="1005"/>
      <c r="AC73" s="1005"/>
      <c r="AD73" s="1005"/>
      <c r="AE73" s="1006"/>
      <c r="AF73" s="1007"/>
      <c r="AG73" s="1005"/>
      <c r="AH73" s="1005"/>
      <c r="AI73" s="1005"/>
      <c r="AJ73" s="1006"/>
      <c r="AK73" s="1007"/>
      <c r="AL73" s="1005"/>
      <c r="AM73" s="1005"/>
      <c r="AN73" s="1005"/>
      <c r="AO73" s="1006"/>
      <c r="AP73" s="1007"/>
      <c r="AQ73" s="1005"/>
      <c r="AR73" s="1005"/>
      <c r="AS73" s="1005"/>
      <c r="AT73" s="1006"/>
      <c r="AU73" s="1007"/>
      <c r="AV73" s="1005"/>
      <c r="AW73" s="1005"/>
      <c r="AX73" s="1005"/>
      <c r="AY73" s="1006"/>
      <c r="AZ73" s="1008"/>
      <c r="BA73" s="1009"/>
      <c r="BB73" s="1009"/>
      <c r="BC73" s="1009"/>
      <c r="BD73" s="1010"/>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535</v>
      </c>
      <c r="C74" s="1001"/>
      <c r="D74" s="1001"/>
      <c r="E74" s="1001"/>
      <c r="F74" s="1001"/>
      <c r="G74" s="1001"/>
      <c r="H74" s="1001"/>
      <c r="I74" s="1001"/>
      <c r="J74" s="1001"/>
      <c r="K74" s="1001"/>
      <c r="L74" s="1001"/>
      <c r="M74" s="1001"/>
      <c r="N74" s="1001"/>
      <c r="O74" s="1001"/>
      <c r="P74" s="1002"/>
      <c r="Q74" s="1004">
        <v>28</v>
      </c>
      <c r="R74" s="1005"/>
      <c r="S74" s="1005"/>
      <c r="T74" s="1005"/>
      <c r="U74" s="1006"/>
      <c r="V74" s="1007">
        <v>22</v>
      </c>
      <c r="W74" s="1005"/>
      <c r="X74" s="1005"/>
      <c r="Y74" s="1005"/>
      <c r="Z74" s="1006"/>
      <c r="AA74" s="1007">
        <v>6</v>
      </c>
      <c r="AB74" s="1005"/>
      <c r="AC74" s="1005"/>
      <c r="AD74" s="1005"/>
      <c r="AE74" s="1006"/>
      <c r="AF74" s="1007"/>
      <c r="AG74" s="1005"/>
      <c r="AH74" s="1005"/>
      <c r="AI74" s="1005"/>
      <c r="AJ74" s="1006"/>
      <c r="AK74" s="1007">
        <v>12</v>
      </c>
      <c r="AL74" s="1005"/>
      <c r="AM74" s="1005"/>
      <c r="AN74" s="1005"/>
      <c r="AO74" s="1006"/>
      <c r="AP74" s="1007"/>
      <c r="AQ74" s="1005"/>
      <c r="AR74" s="1005"/>
      <c r="AS74" s="1005"/>
      <c r="AT74" s="1006"/>
      <c r="AU74" s="1007"/>
      <c r="AV74" s="1005"/>
      <c r="AW74" s="1005"/>
      <c r="AX74" s="1005"/>
      <c r="AY74" s="1006"/>
      <c r="AZ74" s="1008"/>
      <c r="BA74" s="1009"/>
      <c r="BB74" s="1009"/>
      <c r="BC74" s="1009"/>
      <c r="BD74" s="1010"/>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v>41</v>
      </c>
      <c r="AB75" s="1005"/>
      <c r="AC75" s="1005"/>
      <c r="AD75" s="1005"/>
      <c r="AE75" s="1006"/>
      <c r="AF75" s="1007">
        <v>41</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541</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v>11565</v>
      </c>
      <c r="AB76" s="1005"/>
      <c r="AC76" s="1005"/>
      <c r="AD76" s="1005"/>
      <c r="AE76" s="1006"/>
      <c r="AF76" s="1007">
        <v>11565</v>
      </c>
      <c r="AG76" s="1005"/>
      <c r="AH76" s="1005"/>
      <c r="AI76" s="1005"/>
      <c r="AJ76" s="1006"/>
      <c r="AK76" s="1007">
        <v>726</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228623</v>
      </c>
      <c r="AB110" s="903"/>
      <c r="AC110" s="903"/>
      <c r="AD110" s="903"/>
      <c r="AE110" s="904"/>
      <c r="AF110" s="905">
        <v>222297</v>
      </c>
      <c r="AG110" s="903"/>
      <c r="AH110" s="903"/>
      <c r="AI110" s="903"/>
      <c r="AJ110" s="904"/>
      <c r="AK110" s="905">
        <v>195951</v>
      </c>
      <c r="AL110" s="903"/>
      <c r="AM110" s="903"/>
      <c r="AN110" s="903"/>
      <c r="AO110" s="904"/>
      <c r="AP110" s="906">
        <v>17.5</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1771029</v>
      </c>
      <c r="BR110" s="830"/>
      <c r="BS110" s="830"/>
      <c r="BT110" s="830"/>
      <c r="BU110" s="830"/>
      <c r="BV110" s="830">
        <v>1889039</v>
      </c>
      <c r="BW110" s="830"/>
      <c r="BX110" s="830"/>
      <c r="BY110" s="830"/>
      <c r="BZ110" s="830"/>
      <c r="CA110" s="830">
        <v>2039519</v>
      </c>
      <c r="CB110" s="830"/>
      <c r="CC110" s="830"/>
      <c r="CD110" s="830"/>
      <c r="CE110" s="830"/>
      <c r="CF110" s="891">
        <v>182</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587959</v>
      </c>
      <c r="BR112" s="801"/>
      <c r="BS112" s="801"/>
      <c r="BT112" s="801"/>
      <c r="BU112" s="801"/>
      <c r="BV112" s="801">
        <v>526592</v>
      </c>
      <c r="BW112" s="801"/>
      <c r="BX112" s="801"/>
      <c r="BY112" s="801"/>
      <c r="BZ112" s="801"/>
      <c r="CA112" s="801">
        <v>520137</v>
      </c>
      <c r="CB112" s="801"/>
      <c r="CC112" s="801"/>
      <c r="CD112" s="801"/>
      <c r="CE112" s="801"/>
      <c r="CF112" s="878">
        <v>46.4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60049</v>
      </c>
      <c r="AB113" s="939"/>
      <c r="AC113" s="939"/>
      <c r="AD113" s="939"/>
      <c r="AE113" s="940"/>
      <c r="AF113" s="941">
        <v>54830</v>
      </c>
      <c r="AG113" s="939"/>
      <c r="AH113" s="939"/>
      <c r="AI113" s="939"/>
      <c r="AJ113" s="940"/>
      <c r="AK113" s="941">
        <v>46469</v>
      </c>
      <c r="AL113" s="939"/>
      <c r="AM113" s="939"/>
      <c r="AN113" s="939"/>
      <c r="AO113" s="940"/>
      <c r="AP113" s="942">
        <v>4.0999999999999996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3545</v>
      </c>
      <c r="BR113" s="801"/>
      <c r="BS113" s="801"/>
      <c r="BT113" s="801"/>
      <c r="BU113" s="801"/>
      <c r="BV113" s="801">
        <v>3192</v>
      </c>
      <c r="BW113" s="801"/>
      <c r="BX113" s="801"/>
      <c r="BY113" s="801"/>
      <c r="BZ113" s="801"/>
      <c r="CA113" s="801">
        <v>2821</v>
      </c>
      <c r="CB113" s="801"/>
      <c r="CC113" s="801"/>
      <c r="CD113" s="801"/>
      <c r="CE113" s="801"/>
      <c r="CF113" s="878">
        <v>0.3</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3545</v>
      </c>
      <c r="AB114" s="814"/>
      <c r="AC114" s="814"/>
      <c r="AD114" s="814"/>
      <c r="AE114" s="815"/>
      <c r="AF114" s="816">
        <v>3192</v>
      </c>
      <c r="AG114" s="814"/>
      <c r="AH114" s="814"/>
      <c r="AI114" s="814"/>
      <c r="AJ114" s="815"/>
      <c r="AK114" s="816">
        <v>2821</v>
      </c>
      <c r="AL114" s="814"/>
      <c r="AM114" s="814"/>
      <c r="AN114" s="814"/>
      <c r="AO114" s="815"/>
      <c r="AP114" s="784">
        <v>0.3</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381335</v>
      </c>
      <c r="BR114" s="801"/>
      <c r="BS114" s="801"/>
      <c r="BT114" s="801"/>
      <c r="BU114" s="801"/>
      <c r="BV114" s="801">
        <v>365813</v>
      </c>
      <c r="BW114" s="801"/>
      <c r="BX114" s="801"/>
      <c r="BY114" s="801"/>
      <c r="BZ114" s="801"/>
      <c r="CA114" s="801">
        <v>354018</v>
      </c>
      <c r="CB114" s="801"/>
      <c r="CC114" s="801"/>
      <c r="CD114" s="801"/>
      <c r="CE114" s="801"/>
      <c r="CF114" s="878">
        <v>31.6</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292217</v>
      </c>
      <c r="AB117" s="925"/>
      <c r="AC117" s="925"/>
      <c r="AD117" s="925"/>
      <c r="AE117" s="926"/>
      <c r="AF117" s="928">
        <v>280319</v>
      </c>
      <c r="AG117" s="925"/>
      <c r="AH117" s="925"/>
      <c r="AI117" s="925"/>
      <c r="AJ117" s="926"/>
      <c r="AK117" s="928">
        <v>245241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2743868</v>
      </c>
      <c r="BR118" s="888"/>
      <c r="BS118" s="888"/>
      <c r="BT118" s="888"/>
      <c r="BU118" s="888"/>
      <c r="BV118" s="888">
        <v>2784636</v>
      </c>
      <c r="BW118" s="888"/>
      <c r="BX118" s="888"/>
      <c r="BY118" s="888"/>
      <c r="BZ118" s="888"/>
      <c r="CA118" s="888">
        <v>2916495</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1544522</v>
      </c>
      <c r="BR119" s="830"/>
      <c r="BS119" s="830"/>
      <c r="BT119" s="830"/>
      <c r="BU119" s="830"/>
      <c r="BV119" s="830">
        <v>1634349</v>
      </c>
      <c r="BW119" s="830"/>
      <c r="BX119" s="830"/>
      <c r="BY119" s="830"/>
      <c r="BZ119" s="830"/>
      <c r="CA119" s="830">
        <v>1786297</v>
      </c>
      <c r="CB119" s="830"/>
      <c r="CC119" s="830"/>
      <c r="CD119" s="830"/>
      <c r="CE119" s="830"/>
      <c r="CF119" s="891">
        <v>159.4</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32487</v>
      </c>
      <c r="BR120" s="801"/>
      <c r="BS120" s="801"/>
      <c r="BT120" s="801"/>
      <c r="BU120" s="801"/>
      <c r="BV120" s="801">
        <v>28327</v>
      </c>
      <c r="BW120" s="801"/>
      <c r="BX120" s="801"/>
      <c r="BY120" s="801"/>
      <c r="BZ120" s="801"/>
      <c r="CA120" s="801">
        <v>24094</v>
      </c>
      <c r="CB120" s="801"/>
      <c r="CC120" s="801"/>
      <c r="CD120" s="801"/>
      <c r="CE120" s="801"/>
      <c r="CF120" s="878">
        <v>2.2000000000000002</v>
      </c>
      <c r="CG120" s="879"/>
      <c r="CH120" s="879"/>
      <c r="CI120" s="879"/>
      <c r="CJ120" s="879"/>
      <c r="CK120" s="880" t="s">
        <v>434</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355126</v>
      </c>
      <c r="DH120" s="830"/>
      <c r="DI120" s="830"/>
      <c r="DJ120" s="830"/>
      <c r="DK120" s="830"/>
      <c r="DL120" s="830">
        <v>320236</v>
      </c>
      <c r="DM120" s="830"/>
      <c r="DN120" s="830"/>
      <c r="DO120" s="830"/>
      <c r="DP120" s="830"/>
      <c r="DQ120" s="830">
        <v>339694</v>
      </c>
      <c r="DR120" s="830"/>
      <c r="DS120" s="830"/>
      <c r="DT120" s="830"/>
      <c r="DU120" s="830"/>
      <c r="DV120" s="831">
        <v>30.3</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1989974</v>
      </c>
      <c r="BR121" s="888"/>
      <c r="BS121" s="888"/>
      <c r="BT121" s="888"/>
      <c r="BU121" s="888"/>
      <c r="BV121" s="888">
        <v>1965712</v>
      </c>
      <c r="BW121" s="888"/>
      <c r="BX121" s="888"/>
      <c r="BY121" s="888"/>
      <c r="BZ121" s="888"/>
      <c r="CA121" s="888">
        <v>2119920</v>
      </c>
      <c r="CB121" s="888"/>
      <c r="CC121" s="888"/>
      <c r="CD121" s="888"/>
      <c r="CE121" s="888"/>
      <c r="CF121" s="889">
        <v>189.2</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150132</v>
      </c>
      <c r="DH121" s="801"/>
      <c r="DI121" s="801"/>
      <c r="DJ121" s="801"/>
      <c r="DK121" s="801"/>
      <c r="DL121" s="801">
        <v>125461</v>
      </c>
      <c r="DM121" s="801"/>
      <c r="DN121" s="801"/>
      <c r="DO121" s="801"/>
      <c r="DP121" s="801"/>
      <c r="DQ121" s="801">
        <v>119794</v>
      </c>
      <c r="DR121" s="801"/>
      <c r="DS121" s="801"/>
      <c r="DT121" s="801"/>
      <c r="DU121" s="801"/>
      <c r="DV121" s="853">
        <v>10.7</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3566983</v>
      </c>
      <c r="BR122" s="870"/>
      <c r="BS122" s="870"/>
      <c r="BT122" s="870"/>
      <c r="BU122" s="870"/>
      <c r="BV122" s="870">
        <v>3628388</v>
      </c>
      <c r="BW122" s="870"/>
      <c r="BX122" s="870"/>
      <c r="BY122" s="870"/>
      <c r="BZ122" s="870"/>
      <c r="CA122" s="870">
        <v>3930311</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82701</v>
      </c>
      <c r="DH122" s="801"/>
      <c r="DI122" s="801"/>
      <c r="DJ122" s="801"/>
      <c r="DK122" s="801"/>
      <c r="DL122" s="801">
        <v>80895</v>
      </c>
      <c r="DM122" s="801"/>
      <c r="DN122" s="801"/>
      <c r="DO122" s="801"/>
      <c r="DP122" s="801"/>
      <c r="DQ122" s="801">
        <v>60649</v>
      </c>
      <c r="DR122" s="801"/>
      <c r="DS122" s="801"/>
      <c r="DT122" s="801"/>
      <c r="DU122" s="801"/>
      <c r="DV122" s="853">
        <v>5.4</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4704</v>
      </c>
      <c r="AB128" s="754"/>
      <c r="AC128" s="754"/>
      <c r="AD128" s="754"/>
      <c r="AE128" s="755"/>
      <c r="AF128" s="756">
        <v>4704</v>
      </c>
      <c r="AG128" s="754"/>
      <c r="AH128" s="754"/>
      <c r="AI128" s="754"/>
      <c r="AJ128" s="755"/>
      <c r="AK128" s="756">
        <v>4233</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1280798</v>
      </c>
      <c r="AB129" s="814"/>
      <c r="AC129" s="814"/>
      <c r="AD129" s="814"/>
      <c r="AE129" s="815"/>
      <c r="AF129" s="816">
        <v>1259636</v>
      </c>
      <c r="AG129" s="814"/>
      <c r="AH129" s="814"/>
      <c r="AI129" s="814"/>
      <c r="AJ129" s="815"/>
      <c r="AK129" s="816">
        <v>1338570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223844</v>
      </c>
      <c r="AB130" s="814"/>
      <c r="AC130" s="814"/>
      <c r="AD130" s="814"/>
      <c r="AE130" s="815"/>
      <c r="AF130" s="816">
        <v>228520</v>
      </c>
      <c r="AG130" s="814"/>
      <c r="AH130" s="814"/>
      <c r="AI130" s="814"/>
      <c r="AJ130" s="815"/>
      <c r="AK130" s="816">
        <v>217997</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1056954</v>
      </c>
      <c r="AB131" s="747"/>
      <c r="AC131" s="747"/>
      <c r="AD131" s="747"/>
      <c r="AE131" s="748"/>
      <c r="AF131" s="749">
        <v>1031116</v>
      </c>
      <c r="AG131" s="747"/>
      <c r="AH131" s="747"/>
      <c r="AI131" s="747"/>
      <c r="AJ131" s="748"/>
      <c r="AK131" s="749">
        <v>1120573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6.0238193899999999</v>
      </c>
      <c r="AB132" s="770"/>
      <c r="AC132" s="770"/>
      <c r="AD132" s="770"/>
      <c r="AE132" s="771"/>
      <c r="AF132" s="772">
        <v>4.5673813619999999</v>
      </c>
      <c r="AG132" s="770"/>
      <c r="AH132" s="770"/>
      <c r="AI132" s="770"/>
      <c r="AJ132" s="771"/>
      <c r="AK132" s="772">
        <v>2.0535029850000002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7.9</v>
      </c>
      <c r="AB133" s="779"/>
      <c r="AC133" s="779"/>
      <c r="AD133" s="779"/>
      <c r="AE133" s="780"/>
      <c r="AF133" s="778">
        <v>6.1</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F72" sqref="AF7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P27" sqref="P2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2" t="s">
        <v>469</v>
      </c>
      <c r="L7" s="254"/>
      <c r="M7" s="255" t="s">
        <v>470</v>
      </c>
      <c r="N7" s="256"/>
    </row>
    <row r="8" spans="1:16">
      <c r="A8" s="248"/>
      <c r="B8" s="244"/>
      <c r="C8" s="244"/>
      <c r="D8" s="244"/>
      <c r="E8" s="244"/>
      <c r="F8" s="244"/>
      <c r="G8" s="257"/>
      <c r="H8" s="258"/>
      <c r="I8" s="258"/>
      <c r="J8" s="259"/>
      <c r="K8" s="1153"/>
      <c r="L8" s="260" t="s">
        <v>471</v>
      </c>
      <c r="M8" s="261" t="s">
        <v>472</v>
      </c>
      <c r="N8" s="262" t="s">
        <v>473</v>
      </c>
    </row>
    <row r="9" spans="1:16">
      <c r="A9" s="248"/>
      <c r="B9" s="244"/>
      <c r="C9" s="244"/>
      <c r="D9" s="244"/>
      <c r="E9" s="244"/>
      <c r="F9" s="244"/>
      <c r="G9" s="1166" t="s">
        <v>474</v>
      </c>
      <c r="H9" s="1167"/>
      <c r="I9" s="1167"/>
      <c r="J9" s="1168"/>
      <c r="K9" s="263">
        <v>362892</v>
      </c>
      <c r="L9" s="264">
        <v>205605</v>
      </c>
      <c r="M9" s="265">
        <v>149112</v>
      </c>
      <c r="N9" s="266">
        <v>37.9</v>
      </c>
    </row>
    <row r="10" spans="1:16">
      <c r="A10" s="248"/>
      <c r="B10" s="244"/>
      <c r="C10" s="244"/>
      <c r="D10" s="244"/>
      <c r="E10" s="244"/>
      <c r="F10" s="244"/>
      <c r="G10" s="1166" t="s">
        <v>475</v>
      </c>
      <c r="H10" s="1167"/>
      <c r="I10" s="1167"/>
      <c r="J10" s="1168"/>
      <c r="K10" s="267">
        <v>34656</v>
      </c>
      <c r="L10" s="268">
        <v>19635</v>
      </c>
      <c r="M10" s="269">
        <v>16878</v>
      </c>
      <c r="N10" s="270">
        <v>16.3</v>
      </c>
    </row>
    <row r="11" spans="1:16" ht="13.5" customHeight="1">
      <c r="A11" s="248"/>
      <c r="B11" s="244"/>
      <c r="C11" s="244"/>
      <c r="D11" s="244"/>
      <c r="E11" s="244"/>
      <c r="F11" s="244"/>
      <c r="G11" s="1166" t="s">
        <v>476</v>
      </c>
      <c r="H11" s="1167"/>
      <c r="I11" s="1167"/>
      <c r="J11" s="1168"/>
      <c r="K11" s="267">
        <v>36727</v>
      </c>
      <c r="L11" s="268">
        <v>20808</v>
      </c>
      <c r="M11" s="269">
        <v>25471</v>
      </c>
      <c r="N11" s="270">
        <v>-18.3</v>
      </c>
    </row>
    <row r="12" spans="1:16" ht="13.5" customHeight="1">
      <c r="A12" s="248"/>
      <c r="B12" s="244"/>
      <c r="C12" s="244"/>
      <c r="D12" s="244"/>
      <c r="E12" s="244"/>
      <c r="F12" s="244"/>
      <c r="G12" s="1166" t="s">
        <v>477</v>
      </c>
      <c r="H12" s="1167"/>
      <c r="I12" s="1167"/>
      <c r="J12" s="1168"/>
      <c r="K12" s="267" t="s">
        <v>478</v>
      </c>
      <c r="L12" s="268" t="s">
        <v>478</v>
      </c>
      <c r="M12" s="269">
        <v>1933</v>
      </c>
      <c r="N12" s="270" t="s">
        <v>478</v>
      </c>
    </row>
    <row r="13" spans="1:16" ht="13.5" customHeight="1">
      <c r="A13" s="248"/>
      <c r="B13" s="244"/>
      <c r="C13" s="244"/>
      <c r="D13" s="244"/>
      <c r="E13" s="244"/>
      <c r="F13" s="244"/>
      <c r="G13" s="1166" t="s">
        <v>479</v>
      </c>
      <c r="H13" s="1167"/>
      <c r="I13" s="1167"/>
      <c r="J13" s="1168"/>
      <c r="K13" s="267" t="s">
        <v>478</v>
      </c>
      <c r="L13" s="268" t="s">
        <v>478</v>
      </c>
      <c r="M13" s="269" t="s">
        <v>478</v>
      </c>
      <c r="N13" s="270" t="s">
        <v>478</v>
      </c>
    </row>
    <row r="14" spans="1:16" ht="13.5" customHeight="1">
      <c r="A14" s="248"/>
      <c r="B14" s="244"/>
      <c r="C14" s="244"/>
      <c r="D14" s="244"/>
      <c r="E14" s="244"/>
      <c r="F14" s="244"/>
      <c r="G14" s="1166" t="s">
        <v>480</v>
      </c>
      <c r="H14" s="1167"/>
      <c r="I14" s="1167"/>
      <c r="J14" s="1168"/>
      <c r="K14" s="267">
        <v>18958</v>
      </c>
      <c r="L14" s="268">
        <v>10741</v>
      </c>
      <c r="M14" s="269">
        <v>7468</v>
      </c>
      <c r="N14" s="270">
        <v>43.8</v>
      </c>
    </row>
    <row r="15" spans="1:16" ht="13.5" customHeight="1">
      <c r="A15" s="248"/>
      <c r="B15" s="244"/>
      <c r="C15" s="244"/>
      <c r="D15" s="244"/>
      <c r="E15" s="244"/>
      <c r="F15" s="244"/>
      <c r="G15" s="1166" t="s">
        <v>481</v>
      </c>
      <c r="H15" s="1167"/>
      <c r="I15" s="1167"/>
      <c r="J15" s="1168"/>
      <c r="K15" s="267">
        <v>13874</v>
      </c>
      <c r="L15" s="268">
        <v>7861</v>
      </c>
      <c r="M15" s="269">
        <v>4077</v>
      </c>
      <c r="N15" s="270">
        <v>92.8</v>
      </c>
    </row>
    <row r="16" spans="1:16">
      <c r="A16" s="248"/>
      <c r="B16" s="244"/>
      <c r="C16" s="244"/>
      <c r="D16" s="244"/>
      <c r="E16" s="244"/>
      <c r="F16" s="244"/>
      <c r="G16" s="1169" t="s">
        <v>482</v>
      </c>
      <c r="H16" s="1170"/>
      <c r="I16" s="1170"/>
      <c r="J16" s="1171"/>
      <c r="K16" s="268">
        <v>-54574</v>
      </c>
      <c r="L16" s="268">
        <v>-30920</v>
      </c>
      <c r="M16" s="269">
        <v>-15449</v>
      </c>
      <c r="N16" s="270">
        <v>100.1</v>
      </c>
    </row>
    <row r="17" spans="1:16">
      <c r="A17" s="248"/>
      <c r="B17" s="244"/>
      <c r="C17" s="244"/>
      <c r="D17" s="244"/>
      <c r="E17" s="244"/>
      <c r="F17" s="244"/>
      <c r="G17" s="1169" t="s">
        <v>167</v>
      </c>
      <c r="H17" s="1170"/>
      <c r="I17" s="1170"/>
      <c r="J17" s="1171"/>
      <c r="K17" s="268">
        <v>412533</v>
      </c>
      <c r="L17" s="268">
        <v>233730</v>
      </c>
      <c r="M17" s="269">
        <v>189490</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3" t="s">
        <v>487</v>
      </c>
      <c r="H21" s="1164"/>
      <c r="I21" s="1164"/>
      <c r="J21" s="1165"/>
      <c r="K21" s="280">
        <v>22.66</v>
      </c>
      <c r="L21" s="281">
        <v>16.760000000000002</v>
      </c>
      <c r="M21" s="282">
        <v>5.9</v>
      </c>
      <c r="N21" s="249"/>
      <c r="O21" s="283"/>
      <c r="P21" s="279"/>
    </row>
    <row r="22" spans="1:16" s="284" customFormat="1">
      <c r="A22" s="279"/>
      <c r="B22" s="249"/>
      <c r="C22" s="249"/>
      <c r="D22" s="249"/>
      <c r="E22" s="249"/>
      <c r="F22" s="249"/>
      <c r="G22" s="1163" t="s">
        <v>488</v>
      </c>
      <c r="H22" s="1164"/>
      <c r="I22" s="1164"/>
      <c r="J22" s="1165"/>
      <c r="K22" s="285">
        <v>97.9</v>
      </c>
      <c r="L22" s="286">
        <v>94.9</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2" t="s">
        <v>469</v>
      </c>
      <c r="L30" s="254"/>
      <c r="M30" s="255" t="s">
        <v>470</v>
      </c>
      <c r="N30" s="256"/>
    </row>
    <row r="31" spans="1:16">
      <c r="A31" s="248"/>
      <c r="B31" s="244"/>
      <c r="C31" s="244"/>
      <c r="D31" s="244"/>
      <c r="E31" s="244"/>
      <c r="F31" s="244"/>
      <c r="G31" s="257"/>
      <c r="H31" s="258"/>
      <c r="I31" s="258"/>
      <c r="J31" s="259"/>
      <c r="K31" s="1153"/>
      <c r="L31" s="260" t="s">
        <v>471</v>
      </c>
      <c r="M31" s="261" t="s">
        <v>472</v>
      </c>
      <c r="N31" s="262" t="s">
        <v>473</v>
      </c>
    </row>
    <row r="32" spans="1:16" ht="27" customHeight="1">
      <c r="A32" s="248"/>
      <c r="B32" s="244"/>
      <c r="C32" s="244"/>
      <c r="D32" s="244"/>
      <c r="E32" s="244"/>
      <c r="F32" s="244"/>
      <c r="G32" s="1154" t="s">
        <v>492</v>
      </c>
      <c r="H32" s="1155"/>
      <c r="I32" s="1155"/>
      <c r="J32" s="1156"/>
      <c r="K32" s="294">
        <v>195951</v>
      </c>
      <c r="L32" s="294">
        <v>111020</v>
      </c>
      <c r="M32" s="295">
        <v>106256</v>
      </c>
      <c r="N32" s="296">
        <v>4.5</v>
      </c>
    </row>
    <row r="33" spans="1:16" ht="13.5" customHeight="1">
      <c r="A33" s="248"/>
      <c r="B33" s="244"/>
      <c r="C33" s="244"/>
      <c r="D33" s="244"/>
      <c r="E33" s="244"/>
      <c r="F33" s="244"/>
      <c r="G33" s="1154" t="s">
        <v>493</v>
      </c>
      <c r="H33" s="1155"/>
      <c r="I33" s="1155"/>
      <c r="J33" s="1156"/>
      <c r="K33" s="294" t="s">
        <v>478</v>
      </c>
      <c r="L33" s="294" t="s">
        <v>478</v>
      </c>
      <c r="M33" s="295" t="s">
        <v>478</v>
      </c>
      <c r="N33" s="296" t="s">
        <v>478</v>
      </c>
    </row>
    <row r="34" spans="1:16" ht="27" customHeight="1">
      <c r="A34" s="248"/>
      <c r="B34" s="244"/>
      <c r="C34" s="244"/>
      <c r="D34" s="244"/>
      <c r="E34" s="244"/>
      <c r="F34" s="244"/>
      <c r="G34" s="1154" t="s">
        <v>494</v>
      </c>
      <c r="H34" s="1155"/>
      <c r="I34" s="1155"/>
      <c r="J34" s="1156"/>
      <c r="K34" s="294" t="s">
        <v>478</v>
      </c>
      <c r="L34" s="294" t="s">
        <v>478</v>
      </c>
      <c r="M34" s="295" t="s">
        <v>478</v>
      </c>
      <c r="N34" s="296" t="s">
        <v>478</v>
      </c>
    </row>
    <row r="35" spans="1:16" ht="27" customHeight="1">
      <c r="A35" s="248"/>
      <c r="B35" s="244"/>
      <c r="C35" s="244"/>
      <c r="D35" s="244"/>
      <c r="E35" s="244"/>
      <c r="F35" s="244"/>
      <c r="G35" s="1154" t="s">
        <v>495</v>
      </c>
      <c r="H35" s="1155"/>
      <c r="I35" s="1155"/>
      <c r="J35" s="1156"/>
      <c r="K35" s="294">
        <v>46469</v>
      </c>
      <c r="L35" s="294">
        <v>26328</v>
      </c>
      <c r="M35" s="295">
        <v>30126</v>
      </c>
      <c r="N35" s="296">
        <v>-12.6</v>
      </c>
    </row>
    <row r="36" spans="1:16" ht="27" customHeight="1">
      <c r="A36" s="248"/>
      <c r="B36" s="244"/>
      <c r="C36" s="244"/>
      <c r="D36" s="244"/>
      <c r="E36" s="244"/>
      <c r="F36" s="244"/>
      <c r="G36" s="1154" t="s">
        <v>496</v>
      </c>
      <c r="H36" s="1155"/>
      <c r="I36" s="1155"/>
      <c r="J36" s="1156"/>
      <c r="K36" s="294">
        <v>2821</v>
      </c>
      <c r="L36" s="294">
        <v>1598</v>
      </c>
      <c r="M36" s="295">
        <v>4934</v>
      </c>
      <c r="N36" s="296">
        <v>-67.599999999999994</v>
      </c>
    </row>
    <row r="37" spans="1:16" ht="13.5" customHeight="1">
      <c r="A37" s="248"/>
      <c r="B37" s="244"/>
      <c r="C37" s="244"/>
      <c r="D37" s="244"/>
      <c r="E37" s="244"/>
      <c r="F37" s="244"/>
      <c r="G37" s="1154" t="s">
        <v>497</v>
      </c>
      <c r="H37" s="1155"/>
      <c r="I37" s="1155"/>
      <c r="J37" s="1156"/>
      <c r="K37" s="294" t="s">
        <v>478</v>
      </c>
      <c r="L37" s="294" t="s">
        <v>478</v>
      </c>
      <c r="M37" s="295">
        <v>1289</v>
      </c>
      <c r="N37" s="296" t="s">
        <v>478</v>
      </c>
    </row>
    <row r="38" spans="1:16" ht="27" customHeight="1">
      <c r="A38" s="248"/>
      <c r="B38" s="244"/>
      <c r="C38" s="244"/>
      <c r="D38" s="244"/>
      <c r="E38" s="244"/>
      <c r="F38" s="244"/>
      <c r="G38" s="1157" t="s">
        <v>498</v>
      </c>
      <c r="H38" s="1158"/>
      <c r="I38" s="1158"/>
      <c r="J38" s="1159"/>
      <c r="K38" s="297" t="s">
        <v>478</v>
      </c>
      <c r="L38" s="297" t="s">
        <v>478</v>
      </c>
      <c r="M38" s="298">
        <v>42</v>
      </c>
      <c r="N38" s="299" t="s">
        <v>478</v>
      </c>
      <c r="O38" s="293"/>
    </row>
    <row r="39" spans="1:16">
      <c r="A39" s="248"/>
      <c r="B39" s="244"/>
      <c r="C39" s="244"/>
      <c r="D39" s="244"/>
      <c r="E39" s="244"/>
      <c r="F39" s="244"/>
      <c r="G39" s="1157" t="s">
        <v>499</v>
      </c>
      <c r="H39" s="1158"/>
      <c r="I39" s="1158"/>
      <c r="J39" s="1159"/>
      <c r="K39" s="300">
        <v>-4233</v>
      </c>
      <c r="L39" s="300">
        <v>-2398</v>
      </c>
      <c r="M39" s="301">
        <v>-6102</v>
      </c>
      <c r="N39" s="302">
        <v>-60.7</v>
      </c>
      <c r="O39" s="293"/>
    </row>
    <row r="40" spans="1:16" ht="27" customHeight="1">
      <c r="A40" s="248"/>
      <c r="B40" s="244"/>
      <c r="C40" s="244"/>
      <c r="D40" s="244"/>
      <c r="E40" s="244"/>
      <c r="F40" s="244"/>
      <c r="G40" s="1154" t="s">
        <v>500</v>
      </c>
      <c r="H40" s="1155"/>
      <c r="I40" s="1155"/>
      <c r="J40" s="1156"/>
      <c r="K40" s="300">
        <v>-217997</v>
      </c>
      <c r="L40" s="300">
        <v>-123511</v>
      </c>
      <c r="M40" s="301">
        <v>-103856</v>
      </c>
      <c r="N40" s="302">
        <v>18.899999999999999</v>
      </c>
      <c r="O40" s="293"/>
    </row>
    <row r="41" spans="1:16">
      <c r="A41" s="248"/>
      <c r="B41" s="244"/>
      <c r="C41" s="244"/>
      <c r="D41" s="244"/>
      <c r="E41" s="244"/>
      <c r="F41" s="244"/>
      <c r="G41" s="1160" t="s">
        <v>278</v>
      </c>
      <c r="H41" s="1161"/>
      <c r="I41" s="1161"/>
      <c r="J41" s="1162"/>
      <c r="K41" s="294">
        <v>23011</v>
      </c>
      <c r="L41" s="300">
        <v>13037</v>
      </c>
      <c r="M41" s="301">
        <v>32689</v>
      </c>
      <c r="N41" s="302">
        <v>-60.1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7" t="s">
        <v>469</v>
      </c>
      <c r="J49" s="1149" t="s">
        <v>504</v>
      </c>
      <c r="K49" s="1150"/>
      <c r="L49" s="1150"/>
      <c r="M49" s="1150"/>
      <c r="N49" s="1151"/>
    </row>
    <row r="50" spans="1:14">
      <c r="A50" s="248"/>
      <c r="B50" s="244"/>
      <c r="C50" s="244"/>
      <c r="D50" s="244"/>
      <c r="E50" s="244"/>
      <c r="F50" s="244"/>
      <c r="G50" s="312"/>
      <c r="H50" s="313"/>
      <c r="I50" s="1148"/>
      <c r="J50" s="314" t="s">
        <v>505</v>
      </c>
      <c r="K50" s="315" t="s">
        <v>506</v>
      </c>
      <c r="L50" s="316" t="s">
        <v>507</v>
      </c>
      <c r="M50" s="317" t="s">
        <v>508</v>
      </c>
      <c r="N50" s="318" t="s">
        <v>509</v>
      </c>
    </row>
    <row r="51" spans="1:14">
      <c r="A51" s="248"/>
      <c r="B51" s="244"/>
      <c r="C51" s="244"/>
      <c r="D51" s="244"/>
      <c r="E51" s="244"/>
      <c r="F51" s="244"/>
      <c r="G51" s="310" t="s">
        <v>510</v>
      </c>
      <c r="H51" s="311"/>
      <c r="I51" s="319">
        <v>560877</v>
      </c>
      <c r="J51" s="320">
        <v>291365</v>
      </c>
      <c r="K51" s="321">
        <v>131.80000000000001</v>
      </c>
      <c r="L51" s="322">
        <v>203567</v>
      </c>
      <c r="M51" s="323">
        <v>-7.8</v>
      </c>
      <c r="N51" s="324">
        <v>139.6</v>
      </c>
    </row>
    <row r="52" spans="1:14">
      <c r="A52" s="248"/>
      <c r="B52" s="244"/>
      <c r="C52" s="244"/>
      <c r="D52" s="244"/>
      <c r="E52" s="244"/>
      <c r="F52" s="244"/>
      <c r="G52" s="325"/>
      <c r="H52" s="326" t="s">
        <v>511</v>
      </c>
      <c r="I52" s="327">
        <v>460542</v>
      </c>
      <c r="J52" s="328">
        <v>239243</v>
      </c>
      <c r="K52" s="329">
        <v>164.2</v>
      </c>
      <c r="L52" s="330">
        <v>121137</v>
      </c>
      <c r="M52" s="331">
        <v>15</v>
      </c>
      <c r="N52" s="332">
        <v>149.19999999999999</v>
      </c>
    </row>
    <row r="53" spans="1:14">
      <c r="A53" s="248"/>
      <c r="B53" s="244"/>
      <c r="C53" s="244"/>
      <c r="D53" s="244"/>
      <c r="E53" s="244"/>
      <c r="F53" s="244"/>
      <c r="G53" s="310" t="s">
        <v>512</v>
      </c>
      <c r="H53" s="311"/>
      <c r="I53" s="319">
        <v>160284</v>
      </c>
      <c r="J53" s="320">
        <v>84851</v>
      </c>
      <c r="K53" s="321">
        <v>-70.900000000000006</v>
      </c>
      <c r="L53" s="322">
        <v>185018</v>
      </c>
      <c r="M53" s="323">
        <v>-9.1</v>
      </c>
      <c r="N53" s="324">
        <v>-61.8</v>
      </c>
    </row>
    <row r="54" spans="1:14">
      <c r="A54" s="248"/>
      <c r="B54" s="244"/>
      <c r="C54" s="244"/>
      <c r="D54" s="244"/>
      <c r="E54" s="244"/>
      <c r="F54" s="244"/>
      <c r="G54" s="325"/>
      <c r="H54" s="326" t="s">
        <v>511</v>
      </c>
      <c r="I54" s="327">
        <v>141125</v>
      </c>
      <c r="J54" s="328">
        <v>74709</v>
      </c>
      <c r="K54" s="329">
        <v>-68.8</v>
      </c>
      <c r="L54" s="330">
        <v>95064</v>
      </c>
      <c r="M54" s="331">
        <v>-21.5</v>
      </c>
      <c r="N54" s="332">
        <v>-47.3</v>
      </c>
    </row>
    <row r="55" spans="1:14">
      <c r="A55" s="248"/>
      <c r="B55" s="244"/>
      <c r="C55" s="244"/>
      <c r="D55" s="244"/>
      <c r="E55" s="244"/>
      <c r="F55" s="244"/>
      <c r="G55" s="310" t="s">
        <v>513</v>
      </c>
      <c r="H55" s="311"/>
      <c r="I55" s="319">
        <v>242577</v>
      </c>
      <c r="J55" s="320">
        <v>129859</v>
      </c>
      <c r="K55" s="321">
        <v>53</v>
      </c>
      <c r="L55" s="322">
        <v>238802</v>
      </c>
      <c r="M55" s="323">
        <v>29.1</v>
      </c>
      <c r="N55" s="324">
        <v>23.9</v>
      </c>
    </row>
    <row r="56" spans="1:14">
      <c r="A56" s="248"/>
      <c r="B56" s="244"/>
      <c r="C56" s="244"/>
      <c r="D56" s="244"/>
      <c r="E56" s="244"/>
      <c r="F56" s="244"/>
      <c r="G56" s="325"/>
      <c r="H56" s="326" t="s">
        <v>511</v>
      </c>
      <c r="I56" s="327">
        <v>212911</v>
      </c>
      <c r="J56" s="328">
        <v>113978</v>
      </c>
      <c r="K56" s="329">
        <v>52.6</v>
      </c>
      <c r="L56" s="330">
        <v>128562</v>
      </c>
      <c r="M56" s="331">
        <v>35.200000000000003</v>
      </c>
      <c r="N56" s="332">
        <v>17.399999999999999</v>
      </c>
    </row>
    <row r="57" spans="1:14">
      <c r="A57" s="248"/>
      <c r="B57" s="244"/>
      <c r="C57" s="244"/>
      <c r="D57" s="244"/>
      <c r="E57" s="244"/>
      <c r="F57" s="244"/>
      <c r="G57" s="310" t="s">
        <v>514</v>
      </c>
      <c r="H57" s="311"/>
      <c r="I57" s="319">
        <v>470007</v>
      </c>
      <c r="J57" s="320">
        <v>258246</v>
      </c>
      <c r="K57" s="321">
        <v>98.9</v>
      </c>
      <c r="L57" s="322">
        <v>288550</v>
      </c>
      <c r="M57" s="323">
        <v>20.8</v>
      </c>
      <c r="N57" s="324">
        <v>78.099999999999994</v>
      </c>
    </row>
    <row r="58" spans="1:14">
      <c r="A58" s="248"/>
      <c r="B58" s="244"/>
      <c r="C58" s="244"/>
      <c r="D58" s="244"/>
      <c r="E58" s="244"/>
      <c r="F58" s="244"/>
      <c r="G58" s="325"/>
      <c r="H58" s="326" t="s">
        <v>511</v>
      </c>
      <c r="I58" s="327">
        <v>237793</v>
      </c>
      <c r="J58" s="328">
        <v>130655</v>
      </c>
      <c r="K58" s="329">
        <v>14.6</v>
      </c>
      <c r="L58" s="330">
        <v>141525</v>
      </c>
      <c r="M58" s="331">
        <v>10.1</v>
      </c>
      <c r="N58" s="332">
        <v>4.5</v>
      </c>
    </row>
    <row r="59" spans="1:14">
      <c r="A59" s="248"/>
      <c r="B59" s="244"/>
      <c r="C59" s="244"/>
      <c r="D59" s="244"/>
      <c r="E59" s="244"/>
      <c r="F59" s="244"/>
      <c r="G59" s="310" t="s">
        <v>515</v>
      </c>
      <c r="H59" s="311"/>
      <c r="I59" s="319">
        <v>441615</v>
      </c>
      <c r="J59" s="320">
        <v>250207</v>
      </c>
      <c r="K59" s="321">
        <v>-3.1</v>
      </c>
      <c r="L59" s="322">
        <v>245039</v>
      </c>
      <c r="M59" s="323">
        <v>-15.1</v>
      </c>
      <c r="N59" s="324">
        <v>12</v>
      </c>
    </row>
    <row r="60" spans="1:14">
      <c r="A60" s="248"/>
      <c r="B60" s="244"/>
      <c r="C60" s="244"/>
      <c r="D60" s="244"/>
      <c r="E60" s="244"/>
      <c r="F60" s="244"/>
      <c r="G60" s="325"/>
      <c r="H60" s="326" t="s">
        <v>511</v>
      </c>
      <c r="I60" s="333">
        <v>107839</v>
      </c>
      <c r="J60" s="328">
        <v>61099</v>
      </c>
      <c r="K60" s="329">
        <v>-53.2</v>
      </c>
      <c r="L60" s="330">
        <v>108922</v>
      </c>
      <c r="M60" s="331">
        <v>-23</v>
      </c>
      <c r="N60" s="332">
        <v>-30.2</v>
      </c>
    </row>
    <row r="61" spans="1:14">
      <c r="A61" s="248"/>
      <c r="B61" s="244"/>
      <c r="C61" s="244"/>
      <c r="D61" s="244"/>
      <c r="E61" s="244"/>
      <c r="F61" s="244"/>
      <c r="G61" s="310" t="s">
        <v>516</v>
      </c>
      <c r="H61" s="334"/>
      <c r="I61" s="335">
        <v>375072</v>
      </c>
      <c r="J61" s="336">
        <v>202906</v>
      </c>
      <c r="K61" s="337">
        <v>41.9</v>
      </c>
      <c r="L61" s="338">
        <v>232195</v>
      </c>
      <c r="M61" s="339">
        <v>3.6</v>
      </c>
      <c r="N61" s="324">
        <v>38.299999999999997</v>
      </c>
    </row>
    <row r="62" spans="1:14">
      <c r="A62" s="248"/>
      <c r="B62" s="244"/>
      <c r="C62" s="244"/>
      <c r="D62" s="244"/>
      <c r="E62" s="244"/>
      <c r="F62" s="244"/>
      <c r="G62" s="325"/>
      <c r="H62" s="326" t="s">
        <v>511</v>
      </c>
      <c r="I62" s="327">
        <v>232042</v>
      </c>
      <c r="J62" s="328">
        <v>123937</v>
      </c>
      <c r="K62" s="329">
        <v>21.9</v>
      </c>
      <c r="L62" s="330">
        <v>119042</v>
      </c>
      <c r="M62" s="331">
        <v>3.2</v>
      </c>
      <c r="N62" s="332">
        <v>18.7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Y116" sqref="Y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Y116" sqref="Y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51.12</v>
      </c>
      <c r="G47" s="12">
        <v>63.37</v>
      </c>
      <c r="H47" s="12">
        <v>70.72</v>
      </c>
      <c r="I47" s="12">
        <v>71.56</v>
      </c>
      <c r="J47" s="13">
        <v>72.25</v>
      </c>
    </row>
    <row r="48" spans="2:10" ht="57.75" customHeight="1">
      <c r="B48" s="14"/>
      <c r="C48" s="1174" t="s">
        <v>4</v>
      </c>
      <c r="D48" s="1174"/>
      <c r="E48" s="1175"/>
      <c r="F48" s="15">
        <v>13.5</v>
      </c>
      <c r="G48" s="16">
        <v>11.03</v>
      </c>
      <c r="H48" s="16">
        <v>12.23</v>
      </c>
      <c r="I48" s="16">
        <v>9.83</v>
      </c>
      <c r="J48" s="17">
        <v>12.36</v>
      </c>
    </row>
    <row r="49" spans="2:10" ht="57.75" customHeight="1" thickBot="1">
      <c r="B49" s="18"/>
      <c r="C49" s="1176" t="s">
        <v>5</v>
      </c>
      <c r="D49" s="1176"/>
      <c r="E49" s="1177"/>
      <c r="F49" s="19">
        <v>11.42</v>
      </c>
      <c r="G49" s="20">
        <v>9.8699999999999992</v>
      </c>
      <c r="H49" s="20">
        <v>6.1</v>
      </c>
      <c r="I49" s="20" t="s">
        <v>523</v>
      </c>
      <c r="J49" s="21">
        <v>8.02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dcterms:created xsi:type="dcterms:W3CDTF">2017-02-15T16:14:02Z</dcterms:created>
  <dcterms:modified xsi:type="dcterms:W3CDTF">2017-05-23T04:54:19Z</dcterms:modified>
  <cp:category/>
</cp:coreProperties>
</file>