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95" yWindow="375" windowWidth="15480" windowHeight="9855" activeTab="0"/>
  </bookViews>
  <sheets>
    <sheet name="195" sheetId="1" r:id="rId1"/>
  </sheets>
  <definedNames>
    <definedName name="_xlnm.Print_Area" localSheetId="0">'195'!$A$1:$P$127</definedName>
  </definedNames>
  <calcPr fullCalcOnLoad="1"/>
</workbook>
</file>

<file path=xl/sharedStrings.xml><?xml version="1.0" encoding="utf-8"?>
<sst xmlns="http://schemas.openxmlformats.org/spreadsheetml/2006/main" count="373" uniqueCount="177">
  <si>
    <t>（376）福祉・健康・社会保障</t>
  </si>
  <si>
    <t>単位　件　千円</t>
  </si>
  <si>
    <t>内</t>
  </si>
  <si>
    <t>訳</t>
  </si>
  <si>
    <t>総数</t>
  </si>
  <si>
    <t>老齢給付</t>
  </si>
  <si>
    <t>障害給付</t>
  </si>
  <si>
    <t>遺族給付</t>
  </si>
  <si>
    <t>死亡一時金</t>
  </si>
  <si>
    <t>特別一時金</t>
  </si>
  <si>
    <t>老　齢　福　祉　年　金</t>
  </si>
  <si>
    <t>社会保険事務所</t>
  </si>
  <si>
    <t>老　齢　給　付</t>
  </si>
  <si>
    <t>障　害　給　付</t>
  </si>
  <si>
    <t>死　亡　一　時　金</t>
  </si>
  <si>
    <t>特　別　一　時　金</t>
  </si>
  <si>
    <t>件数</t>
  </si>
  <si>
    <t>年金額</t>
  </si>
  <si>
    <t>支給年金額</t>
  </si>
  <si>
    <t>東　北　福　島</t>
  </si>
  <si>
    <t>福島市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</si>
  <si>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</si>
  <si>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</si>
  <si>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</si>
  <si>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</si>
  <si>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</si>
  <si>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</si>
  <si>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</si>
  <si>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</si>
  <si>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</si>
  <si>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</si>
  <si>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</si>
  <si>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</si>
  <si>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</si>
  <si>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</si>
  <si>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</si>
  <si>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</si>
  <si>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0701-000</t>
  </si>
  <si>
    <t>郡　　　　　山</t>
  </si>
  <si>
    <t>郡山市</t>
  </si>
  <si>
    <t>須賀川市</t>
  </si>
  <si>
    <t>長沼町</t>
  </si>
  <si>
    <t>鏡石町</t>
  </si>
  <si>
    <t>岩瀬村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</si>
  <si>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</si>
  <si>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</si>
  <si>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</si>
  <si>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</si>
  <si>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</si>
  <si>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</si>
  <si>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</si>
  <si>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</si>
  <si>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0702-000</t>
  </si>
  <si>
    <t>　</t>
  </si>
  <si>
    <t>白　　　　　河</t>
  </si>
  <si>
    <t>白河市</t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</si>
  <si>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</si>
  <si>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</si>
  <si>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</si>
  <si>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</si>
  <si>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</si>
  <si>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</si>
  <si>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</si>
  <si>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</si>
  <si>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　　　</t>
  </si>
  <si>
    <t>　注　　障害年金は一級・二級の合計である。</t>
  </si>
  <si>
    <t>（378）福祉・健康・社会保障</t>
  </si>
  <si>
    <t>福祉・健康・社会保障（379）</t>
  </si>
  <si>
    <t>矢祭町</t>
  </si>
  <si>
    <t>塙町</t>
  </si>
  <si>
    <t>鮫川村</t>
  </si>
  <si>
    <t>0703-000</t>
  </si>
  <si>
    <t>会　津　若　松</t>
  </si>
  <si>
    <t>会津若松市</t>
  </si>
  <si>
    <t>喜多方市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</si>
  <si>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</si>
  <si>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</si>
  <si>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</si>
  <si>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</si>
  <si>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</si>
  <si>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</si>
  <si>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</si>
  <si>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</si>
  <si>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</si>
  <si>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</si>
  <si>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</si>
  <si>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</si>
  <si>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</si>
  <si>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</si>
  <si>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</si>
  <si>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</si>
  <si>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</si>
  <si>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</si>
  <si>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</si>
  <si>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</si>
  <si>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</si>
  <si>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</si>
  <si>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</si>
  <si>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</si>
  <si>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</si>
  <si>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0705-000</t>
  </si>
  <si>
    <t>平</t>
  </si>
  <si>
    <t>いわき市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</si>
  <si>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</si>
  <si>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</si>
  <si>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</si>
  <si>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</si>
  <si>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</si>
  <si>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</si>
  <si>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</si>
  <si>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</si>
  <si>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0731-000</t>
  </si>
  <si>
    <t>相　　　　　馬</t>
  </si>
  <si>
    <t>原町市</t>
  </si>
  <si>
    <t>相馬市</t>
  </si>
  <si>
    <t>新地町</t>
  </si>
  <si>
    <t>鹿島町</t>
  </si>
  <si>
    <t>小高町</t>
  </si>
  <si>
    <t>飯舘村</t>
  </si>
  <si>
    <t>0732-000</t>
  </si>
  <si>
    <t>　　年　　　　　金</t>
  </si>
  <si>
    <t>遺　族</t>
  </si>
  <si>
    <t>　給　　付</t>
  </si>
  <si>
    <t>基　　礎　　年　　金</t>
  </si>
  <si>
    <t>市　　　町　　　村</t>
  </si>
  <si>
    <t>年　　　　　　　 度</t>
  </si>
  <si>
    <t>データ入力用</t>
  </si>
  <si>
    <t>　　　　　小計欄の（07**－000）は、厚生年金期間混在者で市町村振り分け不能分であり、別掲である。</t>
  </si>
  <si>
    <t>　資料　福島社会保険事務局「社会保険事業年報」</t>
  </si>
  <si>
    <t>　　年　　　　　金　（続き）</t>
  </si>
  <si>
    <t>14</t>
  </si>
  <si>
    <t>13</t>
  </si>
  <si>
    <t>15</t>
  </si>
  <si>
    <t xml:space="preserve">  411  172 </t>
  </si>
  <si>
    <t xml:space="preserve">234  539  198 </t>
  </si>
  <si>
    <t xml:space="preserve">  374  537 </t>
  </si>
  <si>
    <t xml:space="preserve">202  253  687 </t>
  </si>
  <si>
    <t xml:space="preserve">  28  906 </t>
  </si>
  <si>
    <t xml:space="preserve">26  697  205 </t>
  </si>
  <si>
    <t xml:space="preserve">  7  729 </t>
  </si>
  <si>
    <t xml:space="preserve">5  588  306 </t>
  </si>
  <si>
    <t xml:space="preserve">  136  949 </t>
  </si>
  <si>
    <t xml:space="preserve">  1  340 </t>
  </si>
  <si>
    <t xml:space="preserve">  2  451 </t>
  </si>
  <si>
    <t xml:space="preserve">  843  776 </t>
  </si>
  <si>
    <t xml:space="preserve">  422  921 </t>
  </si>
  <si>
    <t xml:space="preserve">245  365  093 </t>
  </si>
  <si>
    <t xml:space="preserve">  385  868 </t>
  </si>
  <si>
    <t xml:space="preserve">212  736  973 </t>
  </si>
  <si>
    <t xml:space="preserve">  29  401 </t>
  </si>
  <si>
    <t xml:space="preserve">27  072  629 </t>
  </si>
  <si>
    <t xml:space="preserve">  7  652 </t>
  </si>
  <si>
    <t xml:space="preserve">5  555  492 </t>
  </si>
  <si>
    <t xml:space="preserve">  124  589 </t>
  </si>
  <si>
    <t xml:space="preserve">  2  139 </t>
  </si>
  <si>
    <t xml:space="preserve">  645  832 </t>
  </si>
  <si>
    <t xml:space="preserve">   435  211 </t>
  </si>
  <si>
    <t xml:space="preserve"> 256  376  738 </t>
  </si>
  <si>
    <t xml:space="preserve">   398  926 </t>
  </si>
  <si>
    <t xml:space="preserve"> 224  381  788 </t>
  </si>
  <si>
    <t xml:space="preserve">   29  392 </t>
  </si>
  <si>
    <t xml:space="preserve"> 27  010  789 </t>
  </si>
  <si>
    <t xml:space="preserve">   6  893 </t>
  </si>
  <si>
    <t xml:space="preserve"> 4  984  162 </t>
  </si>
  <si>
    <t xml:space="preserve">   122  795 </t>
  </si>
  <si>
    <t xml:space="preserve">   1  524 </t>
  </si>
  <si>
    <t xml:space="preserve">   1  642 </t>
  </si>
  <si>
    <t xml:space="preserve">   493  514 </t>
  </si>
  <si>
    <t>（378）福祉・健康・社会保障</t>
  </si>
  <si>
    <t>福祉・健康・社会保障（379）</t>
  </si>
  <si>
    <t>平成12年度</t>
  </si>
  <si>
    <t>16</t>
  </si>
  <si>
    <t>田村市</t>
  </si>
  <si>
    <t xml:space="preserve">１９５ 　国　　　　　民 　　　 </t>
  </si>
  <si>
    <t xml:space="preserve">１９５　　国　　　　　民 　　　 </t>
  </si>
  <si>
    <t>　注1　　障害年金は一級・二級の合計である。</t>
  </si>
  <si>
    <t>　　2　　「07**－000」は、厚生年金期間混在者で市町村振り分け不能分であり、別掲である。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</si>
</sst>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\ ###\ \ ###\ \ ##0"/>
    <numFmt numFmtId="181" formatCode="###\ \ ###\ \ ###\ \ ##0"/>
    <numFmt numFmtId="182" formatCode="#\ ###\ ###\ ##0"/>
    <numFmt numFmtId="183" formatCode="_ * #\ \ ###\ \ ##0_ ;_ * \-#\ \ ###\ \ ##0_ ;_ * &quot;-&quot;_ ;_ @_ "/>
    <numFmt numFmtId="184" formatCode="_ * #\ \ ###\ \ ##0_ ;_ * \-#\ \ ###\ \ ##0_ ;_ * &quot;－&quot;_ ;_ @_ "/>
    <numFmt numFmtId="185" formatCode="###\ \ ###\ \ ##0\ 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 applyProtection="1">
      <alignment horizontal="centerContinuous"/>
      <protection/>
    </xf>
    <xf numFmtId="0" fontId="5" fillId="0" borderId="1" xfId="0" applyFont="1" applyFill="1" applyBorder="1" applyAlignment="1" applyProtection="1">
      <alignment horizontal="centerContinuous"/>
      <protection/>
    </xf>
    <xf numFmtId="0" fontId="5" fillId="0" borderId="2" xfId="0" applyFont="1" applyFill="1" applyBorder="1" applyAlignment="1" applyProtection="1">
      <alignment horizontal="centerContinuous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centerContinuous"/>
      <protection/>
    </xf>
    <xf numFmtId="0" fontId="5" fillId="0" borderId="3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 applyProtection="1">
      <alignment horizontal="centerContinuous"/>
      <protection/>
    </xf>
    <xf numFmtId="0" fontId="5" fillId="0" borderId="5" xfId="0" applyFont="1" applyFill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>
      <alignment horizontal="distributed" vertical="center"/>
      <protection/>
    </xf>
    <xf numFmtId="0" fontId="5" fillId="0" borderId="7" xfId="0" applyFont="1" applyFill="1" applyBorder="1" applyAlignment="1" applyProtection="1">
      <alignment horizontal="centerContinuous" vertical="center"/>
      <protection/>
    </xf>
    <xf numFmtId="0" fontId="5" fillId="0" borderId="8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centerContinuous" vertical="center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 applyProtection="1">
      <alignment horizontal="centerContinuous" vertical="center"/>
      <protection/>
    </xf>
    <xf numFmtId="0" fontId="5" fillId="0" borderId="2" xfId="0" applyFont="1" applyFill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0" fontId="7" fillId="0" borderId="6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49" fontId="5" fillId="0" borderId="4" xfId="0" applyNumberFormat="1" applyFont="1" applyFill="1" applyBorder="1" applyAlignment="1" applyProtection="1">
      <alignment horizontal="centerContinuous" vertical="center"/>
      <protection/>
    </xf>
    <xf numFmtId="179" fontId="9" fillId="0" borderId="0" xfId="0" applyNumberFormat="1" applyFont="1" applyFill="1" applyAlignment="1" applyProtection="1">
      <alignment vertical="center"/>
      <protection/>
    </xf>
    <xf numFmtId="185" fontId="5" fillId="0" borderId="0" xfId="0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11" fillId="0" borderId="4" xfId="0" applyNumberFormat="1" applyFont="1" applyFill="1" applyBorder="1" applyAlignment="1" applyProtection="1">
      <alignment horizontal="centerContinuous" vertical="center"/>
      <protection/>
    </xf>
    <xf numFmtId="184" fontId="11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184" fontId="5" fillId="0" borderId="0" xfId="0" applyNumberFormat="1" applyFont="1" applyFill="1" applyAlignment="1">
      <alignment vertical="center"/>
    </xf>
    <xf numFmtId="0" fontId="5" fillId="0" borderId="4" xfId="0" applyFont="1" applyFill="1" applyBorder="1" applyAlignment="1" applyProtection="1">
      <alignment horizontal="distributed" vertical="center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81" fontId="5" fillId="0" borderId="0" xfId="0" applyNumberFormat="1" applyFont="1" applyFill="1" applyAlignment="1" applyProtection="1">
      <alignment horizontal="right" vertical="center"/>
      <protection locked="0"/>
    </xf>
    <xf numFmtId="179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vertical="center"/>
      <protection/>
    </xf>
    <xf numFmtId="179" fontId="5" fillId="0" borderId="5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4" fontId="5" fillId="0" borderId="0" xfId="0" applyNumberFormat="1" applyFont="1" applyFill="1" applyAlignment="1" applyProtection="1">
      <alignment horizontal="right" vertical="center"/>
      <protection/>
    </xf>
    <xf numFmtId="184" fontId="5" fillId="0" borderId="0" xfId="0" applyNumberFormat="1" applyFont="1" applyFill="1" applyBorder="1" applyAlignment="1" applyProtection="1">
      <alignment horizontal="right" vertical="center"/>
      <protection/>
    </xf>
    <xf numFmtId="41" fontId="5" fillId="0" borderId="5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Continuous" vertical="center"/>
      <protection/>
    </xf>
    <xf numFmtId="0" fontId="5" fillId="2" borderId="2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180" fontId="10" fillId="2" borderId="0" xfId="0" applyNumberFormat="1" applyFont="1" applyFill="1" applyAlignment="1" applyProtection="1">
      <alignment horizontal="right" vertical="center"/>
      <protection/>
    </xf>
    <xf numFmtId="181" fontId="5" fillId="2" borderId="0" xfId="0" applyNumberFormat="1" applyFont="1" applyFill="1" applyAlignment="1" applyProtection="1">
      <alignment horizontal="right" vertical="center"/>
      <protection/>
    </xf>
    <xf numFmtId="181" fontId="5" fillId="2" borderId="0" xfId="0" applyNumberFormat="1" applyFont="1" applyFill="1" applyAlignment="1" applyProtection="1">
      <alignment vertical="center"/>
      <protection/>
    </xf>
    <xf numFmtId="49" fontId="5" fillId="2" borderId="0" xfId="0" applyNumberFormat="1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distributed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179" fontId="5" fillId="2" borderId="0" xfId="0" applyNumberFormat="1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5" fillId="3" borderId="3" xfId="0" applyFont="1" applyFill="1" applyBorder="1" applyAlignment="1" applyProtection="1">
      <alignment horizontal="centerContinuous" vertical="center"/>
      <protection/>
    </xf>
    <xf numFmtId="0" fontId="5" fillId="3" borderId="1" xfId="0" applyFont="1" applyFill="1" applyBorder="1" applyAlignment="1" applyProtection="1">
      <alignment horizontal="centerContinuous" vertical="center"/>
      <protection/>
    </xf>
    <xf numFmtId="0" fontId="5" fillId="3" borderId="11" xfId="0" applyFont="1" applyFill="1" applyBorder="1" applyAlignment="1" applyProtection="1">
      <alignment horizontal="distributed" vertical="center"/>
      <protection/>
    </xf>
    <xf numFmtId="180" fontId="10" fillId="3" borderId="0" xfId="0" applyNumberFormat="1" applyFont="1" applyFill="1" applyAlignment="1" applyProtection="1">
      <alignment horizontal="right" vertical="center"/>
      <protection/>
    </xf>
    <xf numFmtId="179" fontId="5" fillId="3" borderId="0" xfId="0" applyNumberFormat="1" applyFont="1" applyFill="1" applyAlignment="1" applyProtection="1">
      <alignment vertical="center"/>
      <protection/>
    </xf>
    <xf numFmtId="49" fontId="5" fillId="3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4" xfId="0" applyFill="1" applyBorder="1" applyAlignment="1">
      <alignment horizontal="distributed" vertic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" xfId="0" applyNumberFormat="1" applyFont="1" applyFill="1" applyBorder="1" applyAlignment="1" applyProtection="1">
      <alignment horizontal="center" vertic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8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2.59765625" style="3" customWidth="1"/>
    <col min="2" max="2" width="14.59765625" style="1" customWidth="1"/>
    <col min="3" max="3" width="10.09765625" style="1" customWidth="1"/>
    <col min="4" max="4" width="14.09765625" style="1" customWidth="1"/>
    <col min="5" max="5" width="10.09765625" style="1" customWidth="1"/>
    <col min="6" max="6" width="14.09765625" style="1" customWidth="1"/>
    <col min="7" max="7" width="10.09765625" style="1" customWidth="1"/>
    <col min="8" max="8" width="14.09765625" style="1" customWidth="1"/>
    <col min="9" max="9" width="10.09765625" style="1" customWidth="1"/>
    <col min="10" max="10" width="15.59765625" style="1" customWidth="1"/>
    <col min="11" max="11" width="12.59765625" style="1" customWidth="1"/>
    <col min="12" max="12" width="15.59765625" style="1" customWidth="1"/>
    <col min="13" max="13" width="12.59765625" style="1" customWidth="1"/>
    <col min="14" max="14" width="15.59765625" style="1" customWidth="1"/>
    <col min="15" max="15" width="12.59765625" style="1" customWidth="1"/>
    <col min="16" max="16" width="15.59765625" style="1" customWidth="1"/>
    <col min="17" max="17" width="10.59765625" style="1" customWidth="1"/>
    <col min="18" max="18" width="2.59765625" style="3" customWidth="1"/>
    <col min="19" max="19" width="14.59765625" style="1" customWidth="1"/>
    <col min="20" max="20" width="9.19921875" style="70" customWidth="1"/>
    <col min="21" max="21" width="14.19921875" style="70" customWidth="1"/>
    <col min="22" max="22" width="9.09765625" style="1" customWidth="1"/>
    <col min="23" max="23" width="13.59765625" style="1" customWidth="1"/>
    <col min="24" max="24" width="8" style="1" customWidth="1"/>
    <col min="25" max="25" width="12.5" style="1" customWidth="1"/>
    <col min="26" max="26" width="7.09765625" style="1" customWidth="1"/>
    <col min="27" max="27" width="12.69921875" style="1" customWidth="1"/>
    <col min="28" max="28" width="6.3984375" style="1" customWidth="1"/>
    <col min="29" max="29" width="11.3984375" style="1" customWidth="1"/>
    <col min="30" max="30" width="6.3984375" style="1" customWidth="1"/>
    <col min="31" max="31" width="10.09765625" style="1" customWidth="1"/>
    <col min="32" max="32" width="6.69921875" style="82" customWidth="1"/>
    <col min="33" max="33" width="11.5" style="82" customWidth="1"/>
    <col min="34" max="16384" width="10.59765625" style="1" customWidth="1"/>
  </cols>
  <sheetData>
    <row r="1" spans="1:18" ht="13.5" customHeight="1">
      <c r="A1" s="1" t="s">
        <v>168</v>
      </c>
      <c r="N1" s="2"/>
      <c r="O1" s="2"/>
      <c r="P1" s="2" t="s">
        <v>169</v>
      </c>
      <c r="R1" s="1" t="s">
        <v>0</v>
      </c>
    </row>
    <row r="2" spans="3:16" ht="30" customHeight="1">
      <c r="C2" s="4"/>
      <c r="D2" s="5"/>
      <c r="E2" s="4"/>
      <c r="F2" s="6"/>
      <c r="G2" s="4"/>
      <c r="I2" s="7" t="s">
        <v>173</v>
      </c>
      <c r="J2" s="6" t="s">
        <v>120</v>
      </c>
      <c r="K2" s="4"/>
      <c r="L2" s="6"/>
      <c r="M2" s="4"/>
      <c r="N2" s="6"/>
      <c r="O2" s="6"/>
      <c r="P2" s="6"/>
    </row>
    <row r="3" spans="14:20" ht="15.75" customHeight="1">
      <c r="N3" s="2"/>
      <c r="O3" s="2"/>
      <c r="P3" s="2" t="s">
        <v>1</v>
      </c>
      <c r="Q3" s="3"/>
      <c r="T3" s="70" t="s">
        <v>126</v>
      </c>
    </row>
    <row r="4" spans="1:33" ht="12" customHeight="1">
      <c r="A4" s="8" t="s">
        <v>125</v>
      </c>
      <c r="B4" s="9"/>
      <c r="C4" s="10" t="s">
        <v>123</v>
      </c>
      <c r="D4" s="11"/>
      <c r="E4" s="12"/>
      <c r="F4" s="12"/>
      <c r="G4" s="12" t="s">
        <v>2</v>
      </c>
      <c r="H4" s="12"/>
      <c r="I4" s="12" t="s">
        <v>3</v>
      </c>
      <c r="J4" s="13"/>
      <c r="K4" s="10" t="s">
        <v>14</v>
      </c>
      <c r="L4" s="11"/>
      <c r="M4" s="10" t="s">
        <v>15</v>
      </c>
      <c r="N4" s="10"/>
      <c r="O4" s="14" t="s">
        <v>10</v>
      </c>
      <c r="P4" s="10"/>
      <c r="Q4" s="3"/>
      <c r="R4" s="8" t="s">
        <v>125</v>
      </c>
      <c r="S4" s="9"/>
      <c r="T4" s="71" t="s">
        <v>4</v>
      </c>
      <c r="U4" s="71"/>
      <c r="V4" s="15" t="s">
        <v>5</v>
      </c>
      <c r="W4" s="8"/>
      <c r="X4" s="15" t="s">
        <v>6</v>
      </c>
      <c r="Y4" s="8"/>
      <c r="Z4" s="15" t="s">
        <v>7</v>
      </c>
      <c r="AA4" s="8"/>
      <c r="AB4" s="15" t="s">
        <v>8</v>
      </c>
      <c r="AC4" s="8"/>
      <c r="AD4" s="15" t="s">
        <v>9</v>
      </c>
      <c r="AE4" s="8"/>
      <c r="AF4" s="83" t="s">
        <v>10</v>
      </c>
      <c r="AG4" s="84"/>
    </row>
    <row r="5" spans="1:33" ht="12" customHeight="1">
      <c r="A5" s="16" t="s">
        <v>11</v>
      </c>
      <c r="B5" s="17"/>
      <c r="C5" s="18"/>
      <c r="D5" s="19"/>
      <c r="E5" s="20" t="s">
        <v>12</v>
      </c>
      <c r="F5" s="21"/>
      <c r="G5" s="20" t="s">
        <v>13</v>
      </c>
      <c r="H5" s="21"/>
      <c r="I5" s="22" t="s">
        <v>121</v>
      </c>
      <c r="J5" s="23" t="s">
        <v>122</v>
      </c>
      <c r="K5" s="24"/>
      <c r="L5" s="25"/>
      <c r="M5" s="24"/>
      <c r="N5" s="24"/>
      <c r="O5" s="26"/>
      <c r="P5" s="16"/>
      <c r="Q5" s="3"/>
      <c r="R5" s="16" t="s">
        <v>11</v>
      </c>
      <c r="S5" s="17"/>
      <c r="T5" s="72"/>
      <c r="U5" s="72"/>
      <c r="V5" s="27"/>
      <c r="W5" s="27"/>
      <c r="X5" s="27"/>
      <c r="Y5" s="27"/>
      <c r="Z5" s="27"/>
      <c r="AA5" s="27"/>
      <c r="AB5" s="27"/>
      <c r="AC5" s="27"/>
      <c r="AD5" s="27"/>
      <c r="AE5" s="28"/>
      <c r="AF5" s="83"/>
      <c r="AG5" s="83"/>
    </row>
    <row r="6" spans="1:33" ht="12" customHeight="1">
      <c r="A6" s="24" t="s">
        <v>124</v>
      </c>
      <c r="B6" s="29"/>
      <c r="C6" s="19" t="s">
        <v>16</v>
      </c>
      <c r="D6" s="19" t="s">
        <v>17</v>
      </c>
      <c r="E6" s="19" t="s">
        <v>16</v>
      </c>
      <c r="F6" s="19" t="s">
        <v>17</v>
      </c>
      <c r="G6" s="19" t="s">
        <v>16</v>
      </c>
      <c r="H6" s="19" t="s">
        <v>17</v>
      </c>
      <c r="I6" s="19" t="s">
        <v>16</v>
      </c>
      <c r="J6" s="19" t="s">
        <v>17</v>
      </c>
      <c r="K6" s="19" t="s">
        <v>16</v>
      </c>
      <c r="L6" s="19" t="s">
        <v>17</v>
      </c>
      <c r="M6" s="19" t="s">
        <v>16</v>
      </c>
      <c r="N6" s="18" t="s">
        <v>17</v>
      </c>
      <c r="O6" s="30" t="s">
        <v>16</v>
      </c>
      <c r="P6" s="30" t="s">
        <v>18</v>
      </c>
      <c r="R6" s="24" t="s">
        <v>124</v>
      </c>
      <c r="S6" s="29"/>
      <c r="T6" s="73" t="s">
        <v>16</v>
      </c>
      <c r="U6" s="73" t="s">
        <v>17</v>
      </c>
      <c r="V6" s="19" t="s">
        <v>16</v>
      </c>
      <c r="W6" s="19" t="s">
        <v>17</v>
      </c>
      <c r="X6" s="19" t="s">
        <v>16</v>
      </c>
      <c r="Y6" s="19" t="s">
        <v>17</v>
      </c>
      <c r="Z6" s="19" t="s">
        <v>16</v>
      </c>
      <c r="AA6" s="19" t="s">
        <v>17</v>
      </c>
      <c r="AB6" s="19" t="s">
        <v>16</v>
      </c>
      <c r="AC6" s="19" t="s">
        <v>17</v>
      </c>
      <c r="AD6" s="19" t="s">
        <v>16</v>
      </c>
      <c r="AE6" s="18" t="s">
        <v>17</v>
      </c>
      <c r="AF6" s="85" t="s">
        <v>16</v>
      </c>
      <c r="AG6" s="85" t="s">
        <v>18</v>
      </c>
    </row>
    <row r="7" spans="1:19" ht="4.5" customHeight="1">
      <c r="A7" s="5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R7" s="5"/>
      <c r="S7" s="31"/>
    </row>
    <row r="8" spans="1:31" ht="11.25" customHeight="1">
      <c r="A8" s="89" t="s">
        <v>170</v>
      </c>
      <c r="B8" s="90"/>
      <c r="C8" s="33" t="s">
        <v>133</v>
      </c>
      <c r="D8" s="33" t="s">
        <v>134</v>
      </c>
      <c r="E8" s="33" t="s">
        <v>135</v>
      </c>
      <c r="F8" s="33" t="s">
        <v>136</v>
      </c>
      <c r="G8" s="33" t="s">
        <v>137</v>
      </c>
      <c r="H8" s="33" t="s">
        <v>138</v>
      </c>
      <c r="I8" s="33" t="s">
        <v>139</v>
      </c>
      <c r="J8" s="33" t="s">
        <v>140</v>
      </c>
      <c r="K8" s="33">
        <v>860</v>
      </c>
      <c r="L8" s="33" t="s">
        <v>141</v>
      </c>
      <c r="M8" s="33">
        <v>5</v>
      </c>
      <c r="N8" s="33" t="s">
        <v>142</v>
      </c>
      <c r="O8" s="33" t="s">
        <v>143</v>
      </c>
      <c r="P8" s="33" t="s">
        <v>144</v>
      </c>
      <c r="Q8" s="2"/>
      <c r="R8" s="89" t="s">
        <v>170</v>
      </c>
      <c r="S8" s="90"/>
      <c r="T8" s="74"/>
      <c r="U8" s="74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1.25" customHeight="1">
      <c r="A9" s="91" t="s">
        <v>131</v>
      </c>
      <c r="B9" s="92"/>
      <c r="C9" s="33" t="s">
        <v>145</v>
      </c>
      <c r="D9" s="33" t="s">
        <v>146</v>
      </c>
      <c r="E9" s="33" t="s">
        <v>147</v>
      </c>
      <c r="F9" s="33" t="s">
        <v>148</v>
      </c>
      <c r="G9" s="33" t="s">
        <v>149</v>
      </c>
      <c r="H9" s="33" t="s">
        <v>150</v>
      </c>
      <c r="I9" s="33" t="s">
        <v>151</v>
      </c>
      <c r="J9" s="33" t="s">
        <v>152</v>
      </c>
      <c r="K9" s="33">
        <v>826</v>
      </c>
      <c r="L9" s="33" t="s">
        <v>153</v>
      </c>
      <c r="M9" s="33">
        <v>3</v>
      </c>
      <c r="N9" s="33">
        <v>843</v>
      </c>
      <c r="O9" s="33" t="s">
        <v>154</v>
      </c>
      <c r="P9" s="33" t="s">
        <v>155</v>
      </c>
      <c r="Q9" s="2"/>
      <c r="R9" s="34" t="s">
        <v>131</v>
      </c>
      <c r="S9" s="31"/>
      <c r="T9" s="74"/>
      <c r="U9" s="74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1.25" customHeight="1">
      <c r="A10" s="91" t="s">
        <v>130</v>
      </c>
      <c r="B10" s="92"/>
      <c r="C10" s="33" t="s">
        <v>156</v>
      </c>
      <c r="D10" s="33" t="s">
        <v>157</v>
      </c>
      <c r="E10" s="33" t="s">
        <v>158</v>
      </c>
      <c r="F10" s="33" t="s">
        <v>159</v>
      </c>
      <c r="G10" s="33" t="s">
        <v>160</v>
      </c>
      <c r="H10" s="33" t="s">
        <v>161</v>
      </c>
      <c r="I10" s="33" t="s">
        <v>162</v>
      </c>
      <c r="J10" s="33" t="s">
        <v>163</v>
      </c>
      <c r="K10" s="33">
        <v>790</v>
      </c>
      <c r="L10" s="33" t="s">
        <v>164</v>
      </c>
      <c r="M10" s="33">
        <v>7</v>
      </c>
      <c r="N10" s="33" t="s">
        <v>165</v>
      </c>
      <c r="O10" s="33" t="s">
        <v>166</v>
      </c>
      <c r="P10" s="33" t="s">
        <v>167</v>
      </c>
      <c r="Q10" s="2"/>
      <c r="R10" s="34" t="s">
        <v>130</v>
      </c>
      <c r="S10" s="31"/>
      <c r="T10" s="74"/>
      <c r="U10" s="74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4.25" customHeight="1">
      <c r="A11" s="34" t="s">
        <v>132</v>
      </c>
      <c r="B11" s="31"/>
      <c r="C11" s="33">
        <v>446903</v>
      </c>
      <c r="D11" s="33">
        <v>264647028.2</v>
      </c>
      <c r="E11" s="33">
        <v>410204</v>
      </c>
      <c r="F11" s="33">
        <v>232622161.5999999</v>
      </c>
      <c r="G11" s="33">
        <v>29905</v>
      </c>
      <c r="H11" s="33">
        <v>27128253.199999996</v>
      </c>
      <c r="I11" s="33">
        <v>6794</v>
      </c>
      <c r="J11" s="33">
        <v>4896613.4</v>
      </c>
      <c r="K11" s="33">
        <v>755</v>
      </c>
      <c r="L11" s="33">
        <v>115717.5</v>
      </c>
      <c r="M11" s="33">
        <v>3</v>
      </c>
      <c r="N11" s="33">
        <v>449.6</v>
      </c>
      <c r="O11" s="33">
        <v>1202</v>
      </c>
      <c r="P11" s="33">
        <v>363169.616</v>
      </c>
      <c r="Q11" s="2"/>
      <c r="R11" s="34" t="s">
        <v>132</v>
      </c>
      <c r="S11" s="31"/>
      <c r="T11" s="74"/>
      <c r="U11" s="74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3" s="39" customFormat="1" ht="11.25" customHeight="1">
      <c r="A12" s="35" t="s">
        <v>171</v>
      </c>
      <c r="B12" s="36"/>
      <c r="C12" s="37">
        <v>457605</v>
      </c>
      <c r="D12" s="37">
        <v>273584365.59999996</v>
      </c>
      <c r="E12" s="37">
        <v>420490</v>
      </c>
      <c r="F12" s="37">
        <v>241327249.1</v>
      </c>
      <c r="G12" s="37">
        <v>30368</v>
      </c>
      <c r="H12" s="37">
        <v>27380151.299999997</v>
      </c>
      <c r="I12" s="37">
        <v>6747</v>
      </c>
      <c r="J12" s="37">
        <v>4876965.2</v>
      </c>
      <c r="K12" s="37">
        <v>786</v>
      </c>
      <c r="L12" s="37">
        <v>118073.5</v>
      </c>
      <c r="M12" s="37">
        <v>0</v>
      </c>
      <c r="N12" s="37">
        <v>0</v>
      </c>
      <c r="O12" s="37">
        <v>967</v>
      </c>
      <c r="P12" s="37">
        <v>286682.066</v>
      </c>
      <c r="Q12" s="38"/>
      <c r="R12" s="35" t="s">
        <v>171</v>
      </c>
      <c r="S12" s="36"/>
      <c r="T12" s="75">
        <f aca="true" t="shared" si="0" ref="T12:AG12">SUM(T14,T34,T51,T77,T116,T107)</f>
        <v>457605</v>
      </c>
      <c r="U12" s="75">
        <f t="shared" si="0"/>
        <v>273584365600</v>
      </c>
      <c r="V12" s="67">
        <f t="shared" si="0"/>
        <v>420490</v>
      </c>
      <c r="W12" s="67">
        <f t="shared" si="0"/>
        <v>241327249100</v>
      </c>
      <c r="X12" s="67">
        <f t="shared" si="0"/>
        <v>30368</v>
      </c>
      <c r="Y12" s="67">
        <f t="shared" si="0"/>
        <v>27380151300</v>
      </c>
      <c r="Z12" s="67">
        <f t="shared" si="0"/>
        <v>6747</v>
      </c>
      <c r="AA12" s="67">
        <f t="shared" si="0"/>
        <v>4876965200</v>
      </c>
      <c r="AB12" s="67">
        <f t="shared" si="0"/>
        <v>786</v>
      </c>
      <c r="AC12" s="67">
        <f t="shared" si="0"/>
        <v>118073500</v>
      </c>
      <c r="AD12" s="67">
        <f t="shared" si="0"/>
        <v>0</v>
      </c>
      <c r="AE12" s="67">
        <f t="shared" si="0"/>
        <v>0</v>
      </c>
      <c r="AF12" s="86">
        <f t="shared" si="0"/>
        <v>967</v>
      </c>
      <c r="AG12" s="86">
        <f t="shared" si="0"/>
        <v>286682066</v>
      </c>
    </row>
    <row r="13" spans="2:31" ht="10.5" customHeigh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2"/>
      <c r="S13" s="40"/>
      <c r="T13" s="74"/>
      <c r="U13" s="74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6" ht="11.25" customHeight="1">
      <c r="A14" s="3" t="s">
        <v>19</v>
      </c>
      <c r="B14" s="42"/>
      <c r="C14" s="41">
        <v>112930</v>
      </c>
      <c r="D14" s="41">
        <v>68234097.99999999</v>
      </c>
      <c r="E14" s="41">
        <v>104374</v>
      </c>
      <c r="F14" s="41">
        <v>60803474.199999996</v>
      </c>
      <c r="G14" s="41">
        <v>7009</v>
      </c>
      <c r="H14" s="41">
        <v>6313653.8</v>
      </c>
      <c r="I14" s="41">
        <v>1547</v>
      </c>
      <c r="J14" s="41">
        <v>1116970</v>
      </c>
      <c r="K14" s="41">
        <v>194</v>
      </c>
      <c r="L14" s="41">
        <v>29218.5</v>
      </c>
      <c r="M14" s="41">
        <v>0</v>
      </c>
      <c r="N14" s="41">
        <v>0</v>
      </c>
      <c r="O14" s="41">
        <v>221</v>
      </c>
      <c r="P14" s="41">
        <v>59711.276</v>
      </c>
      <c r="Q14" s="2"/>
      <c r="R14" s="3" t="s">
        <v>19</v>
      </c>
      <c r="S14" s="42"/>
      <c r="T14" s="43">
        <f>SUM(T15:T32)</f>
        <v>112930</v>
      </c>
      <c r="U14" s="43">
        <f>SUM(U15:U32)</f>
        <v>68234098000</v>
      </c>
      <c r="V14" s="43">
        <f>SUM(V15:V32)</f>
        <v>104374</v>
      </c>
      <c r="W14" s="43">
        <f aca="true" t="shared" si="1" ref="W14:AC14">SUM(W15:W32)</f>
        <v>60803474200</v>
      </c>
      <c r="X14" s="43">
        <f t="shared" si="1"/>
        <v>7009</v>
      </c>
      <c r="Y14" s="43">
        <f t="shared" si="1"/>
        <v>6313653800</v>
      </c>
      <c r="Z14" s="43">
        <f t="shared" si="1"/>
        <v>1547</v>
      </c>
      <c r="AA14" s="43">
        <f t="shared" si="1"/>
        <v>1116970000</v>
      </c>
      <c r="AB14" s="43">
        <f t="shared" si="1"/>
        <v>194</v>
      </c>
      <c r="AC14" s="43">
        <f t="shared" si="1"/>
        <v>29218500</v>
      </c>
      <c r="AD14" s="43">
        <f>SUM(AD15:AD32)</f>
        <v>0</v>
      </c>
      <c r="AE14" s="43">
        <f>SUM(AE15:AE32)</f>
        <v>0</v>
      </c>
      <c r="AF14" s="43">
        <f>SUM(AF15:AF32)</f>
        <v>221</v>
      </c>
      <c r="AG14" s="43">
        <f>SUM(AG15:AG32)</f>
        <v>59711276</v>
      </c>
      <c r="AH14" s="44"/>
      <c r="AI14" s="44"/>
      <c r="AJ14" s="44"/>
    </row>
    <row r="15" spans="2:36" ht="11.25" customHeight="1">
      <c r="B15" s="42" t="s">
        <v>20</v>
      </c>
      <c r="C15" s="41">
        <v>55806</v>
      </c>
      <c r="D15" s="41">
        <v>34145257.2</v>
      </c>
      <c r="E15" s="41">
        <v>51641</v>
      </c>
      <c r="F15" s="41">
        <v>30496532.4</v>
      </c>
      <c r="G15" s="41">
        <v>3469</v>
      </c>
      <c r="H15" s="41">
        <v>3130158.2</v>
      </c>
      <c r="I15" s="41">
        <v>696</v>
      </c>
      <c r="J15" s="41">
        <v>518566.6</v>
      </c>
      <c r="K15" s="41">
        <v>90</v>
      </c>
      <c r="L15" s="41">
        <v>12968</v>
      </c>
      <c r="M15" s="41">
        <v>0</v>
      </c>
      <c r="N15" s="41">
        <v>0</v>
      </c>
      <c r="O15" s="41">
        <v>115</v>
      </c>
      <c r="P15" s="41">
        <v>27424.7</v>
      </c>
      <c r="Q15" s="2"/>
      <c r="S15" s="42" t="s">
        <v>20</v>
      </c>
      <c r="T15" s="76">
        <f aca="true" t="shared" si="2" ref="T15:U30">V15+X15+Z15</f>
        <v>55806</v>
      </c>
      <c r="U15" s="76">
        <f t="shared" si="2"/>
        <v>34145257200</v>
      </c>
      <c r="V15" s="45">
        <v>51641</v>
      </c>
      <c r="W15" s="45">
        <v>30496532400</v>
      </c>
      <c r="X15" s="45">
        <v>3469</v>
      </c>
      <c r="Y15" s="45">
        <v>3130158200</v>
      </c>
      <c r="Z15" s="45">
        <v>696</v>
      </c>
      <c r="AA15" s="45">
        <v>518566600</v>
      </c>
      <c r="AB15" s="45">
        <v>90</v>
      </c>
      <c r="AC15" s="45">
        <v>12968000</v>
      </c>
      <c r="AD15" s="45">
        <v>0</v>
      </c>
      <c r="AE15" s="45">
        <v>0</v>
      </c>
      <c r="AF15" s="87">
        <v>115</v>
      </c>
      <c r="AG15" s="87">
        <v>27424700</v>
      </c>
      <c r="AH15" s="44"/>
      <c r="AI15" s="87"/>
      <c r="AJ15" s="44"/>
    </row>
    <row r="16" spans="2:36" ht="11.25" customHeight="1">
      <c r="B16" s="42" t="s">
        <v>21</v>
      </c>
      <c r="C16" s="41">
        <v>7819</v>
      </c>
      <c r="D16" s="41">
        <v>4599260.4</v>
      </c>
      <c r="E16" s="41">
        <v>7151</v>
      </c>
      <c r="F16" s="41">
        <v>4026322.3</v>
      </c>
      <c r="G16" s="41">
        <v>523</v>
      </c>
      <c r="H16" s="41">
        <v>472523.5</v>
      </c>
      <c r="I16" s="41">
        <v>145</v>
      </c>
      <c r="J16" s="41">
        <v>100414.6</v>
      </c>
      <c r="K16" s="41">
        <v>15</v>
      </c>
      <c r="L16" s="41">
        <v>2867.5</v>
      </c>
      <c r="M16" s="41">
        <v>0</v>
      </c>
      <c r="N16" s="41">
        <v>0</v>
      </c>
      <c r="O16" s="41">
        <v>10</v>
      </c>
      <c r="P16" s="41">
        <v>3400.4</v>
      </c>
      <c r="Q16" s="2"/>
      <c r="S16" s="42" t="s">
        <v>21</v>
      </c>
      <c r="T16" s="76">
        <f t="shared" si="2"/>
        <v>7819</v>
      </c>
      <c r="U16" s="76">
        <f t="shared" si="2"/>
        <v>4599260400</v>
      </c>
      <c r="V16" s="45">
        <v>7151</v>
      </c>
      <c r="W16" s="45">
        <v>4026322300</v>
      </c>
      <c r="X16" s="45">
        <v>523</v>
      </c>
      <c r="Y16" s="45">
        <v>472523500</v>
      </c>
      <c r="Z16" s="45">
        <v>145</v>
      </c>
      <c r="AA16" s="45">
        <v>100414600</v>
      </c>
      <c r="AB16" s="45">
        <v>15</v>
      </c>
      <c r="AC16" s="45">
        <v>2867500</v>
      </c>
      <c r="AD16" s="45">
        <v>0</v>
      </c>
      <c r="AE16" s="45">
        <v>0</v>
      </c>
      <c r="AF16" s="87">
        <v>10</v>
      </c>
      <c r="AG16" s="87">
        <v>3400400</v>
      </c>
      <c r="AH16" s="44"/>
      <c r="AI16" s="87"/>
      <c r="AJ16" s="44"/>
    </row>
    <row r="17" spans="2:36" ht="11.25" customHeight="1">
      <c r="B17" s="42" t="s">
        <v>22</v>
      </c>
      <c r="C17" s="41">
        <v>3725</v>
      </c>
      <c r="D17" s="41">
        <v>2280677.5</v>
      </c>
      <c r="E17" s="41">
        <v>3476</v>
      </c>
      <c r="F17" s="41">
        <v>2068280</v>
      </c>
      <c r="G17" s="41">
        <v>196</v>
      </c>
      <c r="H17" s="41">
        <v>174113.2</v>
      </c>
      <c r="I17" s="41">
        <v>53</v>
      </c>
      <c r="J17" s="41">
        <v>38284.3</v>
      </c>
      <c r="K17" s="41">
        <v>6</v>
      </c>
      <c r="L17" s="41">
        <v>1220.5</v>
      </c>
      <c r="M17" s="41">
        <v>0</v>
      </c>
      <c r="N17" s="41">
        <v>0</v>
      </c>
      <c r="O17" s="41">
        <v>10</v>
      </c>
      <c r="P17" s="41">
        <v>2790.7</v>
      </c>
      <c r="Q17" s="2"/>
      <c r="S17" s="42" t="s">
        <v>22</v>
      </c>
      <c r="T17" s="76">
        <f t="shared" si="2"/>
        <v>3725</v>
      </c>
      <c r="U17" s="76">
        <f t="shared" si="2"/>
        <v>2280677500</v>
      </c>
      <c r="V17" s="45">
        <v>3476</v>
      </c>
      <c r="W17" s="45">
        <v>2068280000</v>
      </c>
      <c r="X17" s="45">
        <v>196</v>
      </c>
      <c r="Y17" s="45">
        <v>174113200</v>
      </c>
      <c r="Z17" s="45">
        <v>53</v>
      </c>
      <c r="AA17" s="45">
        <v>38284300</v>
      </c>
      <c r="AB17" s="45">
        <v>6</v>
      </c>
      <c r="AC17" s="45">
        <v>1220500</v>
      </c>
      <c r="AD17" s="45">
        <v>0</v>
      </c>
      <c r="AE17" s="45">
        <v>0</v>
      </c>
      <c r="AF17" s="87">
        <v>10</v>
      </c>
      <c r="AG17" s="87">
        <v>2790700</v>
      </c>
      <c r="AH17" s="44"/>
      <c r="AI17" s="87"/>
      <c r="AJ17" s="44"/>
    </row>
    <row r="18" spans="2:36" ht="11.25" customHeight="1">
      <c r="B18" s="42" t="s">
        <v>23</v>
      </c>
      <c r="C18" s="41">
        <v>2631</v>
      </c>
      <c r="D18" s="41">
        <v>1669800</v>
      </c>
      <c r="E18" s="41">
        <v>2440</v>
      </c>
      <c r="F18" s="41">
        <v>1505395.8</v>
      </c>
      <c r="G18" s="41">
        <v>137</v>
      </c>
      <c r="H18" s="41">
        <v>125140.7</v>
      </c>
      <c r="I18" s="41">
        <v>54</v>
      </c>
      <c r="J18" s="41">
        <v>39263.5</v>
      </c>
      <c r="K18" s="41">
        <v>1</v>
      </c>
      <c r="L18" s="41">
        <v>120</v>
      </c>
      <c r="M18" s="41">
        <v>0</v>
      </c>
      <c r="N18" s="41">
        <v>0</v>
      </c>
      <c r="O18" s="41">
        <v>8</v>
      </c>
      <c r="P18" s="41">
        <v>2067.9</v>
      </c>
      <c r="Q18" s="2"/>
      <c r="S18" s="42" t="s">
        <v>23</v>
      </c>
      <c r="T18" s="76">
        <f t="shared" si="2"/>
        <v>2631</v>
      </c>
      <c r="U18" s="76">
        <f t="shared" si="2"/>
        <v>1669800000</v>
      </c>
      <c r="V18" s="45">
        <v>2440</v>
      </c>
      <c r="W18" s="45">
        <v>1505395800</v>
      </c>
      <c r="X18" s="45">
        <v>137</v>
      </c>
      <c r="Y18" s="45">
        <v>125140700</v>
      </c>
      <c r="Z18" s="45">
        <v>54</v>
      </c>
      <c r="AA18" s="45">
        <v>39263500</v>
      </c>
      <c r="AB18" s="45">
        <v>1</v>
      </c>
      <c r="AC18" s="45">
        <v>120000</v>
      </c>
      <c r="AD18" s="45">
        <v>0</v>
      </c>
      <c r="AE18" s="45">
        <v>0</v>
      </c>
      <c r="AF18" s="87">
        <v>8</v>
      </c>
      <c r="AG18" s="87">
        <v>2067900</v>
      </c>
      <c r="AH18" s="44"/>
      <c r="AI18" s="87"/>
      <c r="AJ18" s="44"/>
    </row>
    <row r="19" spans="2:36" ht="11.25" customHeight="1">
      <c r="B19" s="42" t="s">
        <v>24</v>
      </c>
      <c r="C19" s="41">
        <v>3003</v>
      </c>
      <c r="D19" s="41">
        <v>1772356.4</v>
      </c>
      <c r="E19" s="41">
        <v>2803</v>
      </c>
      <c r="F19" s="41">
        <v>1596503.9</v>
      </c>
      <c r="G19" s="41">
        <v>161</v>
      </c>
      <c r="H19" s="41">
        <v>145767.5</v>
      </c>
      <c r="I19" s="41">
        <v>39</v>
      </c>
      <c r="J19" s="41">
        <v>30085</v>
      </c>
      <c r="K19" s="41">
        <v>4</v>
      </c>
      <c r="L19" s="41">
        <v>788.5</v>
      </c>
      <c r="M19" s="41">
        <v>0</v>
      </c>
      <c r="N19" s="41">
        <v>0</v>
      </c>
      <c r="O19" s="41">
        <v>6</v>
      </c>
      <c r="P19" s="41">
        <v>2119.5</v>
      </c>
      <c r="Q19" s="2"/>
      <c r="S19" s="42" t="s">
        <v>24</v>
      </c>
      <c r="T19" s="76">
        <f t="shared" si="2"/>
        <v>3003</v>
      </c>
      <c r="U19" s="76">
        <f t="shared" si="2"/>
        <v>1772356400</v>
      </c>
      <c r="V19" s="45">
        <v>2803</v>
      </c>
      <c r="W19" s="45">
        <v>1596503900</v>
      </c>
      <c r="X19" s="45">
        <v>161</v>
      </c>
      <c r="Y19" s="45">
        <v>145767500</v>
      </c>
      <c r="Z19" s="45">
        <v>39</v>
      </c>
      <c r="AA19" s="45">
        <v>30085000</v>
      </c>
      <c r="AB19" s="45">
        <v>4</v>
      </c>
      <c r="AC19" s="45">
        <v>788500</v>
      </c>
      <c r="AD19" s="45">
        <v>0</v>
      </c>
      <c r="AE19" s="45">
        <v>0</v>
      </c>
      <c r="AF19" s="87">
        <v>6</v>
      </c>
      <c r="AG19" s="87">
        <v>2119500</v>
      </c>
      <c r="AH19" s="44"/>
      <c r="AI19" s="87"/>
      <c r="AJ19" s="44"/>
    </row>
    <row r="20" spans="2:36" ht="11.25" customHeight="1">
      <c r="B20" s="42" t="s">
        <v>25</v>
      </c>
      <c r="C20" s="41">
        <v>5812</v>
      </c>
      <c r="D20" s="41">
        <v>3466539.3</v>
      </c>
      <c r="E20" s="41">
        <v>5362</v>
      </c>
      <c r="F20" s="41">
        <v>3087596.2</v>
      </c>
      <c r="G20" s="41">
        <v>371</v>
      </c>
      <c r="H20" s="41">
        <v>326593.1</v>
      </c>
      <c r="I20" s="41">
        <v>79</v>
      </c>
      <c r="J20" s="41">
        <v>52350</v>
      </c>
      <c r="K20" s="41">
        <v>8</v>
      </c>
      <c r="L20" s="41">
        <v>1152</v>
      </c>
      <c r="M20" s="41">
        <v>0</v>
      </c>
      <c r="N20" s="41">
        <v>0</v>
      </c>
      <c r="O20" s="41">
        <v>12</v>
      </c>
      <c r="P20" s="41">
        <v>2497.176</v>
      </c>
      <c r="Q20" s="2"/>
      <c r="S20" s="42" t="s">
        <v>25</v>
      </c>
      <c r="T20" s="76">
        <f t="shared" si="2"/>
        <v>5812</v>
      </c>
      <c r="U20" s="76">
        <f t="shared" si="2"/>
        <v>3466539300</v>
      </c>
      <c r="V20" s="45">
        <v>5362</v>
      </c>
      <c r="W20" s="45">
        <v>3087596200</v>
      </c>
      <c r="X20" s="45">
        <v>371</v>
      </c>
      <c r="Y20" s="45">
        <v>326593100</v>
      </c>
      <c r="Z20" s="45">
        <v>79</v>
      </c>
      <c r="AA20" s="45">
        <v>52350000</v>
      </c>
      <c r="AB20" s="45">
        <v>8</v>
      </c>
      <c r="AC20" s="45">
        <v>1152000</v>
      </c>
      <c r="AD20" s="45">
        <v>0</v>
      </c>
      <c r="AE20" s="45">
        <v>0</v>
      </c>
      <c r="AF20" s="87">
        <v>12</v>
      </c>
      <c r="AG20" s="87">
        <v>2497176</v>
      </c>
      <c r="AH20" s="44"/>
      <c r="AI20" s="87"/>
      <c r="AJ20" s="44"/>
    </row>
    <row r="21" spans="2:36" ht="11.25" customHeight="1">
      <c r="B21" s="42" t="s">
        <v>26</v>
      </c>
      <c r="C21" s="41">
        <v>5868</v>
      </c>
      <c r="D21" s="41">
        <v>3545767.7</v>
      </c>
      <c r="E21" s="41">
        <v>5408</v>
      </c>
      <c r="F21" s="41">
        <v>3154224.2</v>
      </c>
      <c r="G21" s="41">
        <v>355</v>
      </c>
      <c r="H21" s="41">
        <v>319681.9</v>
      </c>
      <c r="I21" s="41">
        <v>105</v>
      </c>
      <c r="J21" s="41">
        <v>71861.6</v>
      </c>
      <c r="K21" s="41">
        <v>15</v>
      </c>
      <c r="L21" s="41">
        <v>2242.5</v>
      </c>
      <c r="M21" s="41">
        <v>0</v>
      </c>
      <c r="N21" s="41">
        <v>0</v>
      </c>
      <c r="O21" s="41">
        <v>14</v>
      </c>
      <c r="P21" s="41">
        <v>5553.2</v>
      </c>
      <c r="Q21" s="2"/>
      <c r="S21" s="42" t="s">
        <v>26</v>
      </c>
      <c r="T21" s="76">
        <f t="shared" si="2"/>
        <v>5868</v>
      </c>
      <c r="U21" s="76">
        <f t="shared" si="2"/>
        <v>3545767700</v>
      </c>
      <c r="V21" s="45">
        <v>5408</v>
      </c>
      <c r="W21" s="45">
        <v>3154224200</v>
      </c>
      <c r="X21" s="45">
        <v>355</v>
      </c>
      <c r="Y21" s="45">
        <v>319681900</v>
      </c>
      <c r="Z21" s="45">
        <v>105</v>
      </c>
      <c r="AA21" s="45">
        <v>71861600</v>
      </c>
      <c r="AB21" s="45">
        <v>15</v>
      </c>
      <c r="AC21" s="45">
        <v>2242500</v>
      </c>
      <c r="AD21" s="45">
        <v>0</v>
      </c>
      <c r="AE21" s="45">
        <v>0</v>
      </c>
      <c r="AF21" s="87">
        <v>14</v>
      </c>
      <c r="AG21" s="87">
        <v>5553200</v>
      </c>
      <c r="AH21" s="44"/>
      <c r="AI21" s="87"/>
      <c r="AJ21" s="44"/>
    </row>
    <row r="22" spans="2:36" ht="11.25" customHeight="1">
      <c r="B22" s="42" t="s">
        <v>27</v>
      </c>
      <c r="C22" s="41">
        <v>2931</v>
      </c>
      <c r="D22" s="41">
        <v>1735934.8</v>
      </c>
      <c r="E22" s="41">
        <v>2710</v>
      </c>
      <c r="F22" s="41">
        <v>1543186.7</v>
      </c>
      <c r="G22" s="41">
        <v>184</v>
      </c>
      <c r="H22" s="41">
        <v>165052.6</v>
      </c>
      <c r="I22" s="41">
        <v>37</v>
      </c>
      <c r="J22" s="41">
        <v>27695.5</v>
      </c>
      <c r="K22" s="41">
        <v>2</v>
      </c>
      <c r="L22" s="41">
        <v>248.5</v>
      </c>
      <c r="M22" s="41">
        <v>0</v>
      </c>
      <c r="N22" s="41">
        <v>0</v>
      </c>
      <c r="O22" s="41">
        <v>5</v>
      </c>
      <c r="P22" s="41">
        <v>1221.3</v>
      </c>
      <c r="Q22" s="2"/>
      <c r="S22" s="42" t="s">
        <v>27</v>
      </c>
      <c r="T22" s="76">
        <f t="shared" si="2"/>
        <v>2931</v>
      </c>
      <c r="U22" s="76">
        <f t="shared" si="2"/>
        <v>1735934800</v>
      </c>
      <c r="V22" s="45">
        <v>2710</v>
      </c>
      <c r="W22" s="45">
        <v>1543186700</v>
      </c>
      <c r="X22" s="45">
        <v>184</v>
      </c>
      <c r="Y22" s="45">
        <v>165052600</v>
      </c>
      <c r="Z22" s="45">
        <v>37</v>
      </c>
      <c r="AA22" s="45">
        <v>27695500</v>
      </c>
      <c r="AB22" s="45">
        <v>2</v>
      </c>
      <c r="AC22" s="45">
        <v>248500</v>
      </c>
      <c r="AD22" s="45">
        <v>0</v>
      </c>
      <c r="AE22" s="45">
        <v>0</v>
      </c>
      <c r="AF22" s="87">
        <v>5</v>
      </c>
      <c r="AG22" s="87">
        <v>1221300</v>
      </c>
      <c r="AH22" s="44"/>
      <c r="AI22" s="87"/>
      <c r="AJ22" s="44"/>
    </row>
    <row r="23" spans="2:36" ht="11.25" customHeight="1">
      <c r="B23" s="42" t="s">
        <v>28</v>
      </c>
      <c r="C23" s="41">
        <v>1415</v>
      </c>
      <c r="D23" s="41">
        <v>824619.9</v>
      </c>
      <c r="E23" s="41">
        <v>1300</v>
      </c>
      <c r="F23" s="41">
        <v>725762</v>
      </c>
      <c r="G23" s="41">
        <v>95</v>
      </c>
      <c r="H23" s="41">
        <v>84871.7</v>
      </c>
      <c r="I23" s="41">
        <v>20</v>
      </c>
      <c r="J23" s="41">
        <v>13986.2</v>
      </c>
      <c r="K23" s="41">
        <v>5</v>
      </c>
      <c r="L23" s="41">
        <v>758.5</v>
      </c>
      <c r="M23" s="41">
        <v>0</v>
      </c>
      <c r="N23" s="41">
        <v>0</v>
      </c>
      <c r="O23" s="41">
        <v>1</v>
      </c>
      <c r="P23" s="41">
        <v>0</v>
      </c>
      <c r="Q23" s="2"/>
      <c r="S23" s="42" t="s">
        <v>28</v>
      </c>
      <c r="T23" s="76">
        <f t="shared" si="2"/>
        <v>1415</v>
      </c>
      <c r="U23" s="76">
        <f t="shared" si="2"/>
        <v>824619900</v>
      </c>
      <c r="V23" s="45">
        <v>1300</v>
      </c>
      <c r="W23" s="45">
        <v>725762000</v>
      </c>
      <c r="X23" s="45">
        <v>95</v>
      </c>
      <c r="Y23" s="45">
        <v>84871700</v>
      </c>
      <c r="Z23" s="45">
        <v>20</v>
      </c>
      <c r="AA23" s="45">
        <v>13986200</v>
      </c>
      <c r="AB23" s="45">
        <v>5</v>
      </c>
      <c r="AC23" s="45">
        <v>758500</v>
      </c>
      <c r="AD23" s="45">
        <v>0</v>
      </c>
      <c r="AE23" s="45">
        <v>0</v>
      </c>
      <c r="AF23" s="87">
        <v>1</v>
      </c>
      <c r="AG23" s="87">
        <v>0</v>
      </c>
      <c r="AH23" s="44"/>
      <c r="AI23" s="87"/>
      <c r="AJ23" s="44"/>
    </row>
    <row r="24" spans="2:36" ht="11.25" customHeight="1">
      <c r="B24" s="42" t="s">
        <v>29</v>
      </c>
      <c r="C24" s="41">
        <v>4845</v>
      </c>
      <c r="D24" s="41">
        <v>2894013.2</v>
      </c>
      <c r="E24" s="41">
        <v>4469</v>
      </c>
      <c r="F24" s="41">
        <v>2566961.7</v>
      </c>
      <c r="G24" s="41">
        <v>326</v>
      </c>
      <c r="H24" s="41">
        <v>290501</v>
      </c>
      <c r="I24" s="41">
        <v>50</v>
      </c>
      <c r="J24" s="41">
        <v>36550.5</v>
      </c>
      <c r="K24" s="41">
        <v>14</v>
      </c>
      <c r="L24" s="41">
        <v>1855</v>
      </c>
      <c r="M24" s="41">
        <v>0</v>
      </c>
      <c r="N24" s="41">
        <v>0</v>
      </c>
      <c r="O24" s="41">
        <v>9</v>
      </c>
      <c r="P24" s="41">
        <v>2263.1</v>
      </c>
      <c r="Q24" s="2"/>
      <c r="S24" s="42" t="s">
        <v>29</v>
      </c>
      <c r="T24" s="76">
        <f t="shared" si="2"/>
        <v>4845</v>
      </c>
      <c r="U24" s="76">
        <f t="shared" si="2"/>
        <v>2894013200</v>
      </c>
      <c r="V24" s="45">
        <v>4469</v>
      </c>
      <c r="W24" s="45">
        <v>2566961700</v>
      </c>
      <c r="X24" s="45">
        <v>326</v>
      </c>
      <c r="Y24" s="45">
        <v>290501000</v>
      </c>
      <c r="Z24" s="45">
        <v>50</v>
      </c>
      <c r="AA24" s="45">
        <v>36550500</v>
      </c>
      <c r="AB24" s="45">
        <v>14</v>
      </c>
      <c r="AC24" s="45">
        <v>1855000</v>
      </c>
      <c r="AD24" s="45">
        <v>0</v>
      </c>
      <c r="AE24" s="45">
        <v>0</v>
      </c>
      <c r="AF24" s="87">
        <v>9</v>
      </c>
      <c r="AG24" s="87">
        <v>2263100</v>
      </c>
      <c r="AH24" s="44"/>
      <c r="AI24" s="87"/>
      <c r="AJ24" s="44"/>
    </row>
    <row r="25" spans="2:36" ht="11.25" customHeight="1">
      <c r="B25" s="42" t="s">
        <v>30</v>
      </c>
      <c r="C25" s="41">
        <v>1863</v>
      </c>
      <c r="D25" s="41">
        <v>1141406.9</v>
      </c>
      <c r="E25" s="41">
        <v>1731</v>
      </c>
      <c r="F25" s="41">
        <v>1028312.8</v>
      </c>
      <c r="G25" s="41">
        <v>109</v>
      </c>
      <c r="H25" s="41">
        <v>97183.9</v>
      </c>
      <c r="I25" s="41">
        <v>23</v>
      </c>
      <c r="J25" s="41">
        <v>15910.2</v>
      </c>
      <c r="K25" s="41">
        <v>4</v>
      </c>
      <c r="L25" s="41">
        <v>580</v>
      </c>
      <c r="M25" s="41">
        <v>0</v>
      </c>
      <c r="N25" s="41">
        <v>0</v>
      </c>
      <c r="O25" s="41">
        <v>2</v>
      </c>
      <c r="P25" s="41">
        <v>814.2</v>
      </c>
      <c r="Q25" s="2"/>
      <c r="S25" s="42" t="s">
        <v>30</v>
      </c>
      <c r="T25" s="76">
        <f t="shared" si="2"/>
        <v>1863</v>
      </c>
      <c r="U25" s="76">
        <f t="shared" si="2"/>
        <v>1141406900</v>
      </c>
      <c r="V25" s="45">
        <v>1731</v>
      </c>
      <c r="W25" s="45">
        <v>1028312800</v>
      </c>
      <c r="X25" s="45">
        <v>109</v>
      </c>
      <c r="Y25" s="45">
        <v>97183900</v>
      </c>
      <c r="Z25" s="45">
        <v>23</v>
      </c>
      <c r="AA25" s="45">
        <v>15910200</v>
      </c>
      <c r="AB25" s="45">
        <v>4</v>
      </c>
      <c r="AC25" s="45">
        <v>580000</v>
      </c>
      <c r="AD25" s="45">
        <v>0</v>
      </c>
      <c r="AE25" s="45">
        <v>0</v>
      </c>
      <c r="AF25" s="87">
        <v>2</v>
      </c>
      <c r="AG25" s="87">
        <v>814200</v>
      </c>
      <c r="AH25" s="44"/>
      <c r="AI25" s="87"/>
      <c r="AJ25" s="44"/>
    </row>
    <row r="26" spans="2:36" ht="11.25" customHeight="1">
      <c r="B26" s="42" t="s">
        <v>31</v>
      </c>
      <c r="C26" s="41">
        <v>2914</v>
      </c>
      <c r="D26" s="41">
        <v>1732995</v>
      </c>
      <c r="E26" s="41">
        <v>2703</v>
      </c>
      <c r="F26" s="41">
        <v>1550365.8</v>
      </c>
      <c r="G26" s="41">
        <v>178</v>
      </c>
      <c r="H26" s="41">
        <v>160601.8</v>
      </c>
      <c r="I26" s="41">
        <v>33</v>
      </c>
      <c r="J26" s="41">
        <v>22027.4</v>
      </c>
      <c r="K26" s="41">
        <v>6</v>
      </c>
      <c r="L26" s="41">
        <v>987</v>
      </c>
      <c r="M26" s="41">
        <v>0</v>
      </c>
      <c r="N26" s="41">
        <v>0</v>
      </c>
      <c r="O26" s="41">
        <v>2</v>
      </c>
      <c r="P26" s="41">
        <v>814.2</v>
      </c>
      <c r="Q26" s="2"/>
      <c r="S26" s="42" t="s">
        <v>31</v>
      </c>
      <c r="T26" s="76">
        <f t="shared" si="2"/>
        <v>2914</v>
      </c>
      <c r="U26" s="76">
        <f t="shared" si="2"/>
        <v>1732995000</v>
      </c>
      <c r="V26" s="45">
        <v>2703</v>
      </c>
      <c r="W26" s="45">
        <v>1550365800</v>
      </c>
      <c r="X26" s="45">
        <v>178</v>
      </c>
      <c r="Y26" s="45">
        <v>160601800</v>
      </c>
      <c r="Z26" s="45">
        <v>33</v>
      </c>
      <c r="AA26" s="45">
        <v>22027400</v>
      </c>
      <c r="AB26" s="45">
        <v>6</v>
      </c>
      <c r="AC26" s="45">
        <v>987000</v>
      </c>
      <c r="AD26" s="45">
        <v>0</v>
      </c>
      <c r="AE26" s="45">
        <v>0</v>
      </c>
      <c r="AF26" s="87">
        <v>2</v>
      </c>
      <c r="AG26" s="87">
        <v>814200</v>
      </c>
      <c r="AH26" s="44"/>
      <c r="AI26" s="87"/>
      <c r="AJ26" s="44"/>
    </row>
    <row r="27" spans="2:36" ht="11.25" customHeight="1">
      <c r="B27" s="42" t="s">
        <v>32</v>
      </c>
      <c r="C27" s="41">
        <v>2025</v>
      </c>
      <c r="D27" s="41">
        <v>1187113.8</v>
      </c>
      <c r="E27" s="41">
        <v>1855</v>
      </c>
      <c r="F27" s="41">
        <v>1037194.9</v>
      </c>
      <c r="G27" s="41">
        <v>135</v>
      </c>
      <c r="H27" s="41">
        <v>122759.7</v>
      </c>
      <c r="I27" s="41">
        <v>35</v>
      </c>
      <c r="J27" s="41">
        <v>27159.2</v>
      </c>
      <c r="K27" s="41">
        <v>4</v>
      </c>
      <c r="L27" s="41">
        <v>680</v>
      </c>
      <c r="M27" s="41">
        <v>0</v>
      </c>
      <c r="N27" s="41">
        <v>0</v>
      </c>
      <c r="O27" s="41">
        <v>2</v>
      </c>
      <c r="P27" s="41">
        <v>407.1</v>
      </c>
      <c r="Q27" s="2"/>
      <c r="S27" s="42" t="s">
        <v>32</v>
      </c>
      <c r="T27" s="76">
        <f t="shared" si="2"/>
        <v>2025</v>
      </c>
      <c r="U27" s="76">
        <f t="shared" si="2"/>
        <v>1187113800</v>
      </c>
      <c r="V27" s="45">
        <v>1855</v>
      </c>
      <c r="W27" s="45">
        <v>1037194900</v>
      </c>
      <c r="X27" s="45">
        <v>135</v>
      </c>
      <c r="Y27" s="45">
        <v>122759700</v>
      </c>
      <c r="Z27" s="45">
        <v>35</v>
      </c>
      <c r="AA27" s="45">
        <v>27159200</v>
      </c>
      <c r="AB27" s="45">
        <v>4</v>
      </c>
      <c r="AC27" s="45">
        <v>680000</v>
      </c>
      <c r="AD27" s="45">
        <v>0</v>
      </c>
      <c r="AE27" s="45">
        <v>0</v>
      </c>
      <c r="AF27" s="87">
        <v>2</v>
      </c>
      <c r="AG27" s="87">
        <v>407100</v>
      </c>
      <c r="AH27" s="44"/>
      <c r="AI27" s="87"/>
      <c r="AJ27" s="44"/>
    </row>
    <row r="28" spans="2:36" ht="11.25" customHeight="1">
      <c r="B28" s="42" t="s">
        <v>33</v>
      </c>
      <c r="C28" s="41">
        <v>4470</v>
      </c>
      <c r="D28" s="41">
        <v>2742553.3</v>
      </c>
      <c r="E28" s="41">
        <v>4093</v>
      </c>
      <c r="F28" s="41">
        <v>2416634.5</v>
      </c>
      <c r="G28" s="41">
        <v>296</v>
      </c>
      <c r="H28" s="41">
        <v>266132.6</v>
      </c>
      <c r="I28" s="41">
        <v>81</v>
      </c>
      <c r="J28" s="41">
        <v>59786.2</v>
      </c>
      <c r="K28" s="41">
        <v>8</v>
      </c>
      <c r="L28" s="41">
        <v>1068.5</v>
      </c>
      <c r="M28" s="41">
        <v>0</v>
      </c>
      <c r="N28" s="41">
        <v>0</v>
      </c>
      <c r="O28" s="41">
        <v>10</v>
      </c>
      <c r="P28" s="41">
        <v>3663.9</v>
      </c>
      <c r="Q28" s="2"/>
      <c r="S28" s="42" t="s">
        <v>33</v>
      </c>
      <c r="T28" s="76">
        <f t="shared" si="2"/>
        <v>4470</v>
      </c>
      <c r="U28" s="76">
        <f t="shared" si="2"/>
        <v>2742553300</v>
      </c>
      <c r="V28" s="45">
        <v>4093</v>
      </c>
      <c r="W28" s="45">
        <v>2416634500</v>
      </c>
      <c r="X28" s="45">
        <v>296</v>
      </c>
      <c r="Y28" s="45">
        <v>266132600</v>
      </c>
      <c r="Z28" s="45">
        <v>81</v>
      </c>
      <c r="AA28" s="45">
        <v>59786200</v>
      </c>
      <c r="AB28" s="45">
        <v>8</v>
      </c>
      <c r="AC28" s="45">
        <v>1068500</v>
      </c>
      <c r="AD28" s="45">
        <v>0</v>
      </c>
      <c r="AE28" s="45">
        <v>0</v>
      </c>
      <c r="AF28" s="87">
        <v>10</v>
      </c>
      <c r="AG28" s="87">
        <v>3663900</v>
      </c>
      <c r="AH28" s="44"/>
      <c r="AI28" s="87"/>
      <c r="AJ28" s="44"/>
    </row>
    <row r="29" spans="2:36" ht="11.25" customHeight="1">
      <c r="B29" s="42" t="s">
        <v>34</v>
      </c>
      <c r="C29" s="41">
        <v>2321</v>
      </c>
      <c r="D29" s="41">
        <v>1336050.4</v>
      </c>
      <c r="E29" s="41">
        <v>2146</v>
      </c>
      <c r="F29" s="41">
        <v>1185421.8</v>
      </c>
      <c r="G29" s="41">
        <v>128</v>
      </c>
      <c r="H29" s="41">
        <v>118817</v>
      </c>
      <c r="I29" s="41">
        <v>47</v>
      </c>
      <c r="J29" s="41">
        <v>31811.6</v>
      </c>
      <c r="K29" s="41">
        <v>5</v>
      </c>
      <c r="L29" s="41">
        <v>725</v>
      </c>
      <c r="M29" s="41">
        <v>0</v>
      </c>
      <c r="N29" s="41">
        <v>0</v>
      </c>
      <c r="O29" s="41">
        <v>3</v>
      </c>
      <c r="P29" s="41">
        <v>814.2</v>
      </c>
      <c r="Q29" s="2"/>
      <c r="S29" s="42" t="s">
        <v>34</v>
      </c>
      <c r="T29" s="76">
        <f t="shared" si="2"/>
        <v>2321</v>
      </c>
      <c r="U29" s="76">
        <f t="shared" si="2"/>
        <v>1336050400</v>
      </c>
      <c r="V29" s="45">
        <v>2146</v>
      </c>
      <c r="W29" s="45">
        <v>1185421800</v>
      </c>
      <c r="X29" s="45">
        <v>128</v>
      </c>
      <c r="Y29" s="45">
        <v>118817000</v>
      </c>
      <c r="Z29" s="45">
        <v>47</v>
      </c>
      <c r="AA29" s="45">
        <v>31811600</v>
      </c>
      <c r="AB29" s="45">
        <v>5</v>
      </c>
      <c r="AC29" s="45">
        <v>725000</v>
      </c>
      <c r="AD29" s="45">
        <v>0</v>
      </c>
      <c r="AE29" s="45">
        <v>0</v>
      </c>
      <c r="AF29" s="87">
        <v>3</v>
      </c>
      <c r="AG29" s="87">
        <v>814200</v>
      </c>
      <c r="AH29" s="44"/>
      <c r="AI29" s="87"/>
      <c r="AJ29" s="44"/>
    </row>
    <row r="30" spans="2:36" ht="11.25" customHeight="1">
      <c r="B30" s="42" t="s">
        <v>35</v>
      </c>
      <c r="C30" s="41">
        <v>2817</v>
      </c>
      <c r="D30" s="41">
        <v>1636982.8</v>
      </c>
      <c r="E30" s="41">
        <v>2605</v>
      </c>
      <c r="F30" s="41">
        <v>1451520.2</v>
      </c>
      <c r="G30" s="41">
        <v>184</v>
      </c>
      <c r="H30" s="41">
        <v>167509.6</v>
      </c>
      <c r="I30" s="41">
        <v>28</v>
      </c>
      <c r="J30" s="41">
        <v>17953</v>
      </c>
      <c r="K30" s="41">
        <v>3</v>
      </c>
      <c r="L30" s="41">
        <v>452</v>
      </c>
      <c r="M30" s="41">
        <v>0</v>
      </c>
      <c r="N30" s="41">
        <v>0</v>
      </c>
      <c r="O30" s="41">
        <v>4</v>
      </c>
      <c r="P30" s="41">
        <v>1129.9</v>
      </c>
      <c r="Q30" s="2"/>
      <c r="S30" s="42" t="s">
        <v>35</v>
      </c>
      <c r="T30" s="76">
        <f t="shared" si="2"/>
        <v>2817</v>
      </c>
      <c r="U30" s="76">
        <f t="shared" si="2"/>
        <v>1636982800</v>
      </c>
      <c r="V30" s="45">
        <v>2605</v>
      </c>
      <c r="W30" s="45">
        <v>1451520200</v>
      </c>
      <c r="X30" s="45">
        <v>184</v>
      </c>
      <c r="Y30" s="45">
        <v>167509600</v>
      </c>
      <c r="Z30" s="45">
        <v>28</v>
      </c>
      <c r="AA30" s="45">
        <v>17953000</v>
      </c>
      <c r="AB30" s="45">
        <v>3</v>
      </c>
      <c r="AC30" s="45">
        <v>452000</v>
      </c>
      <c r="AD30" s="45">
        <v>0</v>
      </c>
      <c r="AE30" s="45">
        <v>0</v>
      </c>
      <c r="AF30" s="87">
        <v>4</v>
      </c>
      <c r="AG30" s="87">
        <v>1129900</v>
      </c>
      <c r="AH30" s="44"/>
      <c r="AI30" s="87"/>
      <c r="AJ30" s="44"/>
    </row>
    <row r="31" spans="2:36" ht="11.25" customHeight="1">
      <c r="B31" s="42" t="s">
        <v>36</v>
      </c>
      <c r="C31" s="41">
        <v>2665</v>
      </c>
      <c r="D31" s="41">
        <v>1522769.4</v>
      </c>
      <c r="E31" s="41">
        <v>2481</v>
      </c>
      <c r="F31" s="41">
        <v>1363259</v>
      </c>
      <c r="G31" s="41">
        <v>162</v>
      </c>
      <c r="H31" s="41">
        <v>146245.8</v>
      </c>
      <c r="I31" s="41">
        <v>22</v>
      </c>
      <c r="J31" s="41">
        <v>13264.6</v>
      </c>
      <c r="K31" s="41">
        <v>4</v>
      </c>
      <c r="L31" s="41">
        <v>505</v>
      </c>
      <c r="M31" s="41">
        <v>0</v>
      </c>
      <c r="N31" s="41">
        <v>0</v>
      </c>
      <c r="O31" s="41">
        <v>8</v>
      </c>
      <c r="P31" s="41">
        <v>2729.8</v>
      </c>
      <c r="Q31" s="2"/>
      <c r="S31" s="42" t="s">
        <v>36</v>
      </c>
      <c r="T31" s="76">
        <f>V31+X31+Z31</f>
        <v>2665</v>
      </c>
      <c r="U31" s="76">
        <f>W31+Y31+AA31</f>
        <v>1522769400</v>
      </c>
      <c r="V31" s="45">
        <v>2481</v>
      </c>
      <c r="W31" s="45">
        <v>1363259000</v>
      </c>
      <c r="X31" s="45">
        <v>162</v>
      </c>
      <c r="Y31" s="45">
        <v>146245800</v>
      </c>
      <c r="Z31" s="45">
        <v>22</v>
      </c>
      <c r="AA31" s="45">
        <v>13264600</v>
      </c>
      <c r="AB31" s="45">
        <v>4</v>
      </c>
      <c r="AC31" s="45">
        <v>505000</v>
      </c>
      <c r="AD31" s="45">
        <v>0</v>
      </c>
      <c r="AE31" s="45">
        <v>0</v>
      </c>
      <c r="AF31" s="87">
        <v>8</v>
      </c>
      <c r="AG31" s="87">
        <v>2729800</v>
      </c>
      <c r="AH31" s="44"/>
      <c r="AI31" s="87"/>
      <c r="AJ31" s="44"/>
    </row>
    <row r="32" spans="2:36" ht="11.25" customHeight="1">
      <c r="B32" s="42" t="s">
        <v>37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2"/>
      <c r="S32" s="42" t="s">
        <v>37</v>
      </c>
      <c r="T32" s="76">
        <f>SUM(V32,X32,Z32)</f>
        <v>0</v>
      </c>
      <c r="U32" s="76">
        <f>SUM(W32,Y32,AA32)</f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87">
        <v>0</v>
      </c>
      <c r="AG32" s="87">
        <v>0</v>
      </c>
      <c r="AH32" s="44"/>
      <c r="AI32" s="44"/>
      <c r="AJ32" s="44"/>
    </row>
    <row r="33" spans="2:36" ht="9.75" customHeight="1">
      <c r="B33" s="4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"/>
      <c r="S33" s="42"/>
      <c r="T33" s="76"/>
      <c r="U33" s="76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87"/>
      <c r="AG33" s="87"/>
      <c r="AH33" s="44"/>
      <c r="AI33" s="44"/>
      <c r="AJ33" s="44"/>
    </row>
    <row r="34" spans="1:36" ht="11.25" customHeight="1">
      <c r="A34" s="3" t="s">
        <v>38</v>
      </c>
      <c r="B34" s="42"/>
      <c r="C34" s="41">
        <v>109151</v>
      </c>
      <c r="D34" s="41">
        <v>64134611.3</v>
      </c>
      <c r="E34" s="41">
        <v>99760</v>
      </c>
      <c r="F34" s="41">
        <v>55985756</v>
      </c>
      <c r="G34" s="41">
        <v>7594</v>
      </c>
      <c r="H34" s="41">
        <v>6854406.4</v>
      </c>
      <c r="I34" s="41">
        <v>1797</v>
      </c>
      <c r="J34" s="41">
        <v>1294448.9</v>
      </c>
      <c r="K34" s="41">
        <v>183</v>
      </c>
      <c r="L34" s="41">
        <v>27370.5</v>
      </c>
      <c r="M34" s="41">
        <v>0</v>
      </c>
      <c r="N34" s="41">
        <v>0</v>
      </c>
      <c r="O34" s="41">
        <v>190</v>
      </c>
      <c r="P34" s="41">
        <v>55510.34</v>
      </c>
      <c r="Q34" s="2"/>
      <c r="R34" s="3" t="s">
        <v>38</v>
      </c>
      <c r="S34" s="42"/>
      <c r="T34" s="43">
        <f aca="true" t="shared" si="3" ref="T34:AG34">SUM(T35:T49)</f>
        <v>109151</v>
      </c>
      <c r="U34" s="43">
        <f t="shared" si="3"/>
        <v>64134611300</v>
      </c>
      <c r="V34" s="43">
        <f t="shared" si="3"/>
        <v>99760</v>
      </c>
      <c r="W34" s="43">
        <f t="shared" si="3"/>
        <v>55985756000</v>
      </c>
      <c r="X34" s="43">
        <f t="shared" si="3"/>
        <v>7594</v>
      </c>
      <c r="Y34" s="43">
        <f t="shared" si="3"/>
        <v>6854406400</v>
      </c>
      <c r="Z34" s="43">
        <f t="shared" si="3"/>
        <v>1797</v>
      </c>
      <c r="AA34" s="43">
        <f t="shared" si="3"/>
        <v>1294448900</v>
      </c>
      <c r="AB34" s="43">
        <f t="shared" si="3"/>
        <v>183</v>
      </c>
      <c r="AC34" s="43">
        <f t="shared" si="3"/>
        <v>27370500</v>
      </c>
      <c r="AD34" s="43">
        <f t="shared" si="3"/>
        <v>0</v>
      </c>
      <c r="AE34" s="43">
        <f t="shared" si="3"/>
        <v>0</v>
      </c>
      <c r="AF34" s="43">
        <f t="shared" si="3"/>
        <v>190</v>
      </c>
      <c r="AG34" s="43">
        <f t="shared" si="3"/>
        <v>55510340</v>
      </c>
      <c r="AH34" s="44"/>
      <c r="AI34" s="44"/>
      <c r="AJ34" s="44"/>
    </row>
    <row r="35" spans="2:36" ht="11.25" customHeight="1">
      <c r="B35" s="42" t="s">
        <v>39</v>
      </c>
      <c r="C35" s="41">
        <v>55889</v>
      </c>
      <c r="D35" s="41">
        <v>33161292.5</v>
      </c>
      <c r="E35" s="41">
        <v>50860</v>
      </c>
      <c r="F35" s="41">
        <v>28787642.7</v>
      </c>
      <c r="G35" s="41">
        <v>4014</v>
      </c>
      <c r="H35" s="41">
        <v>3624721.8</v>
      </c>
      <c r="I35" s="41">
        <v>1015</v>
      </c>
      <c r="J35" s="41">
        <v>748928</v>
      </c>
      <c r="K35" s="41">
        <v>109</v>
      </c>
      <c r="L35" s="41">
        <v>15489.5</v>
      </c>
      <c r="M35" s="41">
        <v>0</v>
      </c>
      <c r="N35" s="41">
        <v>0</v>
      </c>
      <c r="O35" s="41">
        <v>93</v>
      </c>
      <c r="P35" s="41">
        <v>26969.1</v>
      </c>
      <c r="Q35" s="2"/>
      <c r="S35" s="42" t="s">
        <v>39</v>
      </c>
      <c r="T35" s="76">
        <f>V35+X35+Z35</f>
        <v>55889</v>
      </c>
      <c r="U35" s="76">
        <f>W35+Y35+AA35</f>
        <v>33161292500</v>
      </c>
      <c r="V35" s="45">
        <v>50860</v>
      </c>
      <c r="W35" s="45">
        <v>28787642700</v>
      </c>
      <c r="X35" s="45">
        <v>4014</v>
      </c>
      <c r="Y35" s="45">
        <v>3624721800</v>
      </c>
      <c r="Z35" s="45">
        <v>1015</v>
      </c>
      <c r="AA35" s="45">
        <v>748928000</v>
      </c>
      <c r="AB35" s="45">
        <v>109</v>
      </c>
      <c r="AC35" s="45">
        <v>15489500</v>
      </c>
      <c r="AD35" s="45">
        <v>0</v>
      </c>
      <c r="AE35" s="45">
        <v>0</v>
      </c>
      <c r="AF35" s="87">
        <v>93</v>
      </c>
      <c r="AG35" s="87">
        <v>26969100</v>
      </c>
      <c r="AH35" s="44"/>
      <c r="AI35" s="44"/>
      <c r="AJ35" s="44"/>
    </row>
    <row r="36" spans="2:36" ht="11.25" customHeight="1">
      <c r="B36" s="42" t="s">
        <v>40</v>
      </c>
      <c r="C36" s="41">
        <v>12647</v>
      </c>
      <c r="D36" s="41">
        <v>7480563.5</v>
      </c>
      <c r="E36" s="41">
        <v>11514</v>
      </c>
      <c r="F36" s="41">
        <v>6485726.7</v>
      </c>
      <c r="G36" s="41">
        <v>971</v>
      </c>
      <c r="H36" s="41">
        <v>880348.7</v>
      </c>
      <c r="I36" s="41">
        <v>162</v>
      </c>
      <c r="J36" s="41">
        <v>114488.1</v>
      </c>
      <c r="K36" s="41">
        <v>17</v>
      </c>
      <c r="L36" s="41">
        <v>2782</v>
      </c>
      <c r="M36" s="41">
        <v>0</v>
      </c>
      <c r="N36" s="41">
        <v>0</v>
      </c>
      <c r="O36" s="41">
        <v>16</v>
      </c>
      <c r="P36" s="41">
        <v>4295.3</v>
      </c>
      <c r="Q36" s="2"/>
      <c r="S36" s="42" t="s">
        <v>40</v>
      </c>
      <c r="T36" s="76">
        <f aca="true" t="shared" si="4" ref="T36:U40">V36+X36+Z36</f>
        <v>12647</v>
      </c>
      <c r="U36" s="76">
        <f t="shared" si="4"/>
        <v>7480563500</v>
      </c>
      <c r="V36" s="45">
        <v>11514</v>
      </c>
      <c r="W36" s="45">
        <v>6485726700</v>
      </c>
      <c r="X36" s="45">
        <v>971</v>
      </c>
      <c r="Y36" s="45">
        <v>880348700</v>
      </c>
      <c r="Z36" s="45">
        <v>162</v>
      </c>
      <c r="AA36" s="45">
        <v>114488100</v>
      </c>
      <c r="AB36" s="45">
        <v>17</v>
      </c>
      <c r="AC36" s="45">
        <v>2782000</v>
      </c>
      <c r="AD36" s="45">
        <v>0</v>
      </c>
      <c r="AE36" s="45">
        <v>0</v>
      </c>
      <c r="AF36" s="87">
        <v>16</v>
      </c>
      <c r="AG36" s="87">
        <v>4295300</v>
      </c>
      <c r="AH36" s="44"/>
      <c r="AI36" s="44"/>
      <c r="AJ36" s="44"/>
    </row>
    <row r="37" spans="2:36" ht="11.25" customHeight="1">
      <c r="B37" s="42" t="s">
        <v>172</v>
      </c>
      <c r="C37" s="41">
        <v>12608</v>
      </c>
      <c r="D37" s="41">
        <v>7112545.8</v>
      </c>
      <c r="E37" s="41">
        <v>11581</v>
      </c>
      <c r="F37" s="41">
        <v>6228953</v>
      </c>
      <c r="G37" s="41">
        <v>828</v>
      </c>
      <c r="H37" s="41">
        <v>745749</v>
      </c>
      <c r="I37" s="41">
        <v>199</v>
      </c>
      <c r="J37" s="41">
        <v>137843.8</v>
      </c>
      <c r="K37" s="41">
        <v>9</v>
      </c>
      <c r="L37" s="41">
        <v>1330</v>
      </c>
      <c r="M37" s="41">
        <v>0</v>
      </c>
      <c r="N37" s="41">
        <v>0</v>
      </c>
      <c r="O37" s="41">
        <v>38</v>
      </c>
      <c r="P37" s="41">
        <v>11057.52</v>
      </c>
      <c r="Q37" s="2"/>
      <c r="S37" s="42" t="s">
        <v>172</v>
      </c>
      <c r="T37" s="76">
        <f t="shared" si="4"/>
        <v>12608</v>
      </c>
      <c r="U37" s="76">
        <f t="shared" si="4"/>
        <v>7112545800</v>
      </c>
      <c r="V37" s="45">
        <v>11581</v>
      </c>
      <c r="W37" s="45">
        <v>6228953000</v>
      </c>
      <c r="X37" s="45">
        <v>828</v>
      </c>
      <c r="Y37" s="45">
        <v>745749000</v>
      </c>
      <c r="Z37" s="45">
        <v>199</v>
      </c>
      <c r="AA37" s="45">
        <v>137843800</v>
      </c>
      <c r="AB37" s="45">
        <v>9</v>
      </c>
      <c r="AC37" s="45">
        <v>1330000</v>
      </c>
      <c r="AD37" s="45">
        <v>0</v>
      </c>
      <c r="AE37" s="45">
        <v>0</v>
      </c>
      <c r="AF37" s="87">
        <v>38</v>
      </c>
      <c r="AG37" s="87">
        <v>11057520</v>
      </c>
      <c r="AH37" s="44"/>
      <c r="AI37" s="44"/>
      <c r="AJ37" s="44"/>
    </row>
    <row r="38" spans="2:36" ht="11.25" customHeight="1">
      <c r="B38" s="42" t="s">
        <v>41</v>
      </c>
      <c r="C38" s="41">
        <v>1697</v>
      </c>
      <c r="D38" s="41">
        <v>1049903.3</v>
      </c>
      <c r="E38" s="41">
        <v>1580</v>
      </c>
      <c r="F38" s="41">
        <v>950445</v>
      </c>
      <c r="G38" s="41">
        <v>96</v>
      </c>
      <c r="H38" s="41">
        <v>85389</v>
      </c>
      <c r="I38" s="41">
        <v>21</v>
      </c>
      <c r="J38" s="41">
        <v>14069.3</v>
      </c>
      <c r="K38" s="41">
        <v>3</v>
      </c>
      <c r="L38" s="41">
        <v>393.5</v>
      </c>
      <c r="M38" s="41">
        <v>0</v>
      </c>
      <c r="N38" s="41">
        <v>0</v>
      </c>
      <c r="O38" s="41">
        <v>3</v>
      </c>
      <c r="P38" s="41">
        <v>407.1</v>
      </c>
      <c r="Q38" s="2"/>
      <c r="S38" s="42" t="s">
        <v>41</v>
      </c>
      <c r="T38" s="76">
        <f t="shared" si="4"/>
        <v>1697</v>
      </c>
      <c r="U38" s="76">
        <f t="shared" si="4"/>
        <v>1049903300</v>
      </c>
      <c r="V38" s="45">
        <v>1580</v>
      </c>
      <c r="W38" s="45">
        <v>950445000</v>
      </c>
      <c r="X38" s="45">
        <v>96</v>
      </c>
      <c r="Y38" s="45">
        <v>85389000</v>
      </c>
      <c r="Z38" s="45">
        <v>21</v>
      </c>
      <c r="AA38" s="45">
        <v>14069300</v>
      </c>
      <c r="AB38" s="45">
        <v>3</v>
      </c>
      <c r="AC38" s="45">
        <v>393500</v>
      </c>
      <c r="AD38" s="45">
        <v>0</v>
      </c>
      <c r="AE38" s="45">
        <v>0</v>
      </c>
      <c r="AF38" s="87">
        <v>3</v>
      </c>
      <c r="AG38" s="87">
        <v>407100</v>
      </c>
      <c r="AH38" s="44"/>
      <c r="AI38" s="44"/>
      <c r="AJ38" s="44"/>
    </row>
    <row r="39" spans="2:36" ht="11.25" customHeight="1">
      <c r="B39" s="42" t="s">
        <v>42</v>
      </c>
      <c r="C39" s="41">
        <v>2533</v>
      </c>
      <c r="D39" s="41">
        <v>1539037.6</v>
      </c>
      <c r="E39" s="41">
        <v>2299</v>
      </c>
      <c r="F39" s="41">
        <v>1345450.4</v>
      </c>
      <c r="G39" s="41">
        <v>160</v>
      </c>
      <c r="H39" s="41">
        <v>143030.8</v>
      </c>
      <c r="I39" s="41">
        <v>74</v>
      </c>
      <c r="J39" s="41">
        <v>50556.4</v>
      </c>
      <c r="K39" s="41">
        <v>4</v>
      </c>
      <c r="L39" s="41">
        <v>480</v>
      </c>
      <c r="M39" s="41">
        <v>0</v>
      </c>
      <c r="N39" s="41">
        <v>0</v>
      </c>
      <c r="O39" s="41">
        <v>3</v>
      </c>
      <c r="P39" s="41">
        <v>1221.3</v>
      </c>
      <c r="Q39" s="2"/>
      <c r="S39" s="42" t="s">
        <v>42</v>
      </c>
      <c r="T39" s="76">
        <f t="shared" si="4"/>
        <v>2533</v>
      </c>
      <c r="U39" s="76">
        <f t="shared" si="4"/>
        <v>1539037600</v>
      </c>
      <c r="V39" s="45">
        <v>2299</v>
      </c>
      <c r="W39" s="45">
        <v>1345450400</v>
      </c>
      <c r="X39" s="45">
        <v>160</v>
      </c>
      <c r="Y39" s="45">
        <v>143030800</v>
      </c>
      <c r="Z39" s="45">
        <v>74</v>
      </c>
      <c r="AA39" s="45">
        <v>50556400</v>
      </c>
      <c r="AB39" s="45">
        <v>4</v>
      </c>
      <c r="AC39" s="45">
        <v>480000</v>
      </c>
      <c r="AD39" s="45">
        <v>0</v>
      </c>
      <c r="AE39" s="45">
        <v>0</v>
      </c>
      <c r="AF39" s="87">
        <v>3</v>
      </c>
      <c r="AG39" s="87">
        <v>1221300</v>
      </c>
      <c r="AH39" s="44"/>
      <c r="AI39" s="44"/>
      <c r="AJ39" s="44"/>
    </row>
    <row r="40" spans="2:36" ht="11.25" customHeight="1">
      <c r="B40" s="42" t="s">
        <v>43</v>
      </c>
      <c r="C40" s="41">
        <v>1454</v>
      </c>
      <c r="D40" s="41">
        <v>915338</v>
      </c>
      <c r="E40" s="41">
        <v>1356</v>
      </c>
      <c r="F40" s="41">
        <v>830453.4</v>
      </c>
      <c r="G40" s="41">
        <v>74</v>
      </c>
      <c r="H40" s="41">
        <v>68427.2</v>
      </c>
      <c r="I40" s="41">
        <v>24</v>
      </c>
      <c r="J40" s="41">
        <v>16457.4</v>
      </c>
      <c r="K40" s="41">
        <v>2</v>
      </c>
      <c r="L40" s="41">
        <v>548.5</v>
      </c>
      <c r="M40" s="41">
        <v>0</v>
      </c>
      <c r="N40" s="41">
        <v>0</v>
      </c>
      <c r="O40" s="41">
        <v>1</v>
      </c>
      <c r="P40" s="41">
        <v>407.1</v>
      </c>
      <c r="Q40" s="2"/>
      <c r="S40" s="42" t="s">
        <v>43</v>
      </c>
      <c r="T40" s="76">
        <f t="shared" si="4"/>
        <v>1454</v>
      </c>
      <c r="U40" s="76">
        <f t="shared" si="4"/>
        <v>915338000</v>
      </c>
      <c r="V40" s="45">
        <v>1356</v>
      </c>
      <c r="W40" s="45">
        <v>830453400</v>
      </c>
      <c r="X40" s="45">
        <v>74</v>
      </c>
      <c r="Y40" s="45">
        <v>68427200</v>
      </c>
      <c r="Z40" s="45">
        <v>24</v>
      </c>
      <c r="AA40" s="45">
        <v>16457400</v>
      </c>
      <c r="AB40" s="45">
        <v>2</v>
      </c>
      <c r="AC40" s="45">
        <v>548500</v>
      </c>
      <c r="AD40" s="45">
        <v>0</v>
      </c>
      <c r="AE40" s="45">
        <v>0</v>
      </c>
      <c r="AF40" s="87">
        <v>1</v>
      </c>
      <c r="AG40" s="87">
        <v>407100</v>
      </c>
      <c r="AH40" s="44"/>
      <c r="AI40" s="44"/>
      <c r="AJ40" s="44"/>
    </row>
    <row r="41" spans="2:36" ht="11.25" customHeight="1">
      <c r="B41" s="42" t="s">
        <v>44</v>
      </c>
      <c r="C41" s="41">
        <v>1842</v>
      </c>
      <c r="D41" s="41">
        <v>1109902.1</v>
      </c>
      <c r="E41" s="41">
        <v>1727</v>
      </c>
      <c r="F41" s="41">
        <v>1007736.7</v>
      </c>
      <c r="G41" s="41">
        <v>104</v>
      </c>
      <c r="H41" s="41">
        <v>95058.8</v>
      </c>
      <c r="I41" s="41">
        <v>11</v>
      </c>
      <c r="J41" s="41">
        <v>7106.6</v>
      </c>
      <c r="K41" s="41">
        <v>3</v>
      </c>
      <c r="L41" s="41">
        <v>368.5</v>
      </c>
      <c r="M41" s="41">
        <v>0</v>
      </c>
      <c r="N41" s="41">
        <v>0</v>
      </c>
      <c r="O41" s="41">
        <v>4</v>
      </c>
      <c r="P41" s="41">
        <v>1157.8</v>
      </c>
      <c r="Q41" s="2"/>
      <c r="S41" s="42" t="s">
        <v>44</v>
      </c>
      <c r="T41" s="76">
        <f aca="true" t="shared" si="5" ref="T41:U48">V41+X41+Z41</f>
        <v>1842</v>
      </c>
      <c r="U41" s="76">
        <f t="shared" si="5"/>
        <v>1109902100</v>
      </c>
      <c r="V41" s="45">
        <v>1727</v>
      </c>
      <c r="W41" s="45">
        <v>1007736700</v>
      </c>
      <c r="X41" s="45">
        <v>104</v>
      </c>
      <c r="Y41" s="45">
        <v>95058800</v>
      </c>
      <c r="Z41" s="45">
        <v>11</v>
      </c>
      <c r="AA41" s="45">
        <v>7106600</v>
      </c>
      <c r="AB41" s="45">
        <v>3</v>
      </c>
      <c r="AC41" s="45">
        <v>368500</v>
      </c>
      <c r="AD41" s="45">
        <v>0</v>
      </c>
      <c r="AE41" s="45">
        <v>0</v>
      </c>
      <c r="AF41" s="87">
        <v>4</v>
      </c>
      <c r="AG41" s="87">
        <v>1157800</v>
      </c>
      <c r="AH41" s="44"/>
      <c r="AI41" s="44"/>
      <c r="AJ41" s="44"/>
    </row>
    <row r="42" spans="2:36" ht="11.25" customHeight="1">
      <c r="B42" s="42" t="s">
        <v>45</v>
      </c>
      <c r="C42" s="41">
        <v>5019</v>
      </c>
      <c r="D42" s="41">
        <v>2934400</v>
      </c>
      <c r="E42" s="41">
        <v>4617</v>
      </c>
      <c r="F42" s="41">
        <v>2588211.4</v>
      </c>
      <c r="G42" s="41">
        <v>329</v>
      </c>
      <c r="H42" s="41">
        <v>294854.3</v>
      </c>
      <c r="I42" s="41">
        <v>73</v>
      </c>
      <c r="J42" s="41">
        <v>51334.3</v>
      </c>
      <c r="K42" s="41">
        <v>6</v>
      </c>
      <c r="L42" s="41">
        <v>970</v>
      </c>
      <c r="M42" s="41">
        <v>0</v>
      </c>
      <c r="N42" s="41">
        <v>0</v>
      </c>
      <c r="O42" s="41">
        <v>2</v>
      </c>
      <c r="P42" s="41">
        <v>407.1</v>
      </c>
      <c r="Q42" s="2"/>
      <c r="S42" s="42" t="s">
        <v>45</v>
      </c>
      <c r="T42" s="76">
        <f t="shared" si="5"/>
        <v>5019</v>
      </c>
      <c r="U42" s="76">
        <f t="shared" si="5"/>
        <v>2934400000</v>
      </c>
      <c r="V42" s="45">
        <v>4617</v>
      </c>
      <c r="W42" s="45">
        <v>2588211400</v>
      </c>
      <c r="X42" s="45">
        <v>329</v>
      </c>
      <c r="Y42" s="45">
        <v>294854300</v>
      </c>
      <c r="Z42" s="45">
        <v>73</v>
      </c>
      <c r="AA42" s="45">
        <v>51334300</v>
      </c>
      <c r="AB42" s="45">
        <v>6</v>
      </c>
      <c r="AC42" s="45">
        <v>970000</v>
      </c>
      <c r="AD42" s="45">
        <v>0</v>
      </c>
      <c r="AE42" s="45">
        <v>0</v>
      </c>
      <c r="AF42" s="87">
        <v>2</v>
      </c>
      <c r="AG42" s="87">
        <v>407100</v>
      </c>
      <c r="AH42" s="44"/>
      <c r="AI42" s="44"/>
      <c r="AJ42" s="44"/>
    </row>
    <row r="43" spans="2:36" ht="11.25" customHeight="1">
      <c r="B43" s="42" t="s">
        <v>46</v>
      </c>
      <c r="C43" s="41">
        <v>1777</v>
      </c>
      <c r="D43" s="41">
        <v>1028907</v>
      </c>
      <c r="E43" s="41">
        <v>1615</v>
      </c>
      <c r="F43" s="41">
        <v>889450.7</v>
      </c>
      <c r="G43" s="41">
        <v>132</v>
      </c>
      <c r="H43" s="41">
        <v>118605</v>
      </c>
      <c r="I43" s="41">
        <v>30</v>
      </c>
      <c r="J43" s="41">
        <v>20851.3</v>
      </c>
      <c r="K43" s="41">
        <v>2</v>
      </c>
      <c r="L43" s="41">
        <v>240</v>
      </c>
      <c r="M43" s="41">
        <v>0</v>
      </c>
      <c r="N43" s="41">
        <v>0</v>
      </c>
      <c r="O43" s="41">
        <v>3</v>
      </c>
      <c r="P43" s="41">
        <v>814.2</v>
      </c>
      <c r="Q43" s="2"/>
      <c r="S43" s="42" t="s">
        <v>46</v>
      </c>
      <c r="T43" s="76">
        <f t="shared" si="5"/>
        <v>1777</v>
      </c>
      <c r="U43" s="76">
        <f t="shared" si="5"/>
        <v>1028907000</v>
      </c>
      <c r="V43" s="45">
        <v>1615</v>
      </c>
      <c r="W43" s="45">
        <v>889450700</v>
      </c>
      <c r="X43" s="45">
        <v>132</v>
      </c>
      <c r="Y43" s="45">
        <v>118605000</v>
      </c>
      <c r="Z43" s="45">
        <v>30</v>
      </c>
      <c r="AA43" s="45">
        <v>20851300</v>
      </c>
      <c r="AB43" s="45">
        <v>2</v>
      </c>
      <c r="AC43" s="45">
        <v>240000</v>
      </c>
      <c r="AD43" s="45">
        <v>0</v>
      </c>
      <c r="AE43" s="45">
        <v>0</v>
      </c>
      <c r="AF43" s="87">
        <v>3</v>
      </c>
      <c r="AG43" s="87">
        <v>814200</v>
      </c>
      <c r="AH43" s="44"/>
      <c r="AI43" s="44"/>
      <c r="AJ43" s="44"/>
    </row>
    <row r="44" spans="2:36" ht="11.25" customHeight="1">
      <c r="B44" s="42" t="s">
        <v>47</v>
      </c>
      <c r="C44" s="41">
        <v>1939</v>
      </c>
      <c r="D44" s="41">
        <v>1043444.7</v>
      </c>
      <c r="E44" s="41">
        <v>1750</v>
      </c>
      <c r="F44" s="41">
        <v>882257.3</v>
      </c>
      <c r="G44" s="41">
        <v>168</v>
      </c>
      <c r="H44" s="41">
        <v>148581</v>
      </c>
      <c r="I44" s="41">
        <v>21</v>
      </c>
      <c r="J44" s="41">
        <v>12606.4</v>
      </c>
      <c r="K44" s="41">
        <v>3</v>
      </c>
      <c r="L44" s="41">
        <v>435</v>
      </c>
      <c r="M44" s="41">
        <v>0</v>
      </c>
      <c r="N44" s="41">
        <v>0</v>
      </c>
      <c r="O44" s="41">
        <v>2</v>
      </c>
      <c r="P44" s="41">
        <v>814.2</v>
      </c>
      <c r="Q44" s="2"/>
      <c r="S44" s="42" t="s">
        <v>47</v>
      </c>
      <c r="T44" s="76">
        <f t="shared" si="5"/>
        <v>1939</v>
      </c>
      <c r="U44" s="76">
        <f t="shared" si="5"/>
        <v>1043444700</v>
      </c>
      <c r="V44" s="45">
        <v>1750</v>
      </c>
      <c r="W44" s="45">
        <v>882257300</v>
      </c>
      <c r="X44" s="45">
        <v>168</v>
      </c>
      <c r="Y44" s="45">
        <v>148581000</v>
      </c>
      <c r="Z44" s="45">
        <v>21</v>
      </c>
      <c r="AA44" s="45">
        <v>12606400</v>
      </c>
      <c r="AB44" s="45">
        <v>3</v>
      </c>
      <c r="AC44" s="45">
        <v>435000</v>
      </c>
      <c r="AD44" s="45">
        <v>0</v>
      </c>
      <c r="AE44" s="45">
        <v>0</v>
      </c>
      <c r="AF44" s="87">
        <v>2</v>
      </c>
      <c r="AG44" s="87">
        <v>814200</v>
      </c>
      <c r="AH44" s="44"/>
      <c r="AI44" s="44"/>
      <c r="AJ44" s="44"/>
    </row>
    <row r="45" spans="2:36" ht="11.25" customHeight="1">
      <c r="B45" s="42" t="s">
        <v>48</v>
      </c>
      <c r="C45" s="41">
        <v>1791</v>
      </c>
      <c r="D45" s="41">
        <v>1037385.4</v>
      </c>
      <c r="E45" s="41">
        <v>1662</v>
      </c>
      <c r="F45" s="41">
        <v>925137.2</v>
      </c>
      <c r="G45" s="41">
        <v>103</v>
      </c>
      <c r="H45" s="41">
        <v>94481.5</v>
      </c>
      <c r="I45" s="41">
        <v>26</v>
      </c>
      <c r="J45" s="41">
        <v>17766.7</v>
      </c>
      <c r="K45" s="41">
        <v>6</v>
      </c>
      <c r="L45" s="41">
        <v>1078.5</v>
      </c>
      <c r="M45" s="41">
        <v>0</v>
      </c>
      <c r="N45" s="41">
        <v>0</v>
      </c>
      <c r="O45" s="41">
        <v>4</v>
      </c>
      <c r="P45" s="41">
        <v>730.62</v>
      </c>
      <c r="Q45" s="2"/>
      <c r="S45" s="42" t="s">
        <v>48</v>
      </c>
      <c r="T45" s="76">
        <f t="shared" si="5"/>
        <v>1791</v>
      </c>
      <c r="U45" s="76">
        <f t="shared" si="5"/>
        <v>1037385400</v>
      </c>
      <c r="V45" s="45">
        <v>1662</v>
      </c>
      <c r="W45" s="45">
        <v>925137200</v>
      </c>
      <c r="X45" s="45">
        <v>103</v>
      </c>
      <c r="Y45" s="45">
        <v>94481500</v>
      </c>
      <c r="Z45" s="45">
        <v>26</v>
      </c>
      <c r="AA45" s="45">
        <v>17766700</v>
      </c>
      <c r="AB45" s="45">
        <v>6</v>
      </c>
      <c r="AC45" s="45">
        <v>1078500</v>
      </c>
      <c r="AD45" s="45">
        <v>0</v>
      </c>
      <c r="AE45" s="45">
        <v>0</v>
      </c>
      <c r="AF45" s="87">
        <v>4</v>
      </c>
      <c r="AG45" s="87">
        <v>730620</v>
      </c>
      <c r="AH45" s="44"/>
      <c r="AI45" s="44"/>
      <c r="AJ45" s="44"/>
    </row>
    <row r="46" spans="2:36" ht="11.25" customHeight="1">
      <c r="B46" s="42" t="s">
        <v>49</v>
      </c>
      <c r="C46" s="41">
        <v>2118</v>
      </c>
      <c r="D46" s="41">
        <v>1248466.5</v>
      </c>
      <c r="E46" s="41">
        <v>1950</v>
      </c>
      <c r="F46" s="41">
        <v>1105761.8</v>
      </c>
      <c r="G46" s="41">
        <v>135</v>
      </c>
      <c r="H46" s="41">
        <v>120833.7</v>
      </c>
      <c r="I46" s="41">
        <v>33</v>
      </c>
      <c r="J46" s="41">
        <v>21871</v>
      </c>
      <c r="K46" s="41">
        <v>3</v>
      </c>
      <c r="L46" s="41">
        <v>410</v>
      </c>
      <c r="M46" s="41">
        <v>0</v>
      </c>
      <c r="N46" s="41">
        <v>0</v>
      </c>
      <c r="O46" s="41">
        <v>3</v>
      </c>
      <c r="P46" s="41">
        <v>1221.3</v>
      </c>
      <c r="Q46" s="2"/>
      <c r="S46" s="42" t="s">
        <v>49</v>
      </c>
      <c r="T46" s="76">
        <f t="shared" si="5"/>
        <v>2118</v>
      </c>
      <c r="U46" s="76">
        <f t="shared" si="5"/>
        <v>1248466500</v>
      </c>
      <c r="V46" s="45">
        <v>1950</v>
      </c>
      <c r="W46" s="45">
        <v>1105761800</v>
      </c>
      <c r="X46" s="45">
        <v>135</v>
      </c>
      <c r="Y46" s="45">
        <v>120833700</v>
      </c>
      <c r="Z46" s="45">
        <v>33</v>
      </c>
      <c r="AA46" s="45">
        <v>21871000</v>
      </c>
      <c r="AB46" s="45">
        <v>3</v>
      </c>
      <c r="AC46" s="45">
        <v>410000</v>
      </c>
      <c r="AD46" s="45">
        <v>0</v>
      </c>
      <c r="AE46" s="45">
        <v>0</v>
      </c>
      <c r="AF46" s="87">
        <v>3</v>
      </c>
      <c r="AG46" s="87">
        <v>1221300</v>
      </c>
      <c r="AH46" s="44"/>
      <c r="AI46" s="44"/>
      <c r="AJ46" s="44"/>
    </row>
    <row r="47" spans="2:36" ht="11.25" customHeight="1">
      <c r="B47" s="42" t="s">
        <v>50</v>
      </c>
      <c r="C47" s="41">
        <v>4602</v>
      </c>
      <c r="D47" s="41">
        <v>2705750.5</v>
      </c>
      <c r="E47" s="41">
        <v>4230</v>
      </c>
      <c r="F47" s="41">
        <v>2380137.1</v>
      </c>
      <c r="G47" s="41">
        <v>301</v>
      </c>
      <c r="H47" s="41">
        <v>271386.7</v>
      </c>
      <c r="I47" s="41">
        <v>71</v>
      </c>
      <c r="J47" s="41">
        <v>54226.7</v>
      </c>
      <c r="K47" s="41">
        <v>8</v>
      </c>
      <c r="L47" s="41">
        <v>1285</v>
      </c>
      <c r="M47" s="41">
        <v>0</v>
      </c>
      <c r="N47" s="41">
        <v>0</v>
      </c>
      <c r="O47" s="41">
        <v>6</v>
      </c>
      <c r="P47" s="41">
        <v>2351.2</v>
      </c>
      <c r="Q47" s="2"/>
      <c r="S47" s="42" t="s">
        <v>50</v>
      </c>
      <c r="T47" s="76">
        <f t="shared" si="5"/>
        <v>4602</v>
      </c>
      <c r="U47" s="76">
        <f t="shared" si="5"/>
        <v>2705750500</v>
      </c>
      <c r="V47" s="45">
        <v>4230</v>
      </c>
      <c r="W47" s="45">
        <v>2380137100</v>
      </c>
      <c r="X47" s="45">
        <v>301</v>
      </c>
      <c r="Y47" s="45">
        <v>271386700</v>
      </c>
      <c r="Z47" s="45">
        <v>71</v>
      </c>
      <c r="AA47" s="45">
        <v>54226700</v>
      </c>
      <c r="AB47" s="45">
        <v>8</v>
      </c>
      <c r="AC47" s="45">
        <v>1285000</v>
      </c>
      <c r="AD47" s="45">
        <v>0</v>
      </c>
      <c r="AE47" s="45">
        <v>0</v>
      </c>
      <c r="AF47" s="87">
        <v>6</v>
      </c>
      <c r="AG47" s="87">
        <v>2351200</v>
      </c>
      <c r="AH47" s="44"/>
      <c r="AI47" s="44"/>
      <c r="AJ47" s="44"/>
    </row>
    <row r="48" spans="2:36" ht="11.25" customHeight="1">
      <c r="B48" s="42" t="s">
        <v>51</v>
      </c>
      <c r="C48" s="41">
        <v>3235</v>
      </c>
      <c r="D48" s="41">
        <v>1767674.4</v>
      </c>
      <c r="E48" s="41">
        <v>3019</v>
      </c>
      <c r="F48" s="41">
        <v>1578392.6</v>
      </c>
      <c r="G48" s="41">
        <v>179</v>
      </c>
      <c r="H48" s="41">
        <v>162938.9</v>
      </c>
      <c r="I48" s="41">
        <v>37</v>
      </c>
      <c r="J48" s="41">
        <v>26342.9</v>
      </c>
      <c r="K48" s="41">
        <v>8</v>
      </c>
      <c r="L48" s="41">
        <v>1560</v>
      </c>
      <c r="M48" s="41">
        <v>0</v>
      </c>
      <c r="N48" s="41">
        <v>0</v>
      </c>
      <c r="O48" s="41">
        <v>12</v>
      </c>
      <c r="P48" s="41">
        <v>3656.5</v>
      </c>
      <c r="Q48" s="2"/>
      <c r="S48" s="42" t="s">
        <v>51</v>
      </c>
      <c r="T48" s="76">
        <f t="shared" si="5"/>
        <v>3235</v>
      </c>
      <c r="U48" s="76">
        <f t="shared" si="5"/>
        <v>1767674400</v>
      </c>
      <c r="V48" s="45">
        <v>3019</v>
      </c>
      <c r="W48" s="45">
        <v>1578392600</v>
      </c>
      <c r="X48" s="45">
        <v>179</v>
      </c>
      <c r="Y48" s="45">
        <v>162938900</v>
      </c>
      <c r="Z48" s="45">
        <v>37</v>
      </c>
      <c r="AA48" s="45">
        <v>26342900</v>
      </c>
      <c r="AB48" s="45">
        <v>8</v>
      </c>
      <c r="AC48" s="45">
        <v>1560000</v>
      </c>
      <c r="AD48" s="45">
        <v>0</v>
      </c>
      <c r="AE48" s="45">
        <v>0</v>
      </c>
      <c r="AF48" s="87">
        <v>12</v>
      </c>
      <c r="AG48" s="87">
        <v>3656500</v>
      </c>
      <c r="AH48" s="44"/>
      <c r="AI48" s="44"/>
      <c r="AJ48" s="44"/>
    </row>
    <row r="49" spans="2:36" ht="11.25" customHeight="1">
      <c r="B49" s="42" t="s">
        <v>52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2"/>
      <c r="S49" s="42" t="s">
        <v>52</v>
      </c>
      <c r="T49" s="76">
        <f>SUM(V49,X49,Z49)</f>
        <v>0</v>
      </c>
      <c r="U49" s="76">
        <f>SUM(W49,Y49,AA49)</f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87">
        <v>0</v>
      </c>
      <c r="AG49" s="87">
        <v>0</v>
      </c>
      <c r="AH49" s="44"/>
      <c r="AI49" s="44"/>
      <c r="AJ49" s="44"/>
    </row>
    <row r="50" spans="2:36" ht="9.75" customHeight="1">
      <c r="B50" s="42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2"/>
      <c r="S50" s="42"/>
      <c r="T50" s="76"/>
      <c r="U50" s="76"/>
      <c r="V50" s="43"/>
      <c r="W50" s="43"/>
      <c r="X50" s="43"/>
      <c r="Y50" s="43"/>
      <c r="Z50" s="43"/>
      <c r="AA50" s="43"/>
      <c r="AB50" s="43"/>
      <c r="AC50" s="43"/>
      <c r="AD50" s="43" t="s">
        <v>53</v>
      </c>
      <c r="AE50" s="43"/>
      <c r="AF50" s="87"/>
      <c r="AG50" s="87"/>
      <c r="AH50" s="44"/>
      <c r="AI50" s="44"/>
      <c r="AJ50" s="44"/>
    </row>
    <row r="51" spans="1:36" ht="11.25" customHeight="1">
      <c r="A51" s="3" t="s">
        <v>54</v>
      </c>
      <c r="B51" s="42"/>
      <c r="C51" s="41">
        <v>34382</v>
      </c>
      <c r="D51" s="41">
        <v>20382794</v>
      </c>
      <c r="E51" s="41">
        <v>31016</v>
      </c>
      <c r="F51" s="41">
        <v>17431354</v>
      </c>
      <c r="G51" s="41">
        <v>2805</v>
      </c>
      <c r="H51" s="41">
        <v>2555193.3</v>
      </c>
      <c r="I51" s="41">
        <v>561</v>
      </c>
      <c r="J51" s="41">
        <v>396246.7</v>
      </c>
      <c r="K51" s="41">
        <v>58</v>
      </c>
      <c r="L51" s="41">
        <v>8691</v>
      </c>
      <c r="M51" s="41">
        <v>0</v>
      </c>
      <c r="N51" s="41">
        <v>0</v>
      </c>
      <c r="O51" s="41">
        <v>65</v>
      </c>
      <c r="P51" s="41">
        <v>20145.8</v>
      </c>
      <c r="Q51" s="2"/>
      <c r="R51" s="3" t="s">
        <v>54</v>
      </c>
      <c r="S51" s="42"/>
      <c r="T51" s="68">
        <f aca="true" t="shared" si="6" ref="T51:AA51">SUM(T52:T60,T72:T75)</f>
        <v>34382</v>
      </c>
      <c r="U51" s="43">
        <f t="shared" si="6"/>
        <v>20382794000</v>
      </c>
      <c r="V51" s="68">
        <f t="shared" si="6"/>
        <v>31016</v>
      </c>
      <c r="W51" s="69">
        <f t="shared" si="6"/>
        <v>17431354000</v>
      </c>
      <c r="X51" s="69">
        <f>SUM(X52:X60,X72:X75)</f>
        <v>2805</v>
      </c>
      <c r="Y51" s="69">
        <f t="shared" si="6"/>
        <v>2555193300</v>
      </c>
      <c r="Z51" s="68">
        <f t="shared" si="6"/>
        <v>561</v>
      </c>
      <c r="AA51" s="68">
        <f t="shared" si="6"/>
        <v>396246700</v>
      </c>
      <c r="AB51" s="68">
        <f aca="true" t="shared" si="7" ref="AB51:AG51">SUM(AB52:AB60,AB72:AB75)</f>
        <v>58</v>
      </c>
      <c r="AC51" s="68">
        <f t="shared" si="7"/>
        <v>8691000</v>
      </c>
      <c r="AD51" s="68">
        <f t="shared" si="7"/>
        <v>0</v>
      </c>
      <c r="AE51" s="68">
        <f t="shared" si="7"/>
        <v>0</v>
      </c>
      <c r="AF51" s="68">
        <f t="shared" si="7"/>
        <v>65</v>
      </c>
      <c r="AG51" s="68">
        <f t="shared" si="7"/>
        <v>20145800</v>
      </c>
      <c r="AH51" s="44"/>
      <c r="AI51" s="44"/>
      <c r="AJ51" s="44"/>
    </row>
    <row r="52" spans="2:36" ht="11.25" customHeight="1">
      <c r="B52" s="42" t="s">
        <v>55</v>
      </c>
      <c r="C52" s="41">
        <v>8842</v>
      </c>
      <c r="D52" s="41">
        <v>5227516.1</v>
      </c>
      <c r="E52" s="41">
        <v>8150</v>
      </c>
      <c r="F52" s="41">
        <v>4635609.6</v>
      </c>
      <c r="G52" s="41">
        <v>537</v>
      </c>
      <c r="H52" s="41">
        <v>479383.5</v>
      </c>
      <c r="I52" s="41">
        <v>155</v>
      </c>
      <c r="J52" s="41">
        <v>112523</v>
      </c>
      <c r="K52" s="41">
        <v>18</v>
      </c>
      <c r="L52" s="41">
        <v>2457</v>
      </c>
      <c r="M52" s="41">
        <v>0</v>
      </c>
      <c r="N52" s="41">
        <v>0</v>
      </c>
      <c r="O52" s="41">
        <v>16</v>
      </c>
      <c r="P52" s="41">
        <v>4386.7</v>
      </c>
      <c r="Q52" s="2"/>
      <c r="S52" s="42" t="s">
        <v>55</v>
      </c>
      <c r="T52" s="76">
        <f aca="true" t="shared" si="8" ref="T52:U60">V52+X52+Z52</f>
        <v>8842</v>
      </c>
      <c r="U52" s="76">
        <f t="shared" si="8"/>
        <v>5227516100</v>
      </c>
      <c r="V52" s="45">
        <v>8150</v>
      </c>
      <c r="W52" s="45">
        <v>4635609600</v>
      </c>
      <c r="X52" s="46">
        <v>537</v>
      </c>
      <c r="Y52" s="46">
        <v>479383500</v>
      </c>
      <c r="Z52" s="45">
        <v>155</v>
      </c>
      <c r="AA52" s="45">
        <v>112523000</v>
      </c>
      <c r="AB52" s="46">
        <v>18</v>
      </c>
      <c r="AC52" s="46">
        <v>2457000</v>
      </c>
      <c r="AD52" s="45">
        <v>0</v>
      </c>
      <c r="AE52" s="45">
        <v>0</v>
      </c>
      <c r="AF52" s="87">
        <v>16</v>
      </c>
      <c r="AG52" s="87">
        <v>4386700</v>
      </c>
      <c r="AH52" s="44"/>
      <c r="AI52" s="44"/>
      <c r="AJ52" s="44"/>
    </row>
    <row r="53" spans="2:36" ht="11.25" customHeight="1">
      <c r="B53" s="42" t="s">
        <v>56</v>
      </c>
      <c r="C53" s="41">
        <v>3656</v>
      </c>
      <c r="D53" s="41">
        <v>2409067.3</v>
      </c>
      <c r="E53" s="41">
        <v>2778</v>
      </c>
      <c r="F53" s="41">
        <v>1594307.7</v>
      </c>
      <c r="G53" s="41">
        <v>796</v>
      </c>
      <c r="H53" s="41">
        <v>751743.4</v>
      </c>
      <c r="I53" s="41">
        <v>82</v>
      </c>
      <c r="J53" s="41">
        <v>63016.2</v>
      </c>
      <c r="K53" s="41">
        <v>8</v>
      </c>
      <c r="L53" s="41">
        <v>1318.5</v>
      </c>
      <c r="M53" s="41">
        <v>0</v>
      </c>
      <c r="N53" s="41">
        <v>0</v>
      </c>
      <c r="O53" s="41">
        <v>11</v>
      </c>
      <c r="P53" s="41">
        <v>4478.1</v>
      </c>
      <c r="Q53" s="2"/>
      <c r="S53" s="42" t="s">
        <v>56</v>
      </c>
      <c r="T53" s="76">
        <f t="shared" si="8"/>
        <v>3656</v>
      </c>
      <c r="U53" s="76">
        <f t="shared" si="8"/>
        <v>2409067300</v>
      </c>
      <c r="V53" s="45">
        <v>2778</v>
      </c>
      <c r="W53" s="45">
        <v>1594307700</v>
      </c>
      <c r="X53" s="46">
        <v>796</v>
      </c>
      <c r="Y53" s="46">
        <v>751743400</v>
      </c>
      <c r="Z53" s="45">
        <v>82</v>
      </c>
      <c r="AA53" s="45">
        <v>63016200</v>
      </c>
      <c r="AB53" s="46">
        <v>8</v>
      </c>
      <c r="AC53" s="46">
        <v>1318500</v>
      </c>
      <c r="AD53" s="45">
        <v>0</v>
      </c>
      <c r="AE53" s="45">
        <v>0</v>
      </c>
      <c r="AF53" s="87">
        <v>11</v>
      </c>
      <c r="AG53" s="87">
        <v>4478100</v>
      </c>
      <c r="AH53" s="44"/>
      <c r="AI53" s="44"/>
      <c r="AJ53" s="44"/>
    </row>
    <row r="54" spans="2:36" ht="11.25" customHeight="1">
      <c r="B54" s="42" t="s">
        <v>57</v>
      </c>
      <c r="C54" s="41">
        <v>1799</v>
      </c>
      <c r="D54" s="41">
        <v>1039190.2</v>
      </c>
      <c r="E54" s="41">
        <v>1660</v>
      </c>
      <c r="F54" s="41">
        <v>919138.8</v>
      </c>
      <c r="G54" s="41">
        <v>106</v>
      </c>
      <c r="H54" s="41">
        <v>96389.2</v>
      </c>
      <c r="I54" s="41">
        <v>33</v>
      </c>
      <c r="J54" s="41">
        <v>23662.2</v>
      </c>
      <c r="K54" s="41">
        <v>2</v>
      </c>
      <c r="L54" s="41">
        <v>398.5</v>
      </c>
      <c r="M54" s="41">
        <v>0</v>
      </c>
      <c r="N54" s="41">
        <v>0</v>
      </c>
      <c r="O54" s="41">
        <v>1</v>
      </c>
      <c r="P54" s="41">
        <v>0</v>
      </c>
      <c r="Q54" s="2"/>
      <c r="S54" s="42" t="s">
        <v>57</v>
      </c>
      <c r="T54" s="76">
        <f t="shared" si="8"/>
        <v>1799</v>
      </c>
      <c r="U54" s="76">
        <f t="shared" si="8"/>
        <v>1039190200</v>
      </c>
      <c r="V54" s="45">
        <v>1660</v>
      </c>
      <c r="W54" s="45">
        <v>919138800</v>
      </c>
      <c r="X54" s="46">
        <v>106</v>
      </c>
      <c r="Y54" s="46">
        <v>96389200</v>
      </c>
      <c r="Z54" s="45">
        <v>33</v>
      </c>
      <c r="AA54" s="45">
        <v>23662200</v>
      </c>
      <c r="AB54" s="46">
        <v>2</v>
      </c>
      <c r="AC54" s="46">
        <v>398500</v>
      </c>
      <c r="AD54" s="45">
        <v>0</v>
      </c>
      <c r="AE54" s="45">
        <v>0</v>
      </c>
      <c r="AF54" s="87">
        <v>1</v>
      </c>
      <c r="AG54" s="87">
        <v>0</v>
      </c>
      <c r="AH54" s="44"/>
      <c r="AI54" s="44"/>
      <c r="AJ54" s="44"/>
    </row>
    <row r="55" spans="2:36" ht="11.25" customHeight="1">
      <c r="B55" s="42" t="s">
        <v>58</v>
      </c>
      <c r="C55" s="41">
        <v>1434</v>
      </c>
      <c r="D55" s="41">
        <v>833860.3</v>
      </c>
      <c r="E55" s="41">
        <v>1324</v>
      </c>
      <c r="F55" s="41">
        <v>739189.4</v>
      </c>
      <c r="G55" s="41">
        <v>89</v>
      </c>
      <c r="H55" s="41">
        <v>78989.3</v>
      </c>
      <c r="I55" s="41">
        <v>21</v>
      </c>
      <c r="J55" s="41">
        <v>15681.6</v>
      </c>
      <c r="K55" s="41">
        <v>2</v>
      </c>
      <c r="L55" s="41">
        <v>240</v>
      </c>
      <c r="M55" s="41">
        <v>0</v>
      </c>
      <c r="N55" s="41">
        <v>0</v>
      </c>
      <c r="O55" s="41">
        <v>2</v>
      </c>
      <c r="P55" s="41">
        <v>407.1</v>
      </c>
      <c r="Q55" s="2"/>
      <c r="S55" s="42" t="s">
        <v>58</v>
      </c>
      <c r="T55" s="76">
        <f t="shared" si="8"/>
        <v>1434</v>
      </c>
      <c r="U55" s="76">
        <f t="shared" si="8"/>
        <v>833860300</v>
      </c>
      <c r="V55" s="45">
        <v>1324</v>
      </c>
      <c r="W55" s="45">
        <v>739189400</v>
      </c>
      <c r="X55" s="46">
        <v>89</v>
      </c>
      <c r="Y55" s="46">
        <v>78989300</v>
      </c>
      <c r="Z55" s="45">
        <v>21</v>
      </c>
      <c r="AA55" s="45">
        <v>15681600</v>
      </c>
      <c r="AB55" s="46">
        <v>2</v>
      </c>
      <c r="AC55" s="46">
        <v>240000</v>
      </c>
      <c r="AD55" s="45">
        <v>0</v>
      </c>
      <c r="AE55" s="45">
        <v>0</v>
      </c>
      <c r="AF55" s="87">
        <v>2</v>
      </c>
      <c r="AG55" s="87">
        <v>407100</v>
      </c>
      <c r="AH55" s="44"/>
      <c r="AI55" s="44"/>
      <c r="AJ55" s="44"/>
    </row>
    <row r="56" spans="2:36" ht="11.25" customHeight="1">
      <c r="B56" s="42" t="s">
        <v>59</v>
      </c>
      <c r="C56" s="41">
        <v>1509</v>
      </c>
      <c r="D56" s="41">
        <v>885788</v>
      </c>
      <c r="E56" s="41">
        <v>1382</v>
      </c>
      <c r="F56" s="41">
        <v>774068.7</v>
      </c>
      <c r="G56" s="41">
        <v>107</v>
      </c>
      <c r="H56" s="41">
        <v>97426.1</v>
      </c>
      <c r="I56" s="41">
        <v>20</v>
      </c>
      <c r="J56" s="41">
        <v>14293.2</v>
      </c>
      <c r="K56" s="41">
        <v>0</v>
      </c>
      <c r="L56" s="41">
        <v>0</v>
      </c>
      <c r="M56" s="41">
        <v>0</v>
      </c>
      <c r="N56" s="41">
        <v>0</v>
      </c>
      <c r="O56" s="41">
        <v>2</v>
      </c>
      <c r="P56" s="41">
        <v>407.1</v>
      </c>
      <c r="Q56" s="2"/>
      <c r="S56" s="42" t="s">
        <v>59</v>
      </c>
      <c r="T56" s="76">
        <f t="shared" si="8"/>
        <v>1509</v>
      </c>
      <c r="U56" s="76">
        <f t="shared" si="8"/>
        <v>885788000</v>
      </c>
      <c r="V56" s="45">
        <v>1382</v>
      </c>
      <c r="W56" s="45">
        <v>774068700</v>
      </c>
      <c r="X56" s="46">
        <v>107</v>
      </c>
      <c r="Y56" s="46">
        <v>97426100</v>
      </c>
      <c r="Z56" s="45">
        <v>20</v>
      </c>
      <c r="AA56" s="45">
        <v>14293200</v>
      </c>
      <c r="AB56" s="46">
        <v>0</v>
      </c>
      <c r="AC56" s="46">
        <v>0</v>
      </c>
      <c r="AD56" s="45">
        <v>0</v>
      </c>
      <c r="AE56" s="45">
        <v>0</v>
      </c>
      <c r="AF56" s="87">
        <v>2</v>
      </c>
      <c r="AG56" s="87">
        <v>407100</v>
      </c>
      <c r="AH56" s="44"/>
      <c r="AI56" s="44"/>
      <c r="AJ56" s="44"/>
    </row>
    <row r="57" spans="2:36" ht="11.25" customHeight="1">
      <c r="B57" s="42" t="s">
        <v>60</v>
      </c>
      <c r="C57" s="41">
        <v>1227</v>
      </c>
      <c r="D57" s="41">
        <v>746609.7</v>
      </c>
      <c r="E57" s="41">
        <v>1133</v>
      </c>
      <c r="F57" s="41">
        <v>666907.5</v>
      </c>
      <c r="G57" s="41">
        <v>69</v>
      </c>
      <c r="H57" s="41">
        <v>61891.5</v>
      </c>
      <c r="I57" s="41">
        <v>25</v>
      </c>
      <c r="J57" s="41">
        <v>17810.7</v>
      </c>
      <c r="K57" s="41">
        <v>0</v>
      </c>
      <c r="L57" s="41">
        <v>0</v>
      </c>
      <c r="M57" s="41">
        <v>0</v>
      </c>
      <c r="N57" s="41">
        <v>0</v>
      </c>
      <c r="O57" s="41">
        <v>1</v>
      </c>
      <c r="P57" s="41">
        <v>407.1</v>
      </c>
      <c r="Q57" s="2"/>
      <c r="S57" s="42" t="s">
        <v>60</v>
      </c>
      <c r="T57" s="76">
        <f t="shared" si="8"/>
        <v>1227</v>
      </c>
      <c r="U57" s="76">
        <f t="shared" si="8"/>
        <v>746609700</v>
      </c>
      <c r="V57" s="45">
        <v>1133</v>
      </c>
      <c r="W57" s="45">
        <v>666907500</v>
      </c>
      <c r="X57" s="46">
        <v>69</v>
      </c>
      <c r="Y57" s="46">
        <v>61891500</v>
      </c>
      <c r="Z57" s="45">
        <v>25</v>
      </c>
      <c r="AA57" s="45">
        <v>17810700</v>
      </c>
      <c r="AB57" s="46">
        <v>0</v>
      </c>
      <c r="AC57" s="46">
        <v>0</v>
      </c>
      <c r="AD57" s="45">
        <v>0</v>
      </c>
      <c r="AE57" s="45">
        <v>0</v>
      </c>
      <c r="AF57" s="87">
        <v>1</v>
      </c>
      <c r="AG57" s="87">
        <v>407100</v>
      </c>
      <c r="AH57" s="44"/>
      <c r="AI57" s="44"/>
      <c r="AJ57" s="44"/>
    </row>
    <row r="58" spans="2:36" ht="11.25" customHeight="1">
      <c r="B58" s="42" t="s">
        <v>61</v>
      </c>
      <c r="C58" s="41">
        <v>4145</v>
      </c>
      <c r="D58" s="41">
        <v>2515419.4</v>
      </c>
      <c r="E58" s="41">
        <v>3689</v>
      </c>
      <c r="F58" s="41">
        <v>2121181.8</v>
      </c>
      <c r="G58" s="41">
        <v>384</v>
      </c>
      <c r="H58" s="41">
        <v>344599.8</v>
      </c>
      <c r="I58" s="41">
        <v>72</v>
      </c>
      <c r="J58" s="41">
        <v>49637.8</v>
      </c>
      <c r="K58" s="41">
        <v>7</v>
      </c>
      <c r="L58" s="41">
        <v>940</v>
      </c>
      <c r="M58" s="41">
        <v>0</v>
      </c>
      <c r="N58" s="41">
        <v>0</v>
      </c>
      <c r="O58" s="41">
        <v>7</v>
      </c>
      <c r="P58" s="41">
        <v>1549.8</v>
      </c>
      <c r="Q58" s="2"/>
      <c r="S58" s="42" t="s">
        <v>61</v>
      </c>
      <c r="T58" s="76">
        <f t="shared" si="8"/>
        <v>4145</v>
      </c>
      <c r="U58" s="76">
        <f t="shared" si="8"/>
        <v>2515419400</v>
      </c>
      <c r="V58" s="45">
        <v>3689</v>
      </c>
      <c r="W58" s="45">
        <v>2121181800</v>
      </c>
      <c r="X58" s="46">
        <v>384</v>
      </c>
      <c r="Y58" s="46">
        <v>344599800</v>
      </c>
      <c r="Z58" s="45">
        <v>72</v>
      </c>
      <c r="AA58" s="45">
        <v>49637800</v>
      </c>
      <c r="AB58" s="46">
        <v>7</v>
      </c>
      <c r="AC58" s="46">
        <v>940000</v>
      </c>
      <c r="AD58" s="45">
        <v>0</v>
      </c>
      <c r="AE58" s="45">
        <v>0</v>
      </c>
      <c r="AF58" s="87">
        <v>7</v>
      </c>
      <c r="AG58" s="87">
        <v>1549800</v>
      </c>
      <c r="AH58" s="44"/>
      <c r="AI58" s="44"/>
      <c r="AJ58" s="44"/>
    </row>
    <row r="59" spans="2:36" ht="11.25" customHeight="1">
      <c r="B59" s="42" t="s">
        <v>62</v>
      </c>
      <c r="C59" s="41">
        <v>1177</v>
      </c>
      <c r="D59" s="41">
        <v>745249.5</v>
      </c>
      <c r="E59" s="41">
        <v>1093</v>
      </c>
      <c r="F59" s="41">
        <v>673921.5</v>
      </c>
      <c r="G59" s="41">
        <v>66</v>
      </c>
      <c r="H59" s="41">
        <v>59325.6</v>
      </c>
      <c r="I59" s="41">
        <v>18</v>
      </c>
      <c r="J59" s="41">
        <v>12002.4</v>
      </c>
      <c r="K59" s="41">
        <v>3</v>
      </c>
      <c r="L59" s="41">
        <v>477</v>
      </c>
      <c r="M59" s="41">
        <v>0</v>
      </c>
      <c r="N59" s="41">
        <v>0</v>
      </c>
      <c r="O59" s="41">
        <v>2</v>
      </c>
      <c r="P59" s="41">
        <v>722.8</v>
      </c>
      <c r="Q59" s="2"/>
      <c r="S59" s="42" t="s">
        <v>62</v>
      </c>
      <c r="T59" s="76">
        <f t="shared" si="8"/>
        <v>1177</v>
      </c>
      <c r="U59" s="76">
        <f t="shared" si="8"/>
        <v>745249500</v>
      </c>
      <c r="V59" s="45">
        <v>1093</v>
      </c>
      <c r="W59" s="45">
        <v>673921500</v>
      </c>
      <c r="X59" s="46">
        <v>66</v>
      </c>
      <c r="Y59" s="46">
        <v>59325600</v>
      </c>
      <c r="Z59" s="45">
        <v>18</v>
      </c>
      <c r="AA59" s="45">
        <v>12002400</v>
      </c>
      <c r="AB59" s="46">
        <v>3</v>
      </c>
      <c r="AC59" s="46">
        <v>477000</v>
      </c>
      <c r="AD59" s="45">
        <v>0</v>
      </c>
      <c r="AE59" s="45">
        <v>0</v>
      </c>
      <c r="AF59" s="87">
        <v>2</v>
      </c>
      <c r="AG59" s="87">
        <v>722800</v>
      </c>
      <c r="AH59" s="44"/>
      <c r="AI59" s="44"/>
      <c r="AJ59" s="44"/>
    </row>
    <row r="60" spans="2:36" ht="11.25" customHeight="1">
      <c r="B60" s="42" t="s">
        <v>63</v>
      </c>
      <c r="C60" s="41">
        <v>3844</v>
      </c>
      <c r="D60" s="41">
        <v>2171094.7</v>
      </c>
      <c r="E60" s="41">
        <v>3562</v>
      </c>
      <c r="F60" s="41">
        <v>1927211.9</v>
      </c>
      <c r="G60" s="41">
        <v>232</v>
      </c>
      <c r="H60" s="41">
        <v>209476.6</v>
      </c>
      <c r="I60" s="41">
        <v>50</v>
      </c>
      <c r="J60" s="41">
        <v>34406.2</v>
      </c>
      <c r="K60" s="41">
        <v>4</v>
      </c>
      <c r="L60" s="41">
        <v>680</v>
      </c>
      <c r="M60" s="41">
        <v>0</v>
      </c>
      <c r="N60" s="41">
        <v>0</v>
      </c>
      <c r="O60" s="41">
        <v>9</v>
      </c>
      <c r="P60" s="41">
        <v>2993.3</v>
      </c>
      <c r="Q60" s="2"/>
      <c r="S60" s="42" t="s">
        <v>63</v>
      </c>
      <c r="T60" s="76">
        <f t="shared" si="8"/>
        <v>3844</v>
      </c>
      <c r="U60" s="76">
        <f t="shared" si="8"/>
        <v>2171094700</v>
      </c>
      <c r="V60" s="45">
        <v>3562</v>
      </c>
      <c r="W60" s="45">
        <v>1927211900</v>
      </c>
      <c r="X60" s="46">
        <v>232</v>
      </c>
      <c r="Y60" s="46">
        <v>209476600</v>
      </c>
      <c r="Z60" s="45">
        <v>50</v>
      </c>
      <c r="AA60" s="45">
        <v>34406200</v>
      </c>
      <c r="AB60" s="46">
        <v>4</v>
      </c>
      <c r="AC60" s="46">
        <v>680000</v>
      </c>
      <c r="AD60" s="45">
        <v>0</v>
      </c>
      <c r="AE60" s="45">
        <v>0</v>
      </c>
      <c r="AF60" s="87">
        <v>9</v>
      </c>
      <c r="AG60" s="87">
        <v>2993300</v>
      </c>
      <c r="AH60" s="44"/>
      <c r="AI60" s="44"/>
      <c r="AJ60" s="44"/>
    </row>
    <row r="61" spans="1:36" ht="4.5" customHeight="1">
      <c r="A61" s="47"/>
      <c r="B61" s="19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R61" s="47"/>
      <c r="S61" s="19"/>
      <c r="T61" s="77"/>
      <c r="U61" s="77"/>
      <c r="V61" s="49"/>
      <c r="W61" s="49" t="s">
        <v>53</v>
      </c>
      <c r="X61" s="44"/>
      <c r="Y61" s="44" t="s">
        <v>53</v>
      </c>
      <c r="Z61" s="44"/>
      <c r="AA61" s="44"/>
      <c r="AB61" s="44" t="s">
        <v>53</v>
      </c>
      <c r="AC61" s="44" t="s">
        <v>64</v>
      </c>
      <c r="AD61" s="44"/>
      <c r="AE61" s="44"/>
      <c r="AF61" s="87"/>
      <c r="AG61" s="87"/>
      <c r="AH61" s="44"/>
      <c r="AI61" s="44"/>
      <c r="AJ61" s="44"/>
    </row>
    <row r="62" spans="1:33" s="53" customFormat="1" ht="13.5" customHeight="1">
      <c r="A62" s="50" t="s">
        <v>175</v>
      </c>
      <c r="B62" s="51"/>
      <c r="C62" s="52"/>
      <c r="D62" s="52"/>
      <c r="E62" s="52"/>
      <c r="F62" s="52"/>
      <c r="G62" s="52"/>
      <c r="H62" s="52"/>
      <c r="J62" s="54"/>
      <c r="K62" s="52"/>
      <c r="L62" s="52"/>
      <c r="M62" s="52"/>
      <c r="N62" s="52"/>
      <c r="O62" s="52"/>
      <c r="P62" s="52"/>
      <c r="R62" s="50" t="s">
        <v>65</v>
      </c>
      <c r="S62" s="51"/>
      <c r="T62" s="78"/>
      <c r="U62" s="78"/>
      <c r="W62" s="53" t="s">
        <v>53</v>
      </c>
      <c r="X62" s="44"/>
      <c r="Y62" s="44" t="s">
        <v>53</v>
      </c>
      <c r="Z62" s="44"/>
      <c r="AA62" s="44"/>
      <c r="AB62" s="44" t="s">
        <v>53</v>
      </c>
      <c r="AC62" s="44" t="s">
        <v>53</v>
      </c>
      <c r="AD62" s="44"/>
      <c r="AE62" s="44"/>
      <c r="AF62" s="88"/>
      <c r="AG62" s="88"/>
    </row>
    <row r="63" spans="1:33" s="53" customFormat="1" ht="13.5" customHeight="1">
      <c r="A63" s="52" t="s">
        <v>176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R63" s="52" t="s">
        <v>127</v>
      </c>
      <c r="S63" s="51"/>
      <c r="T63" s="78"/>
      <c r="U63" s="78"/>
      <c r="W63" s="53" t="s">
        <v>53</v>
      </c>
      <c r="Y63" s="53" t="s">
        <v>53</v>
      </c>
      <c r="AB63" s="53" t="s">
        <v>53</v>
      </c>
      <c r="AC63" s="53" t="s">
        <v>53</v>
      </c>
      <c r="AF63" s="88"/>
      <c r="AG63" s="88"/>
    </row>
    <row r="64" spans="1:33" s="53" customFormat="1" ht="13.5" customHeight="1">
      <c r="A64" s="52" t="s">
        <v>128</v>
      </c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R64" s="52" t="s">
        <v>128</v>
      </c>
      <c r="S64" s="51"/>
      <c r="T64" s="78"/>
      <c r="U64" s="78"/>
      <c r="Y64" s="53" t="s">
        <v>53</v>
      </c>
      <c r="AC64" s="53" t="s">
        <v>53</v>
      </c>
      <c r="AF64" s="88"/>
      <c r="AG64" s="88"/>
    </row>
    <row r="65" spans="1:18" ht="13.5" customHeight="1">
      <c r="A65" s="1" t="s">
        <v>66</v>
      </c>
      <c r="N65" s="2"/>
      <c r="O65" s="2"/>
      <c r="P65" s="2" t="s">
        <v>67</v>
      </c>
      <c r="R65" s="1" t="s">
        <v>66</v>
      </c>
    </row>
    <row r="66" spans="3:16" ht="30" customHeight="1">
      <c r="C66" s="4"/>
      <c r="D66" s="5"/>
      <c r="E66" s="4"/>
      <c r="F66" s="6"/>
      <c r="G66" s="4"/>
      <c r="I66" s="7" t="s">
        <v>174</v>
      </c>
      <c r="J66" s="6" t="s">
        <v>129</v>
      </c>
      <c r="K66" s="4"/>
      <c r="L66" s="6"/>
      <c r="M66" s="4"/>
      <c r="N66" s="6"/>
      <c r="O66" s="6"/>
      <c r="P66" s="6"/>
    </row>
    <row r="67" spans="2:36" ht="15.75" customHeight="1">
      <c r="B67" s="3"/>
      <c r="N67" s="2"/>
      <c r="O67" s="2"/>
      <c r="P67" s="2" t="s">
        <v>1</v>
      </c>
      <c r="S67" s="3"/>
      <c r="T67" s="77"/>
      <c r="U67" s="77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87"/>
      <c r="AG67" s="87"/>
      <c r="AH67" s="44"/>
      <c r="AI67" s="44"/>
      <c r="AJ67" s="44"/>
    </row>
    <row r="68" spans="1:33" ht="12" customHeight="1">
      <c r="A68" s="8"/>
      <c r="B68" s="9"/>
      <c r="C68" s="10" t="s">
        <v>123</v>
      </c>
      <c r="D68" s="11"/>
      <c r="E68" s="12"/>
      <c r="F68" s="12"/>
      <c r="G68" s="12" t="s">
        <v>2</v>
      </c>
      <c r="H68" s="12"/>
      <c r="I68" s="12" t="s">
        <v>3</v>
      </c>
      <c r="J68" s="13"/>
      <c r="K68" s="10" t="s">
        <v>14</v>
      </c>
      <c r="L68" s="11"/>
      <c r="M68" s="10" t="s">
        <v>15</v>
      </c>
      <c r="N68" s="10"/>
      <c r="O68" s="14" t="s">
        <v>10</v>
      </c>
      <c r="P68" s="10"/>
      <c r="Q68" s="3"/>
      <c r="R68" s="8"/>
      <c r="S68" s="9"/>
      <c r="T68" s="71" t="s">
        <v>4</v>
      </c>
      <c r="U68" s="71"/>
      <c r="V68" s="15" t="s">
        <v>5</v>
      </c>
      <c r="W68" s="8"/>
      <c r="X68" s="15" t="s">
        <v>6</v>
      </c>
      <c r="Y68" s="8"/>
      <c r="Z68" s="15" t="s">
        <v>7</v>
      </c>
      <c r="AA68" s="8"/>
      <c r="AB68" s="15" t="s">
        <v>8</v>
      </c>
      <c r="AC68" s="8"/>
      <c r="AD68" s="15" t="s">
        <v>9</v>
      </c>
      <c r="AE68" s="8"/>
      <c r="AF68" s="83" t="s">
        <v>10</v>
      </c>
      <c r="AG68" s="84"/>
    </row>
    <row r="69" spans="1:33" ht="12" customHeight="1">
      <c r="A69" s="16" t="s">
        <v>11</v>
      </c>
      <c r="B69" s="17"/>
      <c r="C69" s="18"/>
      <c r="D69" s="19"/>
      <c r="E69" s="20" t="s">
        <v>12</v>
      </c>
      <c r="F69" s="21"/>
      <c r="G69" s="20" t="s">
        <v>13</v>
      </c>
      <c r="H69" s="21"/>
      <c r="I69" s="22" t="s">
        <v>121</v>
      </c>
      <c r="J69" s="23" t="s">
        <v>122</v>
      </c>
      <c r="K69" s="24"/>
      <c r="L69" s="25"/>
      <c r="M69" s="24"/>
      <c r="N69" s="24"/>
      <c r="O69" s="26"/>
      <c r="P69" s="16"/>
      <c r="Q69" s="3"/>
      <c r="R69" s="16" t="s">
        <v>11</v>
      </c>
      <c r="S69" s="17"/>
      <c r="T69" s="72"/>
      <c r="U69" s="72"/>
      <c r="V69" s="27"/>
      <c r="W69" s="27"/>
      <c r="X69" s="27"/>
      <c r="Y69" s="27"/>
      <c r="Z69" s="27"/>
      <c r="AA69" s="27"/>
      <c r="AB69" s="27"/>
      <c r="AC69" s="27"/>
      <c r="AD69" s="27"/>
      <c r="AE69" s="28"/>
      <c r="AF69" s="83"/>
      <c r="AG69" s="83"/>
    </row>
    <row r="70" spans="1:33" ht="12" customHeight="1">
      <c r="A70" s="24" t="s">
        <v>124</v>
      </c>
      <c r="B70" s="29"/>
      <c r="C70" s="19" t="s">
        <v>16</v>
      </c>
      <c r="D70" s="19" t="s">
        <v>17</v>
      </c>
      <c r="E70" s="19" t="s">
        <v>16</v>
      </c>
      <c r="F70" s="19" t="s">
        <v>17</v>
      </c>
      <c r="G70" s="19" t="s">
        <v>16</v>
      </c>
      <c r="H70" s="19" t="s">
        <v>17</v>
      </c>
      <c r="I70" s="19" t="s">
        <v>16</v>
      </c>
      <c r="J70" s="19" t="s">
        <v>17</v>
      </c>
      <c r="K70" s="19" t="s">
        <v>16</v>
      </c>
      <c r="L70" s="19" t="s">
        <v>17</v>
      </c>
      <c r="M70" s="19" t="s">
        <v>16</v>
      </c>
      <c r="N70" s="18" t="s">
        <v>17</v>
      </c>
      <c r="O70" s="30" t="s">
        <v>16</v>
      </c>
      <c r="P70" s="30" t="s">
        <v>18</v>
      </c>
      <c r="R70" s="24" t="s">
        <v>124</v>
      </c>
      <c r="S70" s="29"/>
      <c r="T70" s="73" t="s">
        <v>16</v>
      </c>
      <c r="U70" s="73" t="s">
        <v>17</v>
      </c>
      <c r="V70" s="19" t="s">
        <v>16</v>
      </c>
      <c r="W70" s="19" t="s">
        <v>17</v>
      </c>
      <c r="X70" s="19" t="s">
        <v>16</v>
      </c>
      <c r="Y70" s="19" t="s">
        <v>17</v>
      </c>
      <c r="Z70" s="19" t="s">
        <v>16</v>
      </c>
      <c r="AA70" s="19" t="s">
        <v>17</v>
      </c>
      <c r="AB70" s="19" t="s">
        <v>16</v>
      </c>
      <c r="AC70" s="19" t="s">
        <v>17</v>
      </c>
      <c r="AD70" s="19" t="s">
        <v>16</v>
      </c>
      <c r="AE70" s="18" t="s">
        <v>17</v>
      </c>
      <c r="AF70" s="85" t="s">
        <v>16</v>
      </c>
      <c r="AG70" s="85" t="s">
        <v>18</v>
      </c>
    </row>
    <row r="71" spans="2:31" ht="3.75" customHeight="1">
      <c r="B71" s="40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S71" s="40"/>
      <c r="T71" s="79"/>
      <c r="U71" s="79"/>
      <c r="V71" s="55"/>
      <c r="W71" s="55"/>
      <c r="X71" s="55"/>
      <c r="Y71" s="55"/>
      <c r="Z71" s="55"/>
      <c r="AA71" s="55"/>
      <c r="AB71" s="55"/>
      <c r="AC71" s="55"/>
      <c r="AD71" s="55"/>
      <c r="AE71" s="55"/>
    </row>
    <row r="72" spans="2:36" ht="11.25" customHeight="1">
      <c r="B72" s="42" t="s">
        <v>68</v>
      </c>
      <c r="C72" s="41">
        <v>2152</v>
      </c>
      <c r="D72" s="41">
        <v>1171621.6</v>
      </c>
      <c r="E72" s="41">
        <v>2013</v>
      </c>
      <c r="F72" s="41">
        <v>1053174.2</v>
      </c>
      <c r="G72" s="41">
        <v>117</v>
      </c>
      <c r="H72" s="41">
        <v>105101.1</v>
      </c>
      <c r="I72" s="41">
        <v>22</v>
      </c>
      <c r="J72" s="41">
        <v>13346.3</v>
      </c>
      <c r="K72" s="41">
        <v>2</v>
      </c>
      <c r="L72" s="41">
        <v>340</v>
      </c>
      <c r="M72" s="41">
        <v>0</v>
      </c>
      <c r="N72" s="41">
        <v>0</v>
      </c>
      <c r="O72" s="41">
        <v>5</v>
      </c>
      <c r="P72" s="41">
        <v>1628.4</v>
      </c>
      <c r="Q72" s="2"/>
      <c r="S72" s="42" t="s">
        <v>68</v>
      </c>
      <c r="T72" s="76">
        <f aca="true" t="shared" si="9" ref="T72:U74">V72+X72+Z72</f>
        <v>2152</v>
      </c>
      <c r="U72" s="76">
        <f t="shared" si="9"/>
        <v>1171621600</v>
      </c>
      <c r="V72" s="45">
        <v>2013</v>
      </c>
      <c r="W72" s="45">
        <v>1053174200</v>
      </c>
      <c r="X72" s="45">
        <v>117</v>
      </c>
      <c r="Y72" s="45">
        <v>105101100</v>
      </c>
      <c r="Z72" s="45">
        <v>22</v>
      </c>
      <c r="AA72" s="44">
        <v>13346300</v>
      </c>
      <c r="AB72" s="45">
        <v>2</v>
      </c>
      <c r="AC72" s="45">
        <v>340000</v>
      </c>
      <c r="AD72" s="45">
        <v>0</v>
      </c>
      <c r="AE72" s="45">
        <v>0</v>
      </c>
      <c r="AF72" s="87">
        <v>5</v>
      </c>
      <c r="AG72" s="87">
        <v>1628400</v>
      </c>
      <c r="AH72" s="44"/>
      <c r="AI72" s="44"/>
      <c r="AJ72" s="44"/>
    </row>
    <row r="73" spans="2:36" ht="11.25" customHeight="1">
      <c r="B73" s="42" t="s">
        <v>69</v>
      </c>
      <c r="C73" s="41">
        <v>3159</v>
      </c>
      <c r="D73" s="41">
        <v>1831680.7</v>
      </c>
      <c r="E73" s="41">
        <v>2920</v>
      </c>
      <c r="F73" s="41">
        <v>1625052.7</v>
      </c>
      <c r="G73" s="41">
        <v>199</v>
      </c>
      <c r="H73" s="41">
        <v>180235.3</v>
      </c>
      <c r="I73" s="41">
        <v>40</v>
      </c>
      <c r="J73" s="41">
        <v>26392.7</v>
      </c>
      <c r="K73" s="41">
        <v>12</v>
      </c>
      <c r="L73" s="41">
        <v>1840</v>
      </c>
      <c r="M73" s="41">
        <v>0</v>
      </c>
      <c r="N73" s="41">
        <v>0</v>
      </c>
      <c r="O73" s="41">
        <v>7</v>
      </c>
      <c r="P73" s="41">
        <v>2442.6</v>
      </c>
      <c r="Q73" s="2"/>
      <c r="S73" s="42" t="s">
        <v>69</v>
      </c>
      <c r="T73" s="76">
        <f t="shared" si="9"/>
        <v>3159</v>
      </c>
      <c r="U73" s="76">
        <f t="shared" si="9"/>
        <v>1831680700</v>
      </c>
      <c r="V73" s="45">
        <v>2920</v>
      </c>
      <c r="W73" s="45">
        <v>1625052700</v>
      </c>
      <c r="X73" s="45">
        <v>199</v>
      </c>
      <c r="Y73" s="45">
        <v>180235300</v>
      </c>
      <c r="Z73" s="45">
        <v>40</v>
      </c>
      <c r="AA73" s="44">
        <v>26392700</v>
      </c>
      <c r="AB73" s="45">
        <v>12</v>
      </c>
      <c r="AC73" s="45">
        <v>1840000</v>
      </c>
      <c r="AD73" s="45">
        <v>0</v>
      </c>
      <c r="AE73" s="45">
        <v>0</v>
      </c>
      <c r="AF73" s="87">
        <v>7</v>
      </c>
      <c r="AG73" s="87">
        <v>2442600</v>
      </c>
      <c r="AH73" s="44"/>
      <c r="AI73" s="44"/>
      <c r="AJ73" s="44"/>
    </row>
    <row r="74" spans="2:36" ht="11.25" customHeight="1">
      <c r="B74" s="42" t="s">
        <v>70</v>
      </c>
      <c r="C74" s="41">
        <v>1438</v>
      </c>
      <c r="D74" s="41">
        <v>805696.5</v>
      </c>
      <c r="E74" s="41">
        <v>1312</v>
      </c>
      <c r="F74" s="41">
        <v>701590.2</v>
      </c>
      <c r="G74" s="41">
        <v>103</v>
      </c>
      <c r="H74" s="41">
        <v>90631.9</v>
      </c>
      <c r="I74" s="41">
        <v>23</v>
      </c>
      <c r="J74" s="41">
        <v>13474.4</v>
      </c>
      <c r="K74" s="41">
        <v>0</v>
      </c>
      <c r="L74" s="41">
        <v>0</v>
      </c>
      <c r="M74" s="41">
        <v>0</v>
      </c>
      <c r="N74" s="41">
        <v>0</v>
      </c>
      <c r="O74" s="41">
        <v>2</v>
      </c>
      <c r="P74" s="41">
        <v>722.8</v>
      </c>
      <c r="Q74" s="2"/>
      <c r="S74" s="42" t="s">
        <v>70</v>
      </c>
      <c r="T74" s="76">
        <f t="shared" si="9"/>
        <v>1438</v>
      </c>
      <c r="U74" s="76">
        <f t="shared" si="9"/>
        <v>805696500</v>
      </c>
      <c r="V74" s="45">
        <v>1312</v>
      </c>
      <c r="W74" s="45">
        <v>701590200</v>
      </c>
      <c r="X74" s="45">
        <v>103</v>
      </c>
      <c r="Y74" s="45">
        <v>90631900</v>
      </c>
      <c r="Z74" s="45">
        <v>23</v>
      </c>
      <c r="AA74" s="44">
        <v>13474400</v>
      </c>
      <c r="AB74" s="45">
        <v>0</v>
      </c>
      <c r="AC74" s="45">
        <v>0</v>
      </c>
      <c r="AD74" s="45">
        <v>0</v>
      </c>
      <c r="AE74" s="45">
        <v>0</v>
      </c>
      <c r="AF74" s="87">
        <v>2</v>
      </c>
      <c r="AG74" s="87">
        <v>722800</v>
      </c>
      <c r="AH74" s="44"/>
      <c r="AI74" s="44"/>
      <c r="AJ74" s="44"/>
    </row>
    <row r="75" spans="2:36" ht="11.25" customHeight="1">
      <c r="B75" s="42" t="s">
        <v>71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2"/>
      <c r="S75" s="42" t="s">
        <v>71</v>
      </c>
      <c r="T75" s="76">
        <f>SUM(V75,X75,Z75)</f>
        <v>0</v>
      </c>
      <c r="U75" s="76">
        <f>SUM(W75,Y75,AA75)</f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87">
        <v>0</v>
      </c>
      <c r="AG75" s="87">
        <v>0</v>
      </c>
      <c r="AH75" s="44"/>
      <c r="AI75" s="44"/>
      <c r="AJ75" s="44"/>
    </row>
    <row r="76" spans="2:31" ht="9.75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2"/>
      <c r="S76" s="40"/>
      <c r="T76" s="80"/>
      <c r="U76" s="80"/>
      <c r="V76" s="56"/>
      <c r="W76" s="56"/>
      <c r="X76" s="56"/>
      <c r="Y76" s="56"/>
      <c r="Z76" s="56"/>
      <c r="AA76" s="56"/>
      <c r="AB76" s="56"/>
      <c r="AC76" s="56"/>
      <c r="AD76" s="56"/>
      <c r="AE76" s="56"/>
    </row>
    <row r="77" spans="1:36" ht="11.25" customHeight="1">
      <c r="A77" s="3" t="s">
        <v>72</v>
      </c>
      <c r="B77" s="42"/>
      <c r="C77" s="41">
        <v>84517</v>
      </c>
      <c r="D77" s="41">
        <v>49939509.09999997</v>
      </c>
      <c r="E77" s="41">
        <v>78911</v>
      </c>
      <c r="F77" s="41">
        <v>45075144.8</v>
      </c>
      <c r="G77" s="41">
        <v>4570</v>
      </c>
      <c r="H77" s="41">
        <v>4116136</v>
      </c>
      <c r="I77" s="41">
        <v>1036</v>
      </c>
      <c r="J77" s="41">
        <v>748228.3</v>
      </c>
      <c r="K77" s="41">
        <v>145</v>
      </c>
      <c r="L77" s="41">
        <v>23455</v>
      </c>
      <c r="M77" s="41">
        <v>0</v>
      </c>
      <c r="N77" s="41">
        <v>0</v>
      </c>
      <c r="O77" s="41">
        <v>195</v>
      </c>
      <c r="P77" s="41">
        <v>58020.7</v>
      </c>
      <c r="Q77" s="2"/>
      <c r="R77" s="3" t="s">
        <v>72</v>
      </c>
      <c r="S77" s="42"/>
      <c r="T77" s="43">
        <f>SUM(T78:T105)</f>
        <v>84517</v>
      </c>
      <c r="U77" s="43">
        <f>SUM(U78:U105)</f>
        <v>49939509100</v>
      </c>
      <c r="V77" s="43">
        <f>SUM(V78:V105)</f>
        <v>78911</v>
      </c>
      <c r="W77" s="43">
        <f>SUM(W78:W105)</f>
        <v>45075144800</v>
      </c>
      <c r="X77" s="43">
        <f aca="true" t="shared" si="10" ref="X77:AG77">SUM(X78:X105)</f>
        <v>4570</v>
      </c>
      <c r="Y77" s="43">
        <f t="shared" si="10"/>
        <v>4116136000</v>
      </c>
      <c r="Z77" s="43">
        <f t="shared" si="10"/>
        <v>1036</v>
      </c>
      <c r="AA77" s="43">
        <f t="shared" si="10"/>
        <v>748228300</v>
      </c>
      <c r="AB77" s="43">
        <f t="shared" si="10"/>
        <v>145</v>
      </c>
      <c r="AC77" s="43">
        <f t="shared" si="10"/>
        <v>23455000</v>
      </c>
      <c r="AD77" s="43">
        <f t="shared" si="10"/>
        <v>0</v>
      </c>
      <c r="AE77" s="43">
        <f t="shared" si="10"/>
        <v>0</v>
      </c>
      <c r="AF77" s="43">
        <f t="shared" si="10"/>
        <v>195</v>
      </c>
      <c r="AG77" s="43">
        <f t="shared" si="10"/>
        <v>58020700</v>
      </c>
      <c r="AH77" s="44"/>
      <c r="AI77" s="44"/>
      <c r="AJ77" s="44"/>
    </row>
    <row r="78" spans="2:36" ht="11.25" customHeight="1">
      <c r="B78" s="42" t="s">
        <v>73</v>
      </c>
      <c r="C78" s="41">
        <v>25468</v>
      </c>
      <c r="D78" s="41">
        <v>14994799.2</v>
      </c>
      <c r="E78" s="41">
        <v>23554</v>
      </c>
      <c r="F78" s="41">
        <v>13327972.3</v>
      </c>
      <c r="G78" s="41">
        <v>1534</v>
      </c>
      <c r="H78" s="41">
        <v>1385777.2</v>
      </c>
      <c r="I78" s="41">
        <v>380</v>
      </c>
      <c r="J78" s="41">
        <v>281049.7</v>
      </c>
      <c r="K78" s="41">
        <v>39</v>
      </c>
      <c r="L78" s="41">
        <v>5647</v>
      </c>
      <c r="M78" s="41">
        <v>0</v>
      </c>
      <c r="N78" s="41">
        <v>0</v>
      </c>
      <c r="O78" s="41">
        <v>43</v>
      </c>
      <c r="P78" s="41">
        <v>13841.4</v>
      </c>
      <c r="Q78" s="2"/>
      <c r="S78" s="42" t="s">
        <v>73</v>
      </c>
      <c r="T78" s="76">
        <f aca="true" t="shared" si="11" ref="T78:U92">V78+X78+Z78</f>
        <v>25468</v>
      </c>
      <c r="U78" s="76">
        <f t="shared" si="11"/>
        <v>14994799200</v>
      </c>
      <c r="V78" s="45">
        <v>23554</v>
      </c>
      <c r="W78" s="45">
        <v>13327972300</v>
      </c>
      <c r="X78" s="45">
        <v>1534</v>
      </c>
      <c r="Y78" s="45">
        <v>1385777200</v>
      </c>
      <c r="Z78" s="45">
        <v>380</v>
      </c>
      <c r="AA78" s="45">
        <v>281049700</v>
      </c>
      <c r="AB78" s="45">
        <v>39</v>
      </c>
      <c r="AC78" s="45">
        <v>5647000</v>
      </c>
      <c r="AD78" s="45">
        <v>0</v>
      </c>
      <c r="AE78" s="45">
        <v>0</v>
      </c>
      <c r="AF78" s="87">
        <v>43</v>
      </c>
      <c r="AG78" s="87">
        <v>13841400</v>
      </c>
      <c r="AH78" s="44"/>
      <c r="AI78" s="44"/>
      <c r="AJ78" s="44"/>
    </row>
    <row r="79" spans="2:36" ht="11.25" customHeight="1">
      <c r="B79" s="42" t="s">
        <v>74</v>
      </c>
      <c r="C79" s="41">
        <v>9473</v>
      </c>
      <c r="D79" s="41">
        <v>5461341</v>
      </c>
      <c r="E79" s="41">
        <v>8794</v>
      </c>
      <c r="F79" s="41">
        <v>4873280.4</v>
      </c>
      <c r="G79" s="41">
        <v>579</v>
      </c>
      <c r="H79" s="41">
        <v>519207.3</v>
      </c>
      <c r="I79" s="41">
        <v>100</v>
      </c>
      <c r="J79" s="41">
        <v>68853.3</v>
      </c>
      <c r="K79" s="41">
        <v>20</v>
      </c>
      <c r="L79" s="41">
        <v>3309</v>
      </c>
      <c r="M79" s="41">
        <v>0</v>
      </c>
      <c r="N79" s="41">
        <v>0</v>
      </c>
      <c r="O79" s="41">
        <v>29</v>
      </c>
      <c r="P79" s="41">
        <v>7403.8</v>
      </c>
      <c r="Q79" s="2"/>
      <c r="S79" s="42" t="s">
        <v>74</v>
      </c>
      <c r="T79" s="76">
        <f t="shared" si="11"/>
        <v>9473</v>
      </c>
      <c r="U79" s="76">
        <f t="shared" si="11"/>
        <v>5461341000</v>
      </c>
      <c r="V79" s="45">
        <v>8794</v>
      </c>
      <c r="W79" s="45">
        <v>4873280400</v>
      </c>
      <c r="X79" s="45">
        <v>579</v>
      </c>
      <c r="Y79" s="45">
        <v>519207300</v>
      </c>
      <c r="Z79" s="45">
        <v>100</v>
      </c>
      <c r="AA79" s="45">
        <v>68853300</v>
      </c>
      <c r="AB79" s="45">
        <v>20</v>
      </c>
      <c r="AC79" s="45">
        <v>3309000</v>
      </c>
      <c r="AD79" s="45">
        <v>0</v>
      </c>
      <c r="AE79" s="45">
        <v>0</v>
      </c>
      <c r="AF79" s="87">
        <v>29</v>
      </c>
      <c r="AG79" s="87">
        <v>7403800</v>
      </c>
      <c r="AH79" s="44"/>
      <c r="AI79" s="44"/>
      <c r="AJ79" s="44"/>
    </row>
    <row r="80" spans="2:36" ht="11.25" customHeight="1">
      <c r="B80" s="42" t="s">
        <v>75</v>
      </c>
      <c r="C80" s="41">
        <v>3827</v>
      </c>
      <c r="D80" s="41">
        <v>2279718.2</v>
      </c>
      <c r="E80" s="41">
        <v>3555</v>
      </c>
      <c r="F80" s="41">
        <v>2048026.2</v>
      </c>
      <c r="G80" s="41">
        <v>213</v>
      </c>
      <c r="H80" s="41">
        <v>191958.9</v>
      </c>
      <c r="I80" s="41">
        <v>59</v>
      </c>
      <c r="J80" s="41">
        <v>39733.1</v>
      </c>
      <c r="K80" s="41">
        <v>8</v>
      </c>
      <c r="L80" s="41">
        <v>1118.5</v>
      </c>
      <c r="M80" s="41">
        <v>0</v>
      </c>
      <c r="N80" s="41">
        <v>0</v>
      </c>
      <c r="O80" s="41">
        <v>6</v>
      </c>
      <c r="P80" s="41">
        <v>1628.4</v>
      </c>
      <c r="Q80" s="2"/>
      <c r="S80" s="42" t="s">
        <v>75</v>
      </c>
      <c r="T80" s="76">
        <f t="shared" si="11"/>
        <v>3827</v>
      </c>
      <c r="U80" s="76">
        <f t="shared" si="11"/>
        <v>2279718200</v>
      </c>
      <c r="V80" s="45">
        <v>3555</v>
      </c>
      <c r="W80" s="45">
        <v>2048026200</v>
      </c>
      <c r="X80" s="45">
        <v>213</v>
      </c>
      <c r="Y80" s="45">
        <v>191958900</v>
      </c>
      <c r="Z80" s="45">
        <v>59</v>
      </c>
      <c r="AA80" s="45">
        <v>39733100</v>
      </c>
      <c r="AB80" s="45">
        <v>8</v>
      </c>
      <c r="AC80" s="45">
        <v>1118500</v>
      </c>
      <c r="AD80" s="45">
        <v>0</v>
      </c>
      <c r="AE80" s="45">
        <v>0</v>
      </c>
      <c r="AF80" s="87">
        <v>6</v>
      </c>
      <c r="AG80" s="87">
        <v>1628400</v>
      </c>
      <c r="AH80" s="44"/>
      <c r="AI80" s="44"/>
      <c r="AJ80" s="44"/>
    </row>
    <row r="81" spans="2:36" ht="11.25" customHeight="1">
      <c r="B81" s="42" t="s">
        <v>76</v>
      </c>
      <c r="C81" s="41">
        <v>2556</v>
      </c>
      <c r="D81" s="41">
        <v>1479208.1</v>
      </c>
      <c r="E81" s="41">
        <v>2378</v>
      </c>
      <c r="F81" s="41">
        <v>1325170.1</v>
      </c>
      <c r="G81" s="41">
        <v>155</v>
      </c>
      <c r="H81" s="41">
        <v>138866.9</v>
      </c>
      <c r="I81" s="41">
        <v>23</v>
      </c>
      <c r="J81" s="41">
        <v>15171.1</v>
      </c>
      <c r="K81" s="41">
        <v>2</v>
      </c>
      <c r="L81" s="41">
        <v>440</v>
      </c>
      <c r="M81" s="41">
        <v>0</v>
      </c>
      <c r="N81" s="41">
        <v>0</v>
      </c>
      <c r="O81" s="41">
        <v>5</v>
      </c>
      <c r="P81" s="41">
        <v>1513.4</v>
      </c>
      <c r="Q81" s="2"/>
      <c r="S81" s="42" t="s">
        <v>76</v>
      </c>
      <c r="T81" s="76">
        <f t="shared" si="11"/>
        <v>2556</v>
      </c>
      <c r="U81" s="76">
        <f t="shared" si="11"/>
        <v>1479208100</v>
      </c>
      <c r="V81" s="45">
        <v>2378</v>
      </c>
      <c r="W81" s="45">
        <v>1325170100</v>
      </c>
      <c r="X81" s="45">
        <v>155</v>
      </c>
      <c r="Y81" s="45">
        <v>138866900</v>
      </c>
      <c r="Z81" s="45">
        <v>23</v>
      </c>
      <c r="AA81" s="45">
        <v>15171100</v>
      </c>
      <c r="AB81" s="45">
        <v>2</v>
      </c>
      <c r="AC81" s="45">
        <v>440000</v>
      </c>
      <c r="AD81" s="45">
        <v>0</v>
      </c>
      <c r="AE81" s="45">
        <v>0</v>
      </c>
      <c r="AF81" s="87">
        <v>5</v>
      </c>
      <c r="AG81" s="87">
        <v>1513400</v>
      </c>
      <c r="AH81" s="44"/>
      <c r="AI81" s="44"/>
      <c r="AJ81" s="44"/>
    </row>
    <row r="82" spans="2:36" ht="11.25" customHeight="1">
      <c r="B82" s="42" t="s">
        <v>77</v>
      </c>
      <c r="C82" s="41">
        <v>837</v>
      </c>
      <c r="D82" s="41">
        <v>544564.2</v>
      </c>
      <c r="E82" s="41">
        <v>785</v>
      </c>
      <c r="F82" s="41">
        <v>497996.7</v>
      </c>
      <c r="G82" s="41">
        <v>43</v>
      </c>
      <c r="H82" s="41">
        <v>38989.9</v>
      </c>
      <c r="I82" s="41">
        <v>9</v>
      </c>
      <c r="J82" s="41">
        <v>7577.6</v>
      </c>
      <c r="K82" s="41">
        <v>0</v>
      </c>
      <c r="L82" s="41">
        <v>0</v>
      </c>
      <c r="M82" s="41">
        <v>0</v>
      </c>
      <c r="N82" s="41">
        <v>0</v>
      </c>
      <c r="O82" s="41">
        <v>1</v>
      </c>
      <c r="P82" s="41">
        <v>407.1</v>
      </c>
      <c r="Q82" s="2"/>
      <c r="S82" s="42" t="s">
        <v>77</v>
      </c>
      <c r="T82" s="76">
        <f t="shared" si="11"/>
        <v>837</v>
      </c>
      <c r="U82" s="76">
        <f t="shared" si="11"/>
        <v>544564200</v>
      </c>
      <c r="V82" s="45">
        <v>785</v>
      </c>
      <c r="W82" s="45">
        <v>497996700</v>
      </c>
      <c r="X82" s="45">
        <v>43</v>
      </c>
      <c r="Y82" s="45">
        <v>38989900</v>
      </c>
      <c r="Z82" s="45">
        <v>9</v>
      </c>
      <c r="AA82" s="45">
        <v>7577600</v>
      </c>
      <c r="AB82" s="45">
        <v>0</v>
      </c>
      <c r="AC82" s="45">
        <v>0</v>
      </c>
      <c r="AD82" s="45">
        <v>0</v>
      </c>
      <c r="AE82" s="45">
        <v>0</v>
      </c>
      <c r="AF82" s="87">
        <v>1</v>
      </c>
      <c r="AG82" s="87">
        <v>407100</v>
      </c>
      <c r="AH82" s="44"/>
      <c r="AI82" s="44"/>
      <c r="AJ82" s="44"/>
    </row>
    <row r="83" spans="2:36" ht="11.25" customHeight="1">
      <c r="B83" s="42" t="s">
        <v>78</v>
      </c>
      <c r="C83" s="41">
        <v>199</v>
      </c>
      <c r="D83" s="41">
        <v>125400.4</v>
      </c>
      <c r="E83" s="41">
        <v>195</v>
      </c>
      <c r="F83" s="41">
        <v>122279.4</v>
      </c>
      <c r="G83" s="41">
        <v>3</v>
      </c>
      <c r="H83" s="41">
        <v>2582.1</v>
      </c>
      <c r="I83" s="41">
        <v>1</v>
      </c>
      <c r="J83" s="41">
        <v>538.9</v>
      </c>
      <c r="K83" s="41">
        <v>2</v>
      </c>
      <c r="L83" s="41">
        <v>540</v>
      </c>
      <c r="M83" s="41">
        <v>0</v>
      </c>
      <c r="N83" s="41">
        <v>0</v>
      </c>
      <c r="O83" s="41">
        <v>1</v>
      </c>
      <c r="P83" s="41">
        <v>407.1</v>
      </c>
      <c r="Q83" s="2"/>
      <c r="S83" s="42" t="s">
        <v>78</v>
      </c>
      <c r="T83" s="76">
        <f t="shared" si="11"/>
        <v>199</v>
      </c>
      <c r="U83" s="76">
        <f t="shared" si="11"/>
        <v>125400400</v>
      </c>
      <c r="V83" s="45">
        <v>195</v>
      </c>
      <c r="W83" s="45">
        <v>122279400</v>
      </c>
      <c r="X83" s="45">
        <v>3</v>
      </c>
      <c r="Y83" s="45">
        <v>2582100</v>
      </c>
      <c r="Z83" s="45">
        <v>1</v>
      </c>
      <c r="AA83" s="45">
        <v>538900</v>
      </c>
      <c r="AB83" s="45">
        <v>2</v>
      </c>
      <c r="AC83" s="45">
        <v>540000</v>
      </c>
      <c r="AD83" s="45">
        <v>0</v>
      </c>
      <c r="AE83" s="45">
        <v>0</v>
      </c>
      <c r="AF83" s="87">
        <v>1</v>
      </c>
      <c r="AG83" s="87">
        <v>407100</v>
      </c>
      <c r="AH83" s="44"/>
      <c r="AI83" s="44"/>
      <c r="AJ83" s="44"/>
    </row>
    <row r="84" spans="2:36" ht="11.25" customHeight="1">
      <c r="B84" s="42" t="s">
        <v>79</v>
      </c>
      <c r="C84" s="41">
        <v>806</v>
      </c>
      <c r="D84" s="41">
        <v>528680</v>
      </c>
      <c r="E84" s="41">
        <v>762</v>
      </c>
      <c r="F84" s="41">
        <v>489528</v>
      </c>
      <c r="G84" s="41">
        <v>40</v>
      </c>
      <c r="H84" s="41">
        <v>36407.8</v>
      </c>
      <c r="I84" s="41">
        <v>4</v>
      </c>
      <c r="J84" s="41">
        <v>2744.2</v>
      </c>
      <c r="K84" s="41">
        <v>1</v>
      </c>
      <c r="L84" s="41">
        <v>278.5</v>
      </c>
      <c r="M84" s="41">
        <v>0</v>
      </c>
      <c r="N84" s="41">
        <v>0</v>
      </c>
      <c r="O84" s="41">
        <v>2</v>
      </c>
      <c r="P84" s="41">
        <v>814.2</v>
      </c>
      <c r="Q84" s="2"/>
      <c r="S84" s="42" t="s">
        <v>79</v>
      </c>
      <c r="T84" s="76">
        <f t="shared" si="11"/>
        <v>806</v>
      </c>
      <c r="U84" s="76">
        <f t="shared" si="11"/>
        <v>528680000</v>
      </c>
      <c r="V84" s="45">
        <v>762</v>
      </c>
      <c r="W84" s="45">
        <v>489528000</v>
      </c>
      <c r="X84" s="45">
        <v>40</v>
      </c>
      <c r="Y84" s="45">
        <v>36407800</v>
      </c>
      <c r="Z84" s="45">
        <v>4</v>
      </c>
      <c r="AA84" s="45">
        <v>2744200</v>
      </c>
      <c r="AB84" s="45">
        <v>1</v>
      </c>
      <c r="AC84" s="45">
        <v>278500</v>
      </c>
      <c r="AD84" s="45">
        <v>0</v>
      </c>
      <c r="AE84" s="45">
        <v>0</v>
      </c>
      <c r="AF84" s="87">
        <v>2</v>
      </c>
      <c r="AG84" s="87">
        <v>814200</v>
      </c>
      <c r="AH84" s="44"/>
      <c r="AI84" s="44"/>
      <c r="AJ84" s="44"/>
    </row>
    <row r="85" spans="2:36" ht="11.25" customHeight="1">
      <c r="B85" s="42" t="s">
        <v>80</v>
      </c>
      <c r="C85" s="41">
        <v>1140</v>
      </c>
      <c r="D85" s="41">
        <v>735957</v>
      </c>
      <c r="E85" s="41">
        <v>1095</v>
      </c>
      <c r="F85" s="41">
        <v>696484.9</v>
      </c>
      <c r="G85" s="41">
        <v>42</v>
      </c>
      <c r="H85" s="41">
        <v>37202.4</v>
      </c>
      <c r="I85" s="41">
        <v>3</v>
      </c>
      <c r="J85" s="41">
        <v>2269.7</v>
      </c>
      <c r="K85" s="41">
        <v>3</v>
      </c>
      <c r="L85" s="41">
        <v>368.5</v>
      </c>
      <c r="M85" s="41">
        <v>0</v>
      </c>
      <c r="N85" s="41">
        <v>0</v>
      </c>
      <c r="O85" s="41">
        <v>7</v>
      </c>
      <c r="P85" s="41">
        <v>2849.7</v>
      </c>
      <c r="Q85" s="2"/>
      <c r="S85" s="42" t="s">
        <v>80</v>
      </c>
      <c r="T85" s="76">
        <f t="shared" si="11"/>
        <v>1140</v>
      </c>
      <c r="U85" s="76">
        <f t="shared" si="11"/>
        <v>735957000</v>
      </c>
      <c r="V85" s="45">
        <v>1095</v>
      </c>
      <c r="W85" s="45">
        <v>696484900</v>
      </c>
      <c r="X85" s="45">
        <v>42</v>
      </c>
      <c r="Y85" s="45">
        <v>37202400</v>
      </c>
      <c r="Z85" s="45">
        <v>3</v>
      </c>
      <c r="AA85" s="45">
        <v>2269700</v>
      </c>
      <c r="AB85" s="45">
        <v>3</v>
      </c>
      <c r="AC85" s="45">
        <v>368500</v>
      </c>
      <c r="AD85" s="45">
        <v>0</v>
      </c>
      <c r="AE85" s="45">
        <v>0</v>
      </c>
      <c r="AF85" s="87">
        <v>7</v>
      </c>
      <c r="AG85" s="87">
        <v>2849700</v>
      </c>
      <c r="AH85" s="44"/>
      <c r="AI85" s="44"/>
      <c r="AJ85" s="44"/>
    </row>
    <row r="86" spans="2:36" ht="11.25" customHeight="1">
      <c r="B86" s="42" t="s">
        <v>81</v>
      </c>
      <c r="C86" s="41">
        <v>2149</v>
      </c>
      <c r="D86" s="41">
        <v>1349196.5</v>
      </c>
      <c r="E86" s="41">
        <v>2027</v>
      </c>
      <c r="F86" s="41">
        <v>1246560.6</v>
      </c>
      <c r="G86" s="41">
        <v>94</v>
      </c>
      <c r="H86" s="41">
        <v>83312.8</v>
      </c>
      <c r="I86" s="41">
        <v>28</v>
      </c>
      <c r="J86" s="41">
        <v>19323.1</v>
      </c>
      <c r="K86" s="41">
        <v>3</v>
      </c>
      <c r="L86" s="41">
        <v>593.5</v>
      </c>
      <c r="M86" s="41">
        <v>0</v>
      </c>
      <c r="N86" s="41">
        <v>0</v>
      </c>
      <c r="O86" s="41">
        <v>8</v>
      </c>
      <c r="P86" s="41">
        <v>2442.6</v>
      </c>
      <c r="Q86" s="2"/>
      <c r="S86" s="42" t="s">
        <v>81</v>
      </c>
      <c r="T86" s="76">
        <f t="shared" si="11"/>
        <v>2149</v>
      </c>
      <c r="U86" s="76">
        <f t="shared" si="11"/>
        <v>1349196500</v>
      </c>
      <c r="V86" s="45">
        <v>2027</v>
      </c>
      <c r="W86" s="45">
        <v>1246560600</v>
      </c>
      <c r="X86" s="45">
        <v>94</v>
      </c>
      <c r="Y86" s="45">
        <v>83312800</v>
      </c>
      <c r="Z86" s="45">
        <v>28</v>
      </c>
      <c r="AA86" s="45">
        <v>19323100</v>
      </c>
      <c r="AB86" s="45">
        <v>3</v>
      </c>
      <c r="AC86" s="45">
        <v>593500</v>
      </c>
      <c r="AD86" s="45">
        <v>0</v>
      </c>
      <c r="AE86" s="45">
        <v>0</v>
      </c>
      <c r="AF86" s="87">
        <v>8</v>
      </c>
      <c r="AG86" s="87">
        <v>2442600</v>
      </c>
      <c r="AH86" s="44"/>
      <c r="AI86" s="44"/>
      <c r="AJ86" s="44"/>
    </row>
    <row r="87" spans="2:36" ht="11.25" customHeight="1">
      <c r="B87" s="42" t="s">
        <v>82</v>
      </c>
      <c r="C87" s="41">
        <v>1152</v>
      </c>
      <c r="D87" s="41">
        <v>653074.9</v>
      </c>
      <c r="E87" s="41">
        <v>1081</v>
      </c>
      <c r="F87" s="41">
        <v>591476.9</v>
      </c>
      <c r="G87" s="41">
        <v>58</v>
      </c>
      <c r="H87" s="41">
        <v>51900.4</v>
      </c>
      <c r="I87" s="41">
        <v>13</v>
      </c>
      <c r="J87" s="41">
        <v>9697.6</v>
      </c>
      <c r="K87" s="41">
        <v>4</v>
      </c>
      <c r="L87" s="41">
        <v>680.5</v>
      </c>
      <c r="M87" s="41">
        <v>0</v>
      </c>
      <c r="N87" s="41">
        <v>0</v>
      </c>
      <c r="O87" s="41">
        <v>5</v>
      </c>
      <c r="P87" s="41">
        <v>1537</v>
      </c>
      <c r="Q87" s="2"/>
      <c r="S87" s="42" t="s">
        <v>82</v>
      </c>
      <c r="T87" s="76">
        <f t="shared" si="11"/>
        <v>1152</v>
      </c>
      <c r="U87" s="76">
        <f t="shared" si="11"/>
        <v>653074900</v>
      </c>
      <c r="V87" s="45">
        <v>1081</v>
      </c>
      <c r="W87" s="45">
        <v>591476900</v>
      </c>
      <c r="X87" s="45">
        <v>58</v>
      </c>
      <c r="Y87" s="45">
        <v>51900400</v>
      </c>
      <c r="Z87" s="45">
        <v>13</v>
      </c>
      <c r="AA87" s="45">
        <v>9697600</v>
      </c>
      <c r="AB87" s="45">
        <v>4</v>
      </c>
      <c r="AC87" s="45">
        <v>680500</v>
      </c>
      <c r="AD87" s="45">
        <v>0</v>
      </c>
      <c r="AE87" s="45">
        <v>0</v>
      </c>
      <c r="AF87" s="87">
        <v>5</v>
      </c>
      <c r="AG87" s="87">
        <v>1537000</v>
      </c>
      <c r="AH87" s="44"/>
      <c r="AI87" s="44"/>
      <c r="AJ87" s="44"/>
    </row>
    <row r="88" spans="2:36" ht="11.25" customHeight="1">
      <c r="B88" s="42" t="s">
        <v>83</v>
      </c>
      <c r="C88" s="41">
        <v>974</v>
      </c>
      <c r="D88" s="41">
        <v>546797.5</v>
      </c>
      <c r="E88" s="41">
        <v>928</v>
      </c>
      <c r="F88" s="41">
        <v>507156.6</v>
      </c>
      <c r="G88" s="41">
        <v>33</v>
      </c>
      <c r="H88" s="41">
        <v>30051.9</v>
      </c>
      <c r="I88" s="41">
        <v>13</v>
      </c>
      <c r="J88" s="41">
        <v>9589</v>
      </c>
      <c r="K88" s="41">
        <v>3</v>
      </c>
      <c r="L88" s="41">
        <v>560</v>
      </c>
      <c r="M88" s="41">
        <v>0</v>
      </c>
      <c r="N88" s="41">
        <v>0</v>
      </c>
      <c r="O88" s="41">
        <v>3</v>
      </c>
      <c r="P88" s="41">
        <v>973.4</v>
      </c>
      <c r="Q88" s="2"/>
      <c r="S88" s="42" t="s">
        <v>83</v>
      </c>
      <c r="T88" s="76">
        <f t="shared" si="11"/>
        <v>974</v>
      </c>
      <c r="U88" s="76">
        <f t="shared" si="11"/>
        <v>546797500</v>
      </c>
      <c r="V88" s="45">
        <v>928</v>
      </c>
      <c r="W88" s="45">
        <v>507156600</v>
      </c>
      <c r="X88" s="45">
        <v>33</v>
      </c>
      <c r="Y88" s="45">
        <v>30051900</v>
      </c>
      <c r="Z88" s="45">
        <v>13</v>
      </c>
      <c r="AA88" s="45">
        <v>9589000</v>
      </c>
      <c r="AB88" s="45">
        <v>3</v>
      </c>
      <c r="AC88" s="45">
        <v>560000</v>
      </c>
      <c r="AD88" s="45">
        <v>0</v>
      </c>
      <c r="AE88" s="45">
        <v>0</v>
      </c>
      <c r="AF88" s="87">
        <v>3</v>
      </c>
      <c r="AG88" s="87">
        <v>973400</v>
      </c>
      <c r="AH88" s="44"/>
      <c r="AI88" s="44"/>
      <c r="AJ88" s="44"/>
    </row>
    <row r="89" spans="2:36" ht="11.25" customHeight="1">
      <c r="B89" s="42" t="s">
        <v>84</v>
      </c>
      <c r="C89" s="41">
        <v>2803</v>
      </c>
      <c r="D89" s="41">
        <v>1659294.7</v>
      </c>
      <c r="E89" s="41">
        <v>2609</v>
      </c>
      <c r="F89" s="41">
        <v>1488971.2</v>
      </c>
      <c r="G89" s="41">
        <v>147</v>
      </c>
      <c r="H89" s="41">
        <v>134676.9</v>
      </c>
      <c r="I89" s="41">
        <v>47</v>
      </c>
      <c r="J89" s="41">
        <v>35646.6</v>
      </c>
      <c r="K89" s="41">
        <v>5</v>
      </c>
      <c r="L89" s="41">
        <v>817</v>
      </c>
      <c r="M89" s="41">
        <v>0</v>
      </c>
      <c r="N89" s="41">
        <v>0</v>
      </c>
      <c r="O89" s="41">
        <v>2</v>
      </c>
      <c r="P89" s="41">
        <v>0</v>
      </c>
      <c r="Q89" s="2"/>
      <c r="S89" s="42" t="s">
        <v>84</v>
      </c>
      <c r="T89" s="76">
        <f t="shared" si="11"/>
        <v>2803</v>
      </c>
      <c r="U89" s="76">
        <f t="shared" si="11"/>
        <v>1659294700</v>
      </c>
      <c r="V89" s="45">
        <v>2609</v>
      </c>
      <c r="W89" s="45">
        <v>1488971200</v>
      </c>
      <c r="X89" s="45">
        <v>147</v>
      </c>
      <c r="Y89" s="45">
        <v>134676900</v>
      </c>
      <c r="Z89" s="45">
        <v>47</v>
      </c>
      <c r="AA89" s="45">
        <v>35646600</v>
      </c>
      <c r="AB89" s="45">
        <v>5</v>
      </c>
      <c r="AC89" s="45">
        <v>817000</v>
      </c>
      <c r="AD89" s="45">
        <v>0</v>
      </c>
      <c r="AE89" s="45">
        <v>0</v>
      </c>
      <c r="AF89" s="87">
        <v>2</v>
      </c>
      <c r="AG89" s="87">
        <v>0</v>
      </c>
      <c r="AH89" s="44"/>
      <c r="AI89" s="44"/>
      <c r="AJ89" s="44"/>
    </row>
    <row r="90" spans="2:36" ht="11.25" customHeight="1">
      <c r="B90" s="42" t="s">
        <v>85</v>
      </c>
      <c r="C90" s="41">
        <v>1577</v>
      </c>
      <c r="D90" s="41">
        <v>870345.3</v>
      </c>
      <c r="E90" s="41">
        <v>1489</v>
      </c>
      <c r="F90" s="41">
        <v>793354.7</v>
      </c>
      <c r="G90" s="41">
        <v>68</v>
      </c>
      <c r="H90" s="41">
        <v>60808.4</v>
      </c>
      <c r="I90" s="41">
        <v>20</v>
      </c>
      <c r="J90" s="41">
        <v>16182.2</v>
      </c>
      <c r="K90" s="41">
        <v>2</v>
      </c>
      <c r="L90" s="41">
        <v>440</v>
      </c>
      <c r="M90" s="41">
        <v>0</v>
      </c>
      <c r="N90" s="41">
        <v>0</v>
      </c>
      <c r="O90" s="41">
        <v>4</v>
      </c>
      <c r="P90" s="41">
        <v>407.1</v>
      </c>
      <c r="Q90" s="2"/>
      <c r="S90" s="42" t="s">
        <v>85</v>
      </c>
      <c r="T90" s="76">
        <f t="shared" si="11"/>
        <v>1577</v>
      </c>
      <c r="U90" s="76">
        <f t="shared" si="11"/>
        <v>870345300</v>
      </c>
      <c r="V90" s="45">
        <v>1489</v>
      </c>
      <c r="W90" s="45">
        <v>793354700</v>
      </c>
      <c r="X90" s="45">
        <v>68</v>
      </c>
      <c r="Y90" s="45">
        <v>60808400</v>
      </c>
      <c r="Z90" s="45">
        <v>20</v>
      </c>
      <c r="AA90" s="45">
        <v>16182200</v>
      </c>
      <c r="AB90" s="45">
        <v>2</v>
      </c>
      <c r="AC90" s="45">
        <v>440000</v>
      </c>
      <c r="AD90" s="45">
        <v>0</v>
      </c>
      <c r="AE90" s="45">
        <v>0</v>
      </c>
      <c r="AF90" s="87">
        <v>4</v>
      </c>
      <c r="AG90" s="87">
        <v>407100</v>
      </c>
      <c r="AH90" s="44"/>
      <c r="AI90" s="44"/>
      <c r="AJ90" s="44"/>
    </row>
    <row r="91" spans="2:36" ht="11.25" customHeight="1">
      <c r="B91" s="42" t="s">
        <v>86</v>
      </c>
      <c r="C91" s="41">
        <v>3410</v>
      </c>
      <c r="D91" s="41">
        <v>2020621.9</v>
      </c>
      <c r="E91" s="41">
        <v>3199</v>
      </c>
      <c r="F91" s="41">
        <v>1837415.2</v>
      </c>
      <c r="G91" s="41">
        <v>174</v>
      </c>
      <c r="H91" s="41">
        <v>156832.8</v>
      </c>
      <c r="I91" s="41">
        <v>37</v>
      </c>
      <c r="J91" s="41">
        <v>26373.9</v>
      </c>
      <c r="K91" s="41">
        <v>3</v>
      </c>
      <c r="L91" s="41">
        <v>610</v>
      </c>
      <c r="M91" s="41">
        <v>0</v>
      </c>
      <c r="N91" s="41">
        <v>0</v>
      </c>
      <c r="O91" s="41">
        <v>3</v>
      </c>
      <c r="P91" s="41">
        <v>407.1</v>
      </c>
      <c r="Q91" s="2"/>
      <c r="S91" s="42" t="s">
        <v>86</v>
      </c>
      <c r="T91" s="76">
        <f t="shared" si="11"/>
        <v>3410</v>
      </c>
      <c r="U91" s="76">
        <f t="shared" si="11"/>
        <v>2020621900</v>
      </c>
      <c r="V91" s="45">
        <v>3199</v>
      </c>
      <c r="W91" s="45">
        <v>1837415200</v>
      </c>
      <c r="X91" s="45">
        <v>174</v>
      </c>
      <c r="Y91" s="45">
        <v>156832800</v>
      </c>
      <c r="Z91" s="45">
        <v>37</v>
      </c>
      <c r="AA91" s="45">
        <v>26373900</v>
      </c>
      <c r="AB91" s="45">
        <v>3</v>
      </c>
      <c r="AC91" s="45">
        <v>610000</v>
      </c>
      <c r="AD91" s="45">
        <v>0</v>
      </c>
      <c r="AE91" s="45">
        <v>0</v>
      </c>
      <c r="AF91" s="87">
        <v>3</v>
      </c>
      <c r="AG91" s="87">
        <v>407100</v>
      </c>
      <c r="AH91" s="44"/>
      <c r="AI91" s="44"/>
      <c r="AJ91" s="44"/>
    </row>
    <row r="92" spans="2:36" ht="11.25" customHeight="1">
      <c r="B92" s="42" t="s">
        <v>87</v>
      </c>
      <c r="C92" s="41">
        <v>817</v>
      </c>
      <c r="D92" s="41">
        <v>482747.6</v>
      </c>
      <c r="E92" s="41">
        <v>778</v>
      </c>
      <c r="F92" s="41">
        <v>448879.5</v>
      </c>
      <c r="G92" s="41">
        <v>32</v>
      </c>
      <c r="H92" s="41">
        <v>28800.2</v>
      </c>
      <c r="I92" s="41">
        <v>7</v>
      </c>
      <c r="J92" s="41">
        <v>5067.9</v>
      </c>
      <c r="K92" s="41">
        <v>0</v>
      </c>
      <c r="L92" s="41">
        <v>0</v>
      </c>
      <c r="M92" s="41">
        <v>0</v>
      </c>
      <c r="N92" s="41">
        <v>0</v>
      </c>
      <c r="O92" s="41">
        <v>2</v>
      </c>
      <c r="P92" s="41">
        <v>814.2</v>
      </c>
      <c r="Q92" s="2"/>
      <c r="S92" s="42" t="s">
        <v>87</v>
      </c>
      <c r="T92" s="76">
        <f t="shared" si="11"/>
        <v>817</v>
      </c>
      <c r="U92" s="76">
        <f t="shared" si="11"/>
        <v>482747600</v>
      </c>
      <c r="V92" s="45">
        <v>778</v>
      </c>
      <c r="W92" s="45">
        <v>448879500</v>
      </c>
      <c r="X92" s="45">
        <v>32</v>
      </c>
      <c r="Y92" s="45">
        <v>28800200</v>
      </c>
      <c r="Z92" s="45">
        <v>7</v>
      </c>
      <c r="AA92" s="45">
        <v>5067900</v>
      </c>
      <c r="AB92" s="45">
        <v>0</v>
      </c>
      <c r="AC92" s="45">
        <v>0</v>
      </c>
      <c r="AD92" s="45">
        <v>0</v>
      </c>
      <c r="AE92" s="45">
        <v>0</v>
      </c>
      <c r="AF92" s="87">
        <v>2</v>
      </c>
      <c r="AG92" s="87">
        <v>814200</v>
      </c>
      <c r="AH92" s="44"/>
      <c r="AI92" s="44"/>
      <c r="AJ92" s="44"/>
    </row>
    <row r="93" spans="2:36" ht="11.25" customHeight="1">
      <c r="B93" s="42" t="s">
        <v>88</v>
      </c>
      <c r="C93" s="41">
        <v>1117</v>
      </c>
      <c r="D93" s="41">
        <v>653629.8</v>
      </c>
      <c r="E93" s="41">
        <v>1052</v>
      </c>
      <c r="F93" s="41">
        <v>597348.1</v>
      </c>
      <c r="G93" s="41">
        <v>52</v>
      </c>
      <c r="H93" s="41">
        <v>46140.4</v>
      </c>
      <c r="I93" s="41">
        <v>13</v>
      </c>
      <c r="J93" s="41">
        <v>10141.3</v>
      </c>
      <c r="K93" s="41">
        <v>1</v>
      </c>
      <c r="L93" s="41">
        <v>170</v>
      </c>
      <c r="M93" s="41">
        <v>0</v>
      </c>
      <c r="N93" s="41">
        <v>0</v>
      </c>
      <c r="O93" s="41">
        <v>2</v>
      </c>
      <c r="P93" s="41">
        <v>814.2</v>
      </c>
      <c r="Q93" s="2"/>
      <c r="S93" s="42" t="s">
        <v>88</v>
      </c>
      <c r="T93" s="76">
        <f aca="true" t="shared" si="12" ref="T93:U104">V93+X93+Z93</f>
        <v>1117</v>
      </c>
      <c r="U93" s="76">
        <f t="shared" si="12"/>
        <v>653629800</v>
      </c>
      <c r="V93" s="45">
        <v>1052</v>
      </c>
      <c r="W93" s="45">
        <v>597348100</v>
      </c>
      <c r="X93" s="45">
        <v>52</v>
      </c>
      <c r="Y93" s="45">
        <v>46140400</v>
      </c>
      <c r="Z93" s="45">
        <v>13</v>
      </c>
      <c r="AA93" s="45">
        <v>10141300</v>
      </c>
      <c r="AB93" s="45">
        <v>1</v>
      </c>
      <c r="AC93" s="45">
        <v>170000</v>
      </c>
      <c r="AD93" s="45">
        <v>0</v>
      </c>
      <c r="AE93" s="45">
        <v>0</v>
      </c>
      <c r="AF93" s="87">
        <v>2</v>
      </c>
      <c r="AG93" s="87">
        <v>814200</v>
      </c>
      <c r="AH93" s="44"/>
      <c r="AI93" s="44"/>
      <c r="AJ93" s="44"/>
    </row>
    <row r="94" spans="2:36" ht="11.25" customHeight="1">
      <c r="B94" s="42" t="s">
        <v>89</v>
      </c>
      <c r="C94" s="41">
        <v>4991</v>
      </c>
      <c r="D94" s="41">
        <v>2918729.5</v>
      </c>
      <c r="E94" s="41">
        <v>4702</v>
      </c>
      <c r="F94" s="41">
        <v>2670552</v>
      </c>
      <c r="G94" s="41">
        <v>234</v>
      </c>
      <c r="H94" s="41">
        <v>210580.8</v>
      </c>
      <c r="I94" s="41">
        <v>55</v>
      </c>
      <c r="J94" s="41">
        <v>37596.7</v>
      </c>
      <c r="K94" s="41">
        <v>7</v>
      </c>
      <c r="L94" s="41">
        <v>873.5</v>
      </c>
      <c r="M94" s="41">
        <v>0</v>
      </c>
      <c r="N94" s="41">
        <v>0</v>
      </c>
      <c r="O94" s="41">
        <v>17</v>
      </c>
      <c r="P94" s="41">
        <v>4365.8</v>
      </c>
      <c r="Q94" s="2"/>
      <c r="S94" s="42" t="s">
        <v>89</v>
      </c>
      <c r="T94" s="76">
        <f t="shared" si="12"/>
        <v>4991</v>
      </c>
      <c r="U94" s="76">
        <f t="shared" si="12"/>
        <v>2918729500</v>
      </c>
      <c r="V94" s="45">
        <v>4702</v>
      </c>
      <c r="W94" s="45">
        <v>2670552000</v>
      </c>
      <c r="X94" s="45">
        <v>234</v>
      </c>
      <c r="Y94" s="45">
        <v>210580800</v>
      </c>
      <c r="Z94" s="45">
        <v>55</v>
      </c>
      <c r="AA94" s="45">
        <v>37596700</v>
      </c>
      <c r="AB94" s="45">
        <v>7</v>
      </c>
      <c r="AC94" s="45">
        <v>873500</v>
      </c>
      <c r="AD94" s="45">
        <v>0</v>
      </c>
      <c r="AE94" s="45">
        <v>0</v>
      </c>
      <c r="AF94" s="87">
        <v>17</v>
      </c>
      <c r="AG94" s="87">
        <v>4365800</v>
      </c>
      <c r="AH94" s="44"/>
      <c r="AI94" s="44"/>
      <c r="AJ94" s="44"/>
    </row>
    <row r="95" spans="2:36" ht="11.25" customHeight="1">
      <c r="B95" s="42" t="s">
        <v>90</v>
      </c>
      <c r="C95" s="41">
        <v>5417</v>
      </c>
      <c r="D95" s="41">
        <v>3159310.8</v>
      </c>
      <c r="E95" s="41">
        <v>5068</v>
      </c>
      <c r="F95" s="41">
        <v>2862535.7</v>
      </c>
      <c r="G95" s="41">
        <v>273</v>
      </c>
      <c r="H95" s="41">
        <v>245598.3</v>
      </c>
      <c r="I95" s="41">
        <v>76</v>
      </c>
      <c r="J95" s="41">
        <v>51176.8</v>
      </c>
      <c r="K95" s="41">
        <v>8</v>
      </c>
      <c r="L95" s="41">
        <v>1335.5</v>
      </c>
      <c r="M95" s="41">
        <v>0</v>
      </c>
      <c r="N95" s="41">
        <v>0</v>
      </c>
      <c r="O95" s="41">
        <v>18</v>
      </c>
      <c r="P95" s="41">
        <v>6920.7</v>
      </c>
      <c r="Q95" s="2"/>
      <c r="S95" s="42" t="s">
        <v>90</v>
      </c>
      <c r="T95" s="76">
        <f t="shared" si="12"/>
        <v>5417</v>
      </c>
      <c r="U95" s="76">
        <f t="shared" si="12"/>
        <v>3159310800</v>
      </c>
      <c r="V95" s="45">
        <v>5068</v>
      </c>
      <c r="W95" s="45">
        <v>2862535700</v>
      </c>
      <c r="X95" s="45">
        <v>273</v>
      </c>
      <c r="Y95" s="45">
        <v>245598300</v>
      </c>
      <c r="Z95" s="45">
        <v>76</v>
      </c>
      <c r="AA95" s="45">
        <v>51176800</v>
      </c>
      <c r="AB95" s="45">
        <v>8</v>
      </c>
      <c r="AC95" s="45">
        <v>1335500</v>
      </c>
      <c r="AD95" s="45">
        <v>0</v>
      </c>
      <c r="AE95" s="45">
        <v>0</v>
      </c>
      <c r="AF95" s="87">
        <v>18</v>
      </c>
      <c r="AG95" s="87">
        <v>6920700</v>
      </c>
      <c r="AH95" s="44"/>
      <c r="AI95" s="44"/>
      <c r="AJ95" s="44"/>
    </row>
    <row r="96" spans="2:36" ht="11.25" customHeight="1">
      <c r="B96" s="42" t="s">
        <v>91</v>
      </c>
      <c r="C96" s="41">
        <v>1030</v>
      </c>
      <c r="D96" s="41">
        <v>635267.3</v>
      </c>
      <c r="E96" s="41">
        <v>967</v>
      </c>
      <c r="F96" s="41">
        <v>580473.5</v>
      </c>
      <c r="G96" s="41">
        <v>55</v>
      </c>
      <c r="H96" s="41">
        <v>48692.5</v>
      </c>
      <c r="I96" s="41">
        <v>8</v>
      </c>
      <c r="J96" s="41">
        <v>6101.3</v>
      </c>
      <c r="K96" s="41">
        <v>4</v>
      </c>
      <c r="L96" s="41">
        <v>680.5</v>
      </c>
      <c r="M96" s="41">
        <v>0</v>
      </c>
      <c r="N96" s="41">
        <v>0</v>
      </c>
      <c r="O96" s="41">
        <v>2</v>
      </c>
      <c r="P96" s="41">
        <v>722.8</v>
      </c>
      <c r="Q96" s="2"/>
      <c r="S96" s="42" t="s">
        <v>91</v>
      </c>
      <c r="T96" s="76">
        <f t="shared" si="12"/>
        <v>1030</v>
      </c>
      <c r="U96" s="76">
        <f t="shared" si="12"/>
        <v>635267300</v>
      </c>
      <c r="V96" s="45">
        <v>967</v>
      </c>
      <c r="W96" s="45">
        <v>580473500</v>
      </c>
      <c r="X96" s="45">
        <v>55</v>
      </c>
      <c r="Y96" s="45">
        <v>48692500</v>
      </c>
      <c r="Z96" s="45">
        <v>8</v>
      </c>
      <c r="AA96" s="45">
        <v>6101300</v>
      </c>
      <c r="AB96" s="45">
        <v>4</v>
      </c>
      <c r="AC96" s="45">
        <v>680500</v>
      </c>
      <c r="AD96" s="45">
        <v>0</v>
      </c>
      <c r="AE96" s="45">
        <v>0</v>
      </c>
      <c r="AF96" s="87">
        <v>2</v>
      </c>
      <c r="AG96" s="87">
        <v>722800</v>
      </c>
      <c r="AH96" s="44"/>
      <c r="AI96" s="44"/>
      <c r="AJ96" s="44"/>
    </row>
    <row r="97" spans="2:36" ht="11.25" customHeight="1">
      <c r="B97" s="42" t="s">
        <v>92</v>
      </c>
      <c r="C97" s="41">
        <v>1651</v>
      </c>
      <c r="D97" s="41">
        <v>996934.9</v>
      </c>
      <c r="E97" s="41">
        <v>1552</v>
      </c>
      <c r="F97" s="41">
        <v>911096.9</v>
      </c>
      <c r="G97" s="41">
        <v>79</v>
      </c>
      <c r="H97" s="41">
        <v>71272.9</v>
      </c>
      <c r="I97" s="41">
        <v>20</v>
      </c>
      <c r="J97" s="41">
        <v>14565.1</v>
      </c>
      <c r="K97" s="41">
        <v>6</v>
      </c>
      <c r="L97" s="41">
        <v>1120.5</v>
      </c>
      <c r="M97" s="41">
        <v>0</v>
      </c>
      <c r="N97" s="41">
        <v>0</v>
      </c>
      <c r="O97" s="41">
        <v>2</v>
      </c>
      <c r="P97" s="41">
        <v>439.5</v>
      </c>
      <c r="Q97" s="2"/>
      <c r="S97" s="42" t="s">
        <v>92</v>
      </c>
      <c r="T97" s="76">
        <f t="shared" si="12"/>
        <v>1651</v>
      </c>
      <c r="U97" s="76">
        <f t="shared" si="12"/>
        <v>996934900</v>
      </c>
      <c r="V97" s="45">
        <v>1552</v>
      </c>
      <c r="W97" s="45">
        <v>911096900</v>
      </c>
      <c r="X97" s="45">
        <v>79</v>
      </c>
      <c r="Y97" s="45">
        <v>71272900</v>
      </c>
      <c r="Z97" s="45">
        <v>20</v>
      </c>
      <c r="AA97" s="45">
        <v>14565100</v>
      </c>
      <c r="AB97" s="45">
        <v>6</v>
      </c>
      <c r="AC97" s="45">
        <v>1120500</v>
      </c>
      <c r="AD97" s="45">
        <v>0</v>
      </c>
      <c r="AE97" s="45">
        <v>0</v>
      </c>
      <c r="AF97" s="87">
        <v>2</v>
      </c>
      <c r="AG97" s="87">
        <v>439500</v>
      </c>
      <c r="AH97" s="44"/>
      <c r="AI97" s="44"/>
      <c r="AJ97" s="44"/>
    </row>
    <row r="98" spans="2:36" ht="11.25" customHeight="1">
      <c r="B98" s="42" t="s">
        <v>93</v>
      </c>
      <c r="C98" s="41">
        <v>2246</v>
      </c>
      <c r="D98" s="41">
        <v>1343457.9</v>
      </c>
      <c r="E98" s="41">
        <v>2126</v>
      </c>
      <c r="F98" s="41">
        <v>1236137.2</v>
      </c>
      <c r="G98" s="41">
        <v>101</v>
      </c>
      <c r="H98" s="41">
        <v>92825.3</v>
      </c>
      <c r="I98" s="41">
        <v>19</v>
      </c>
      <c r="J98" s="41">
        <v>14495.4</v>
      </c>
      <c r="K98" s="41">
        <v>4</v>
      </c>
      <c r="L98" s="41">
        <v>588.5</v>
      </c>
      <c r="M98" s="41">
        <v>0</v>
      </c>
      <c r="N98" s="41">
        <v>0</v>
      </c>
      <c r="O98" s="41">
        <v>7</v>
      </c>
      <c r="P98" s="41">
        <v>1380.5</v>
      </c>
      <c r="Q98" s="2"/>
      <c r="S98" s="42" t="s">
        <v>93</v>
      </c>
      <c r="T98" s="76">
        <f t="shared" si="12"/>
        <v>2246</v>
      </c>
      <c r="U98" s="76">
        <f t="shared" si="12"/>
        <v>1343457900</v>
      </c>
      <c r="V98" s="45">
        <v>2126</v>
      </c>
      <c r="W98" s="45">
        <v>1236137200</v>
      </c>
      <c r="X98" s="45">
        <v>101</v>
      </c>
      <c r="Y98" s="45">
        <v>92825300</v>
      </c>
      <c r="Z98" s="45">
        <v>19</v>
      </c>
      <c r="AA98" s="45">
        <v>14495400</v>
      </c>
      <c r="AB98" s="45">
        <v>4</v>
      </c>
      <c r="AC98" s="45">
        <v>588500</v>
      </c>
      <c r="AD98" s="45">
        <v>0</v>
      </c>
      <c r="AE98" s="45">
        <v>0</v>
      </c>
      <c r="AF98" s="87">
        <v>7</v>
      </c>
      <c r="AG98" s="87">
        <v>1380500</v>
      </c>
      <c r="AH98" s="44"/>
      <c r="AI98" s="44"/>
      <c r="AJ98" s="44"/>
    </row>
    <row r="99" spans="2:36" ht="11.25" customHeight="1">
      <c r="B99" s="42" t="s">
        <v>94</v>
      </c>
      <c r="C99" s="41">
        <v>4585</v>
      </c>
      <c r="D99" s="41">
        <v>2614906.8</v>
      </c>
      <c r="E99" s="41">
        <v>4292</v>
      </c>
      <c r="F99" s="41">
        <v>2360066.3</v>
      </c>
      <c r="G99" s="41">
        <v>247</v>
      </c>
      <c r="H99" s="41">
        <v>222588.1</v>
      </c>
      <c r="I99" s="41">
        <v>46</v>
      </c>
      <c r="J99" s="41">
        <v>32252.4</v>
      </c>
      <c r="K99" s="41">
        <v>8</v>
      </c>
      <c r="L99" s="41">
        <v>1602</v>
      </c>
      <c r="M99" s="41">
        <v>0</v>
      </c>
      <c r="N99" s="41">
        <v>0</v>
      </c>
      <c r="O99" s="41">
        <v>11</v>
      </c>
      <c r="P99" s="41">
        <v>2638.4</v>
      </c>
      <c r="Q99" s="2"/>
      <c r="S99" s="42" t="s">
        <v>94</v>
      </c>
      <c r="T99" s="76">
        <f t="shared" si="12"/>
        <v>4585</v>
      </c>
      <c r="U99" s="76">
        <f t="shared" si="12"/>
        <v>2614906800</v>
      </c>
      <c r="V99" s="45">
        <v>4292</v>
      </c>
      <c r="W99" s="45">
        <v>2360066300</v>
      </c>
      <c r="X99" s="45">
        <v>247</v>
      </c>
      <c r="Y99" s="45">
        <v>222588100</v>
      </c>
      <c r="Z99" s="45">
        <v>46</v>
      </c>
      <c r="AA99" s="45">
        <v>32252400</v>
      </c>
      <c r="AB99" s="45">
        <v>8</v>
      </c>
      <c r="AC99" s="45">
        <v>1602000</v>
      </c>
      <c r="AD99" s="45">
        <v>0</v>
      </c>
      <c r="AE99" s="45">
        <v>0</v>
      </c>
      <c r="AF99" s="87">
        <v>11</v>
      </c>
      <c r="AG99" s="87">
        <v>2638400</v>
      </c>
      <c r="AH99" s="44"/>
      <c r="AI99" s="44"/>
      <c r="AJ99" s="44"/>
    </row>
    <row r="100" spans="2:36" ht="11.25" customHeight="1">
      <c r="B100" s="42" t="s">
        <v>95</v>
      </c>
      <c r="C100" s="41">
        <v>1695</v>
      </c>
      <c r="D100" s="41">
        <v>994095.4</v>
      </c>
      <c r="E100" s="41">
        <v>1602</v>
      </c>
      <c r="F100" s="41">
        <v>911713.9</v>
      </c>
      <c r="G100" s="41">
        <v>84</v>
      </c>
      <c r="H100" s="41">
        <v>75169.2</v>
      </c>
      <c r="I100" s="41">
        <v>9</v>
      </c>
      <c r="J100" s="41">
        <v>7212.3</v>
      </c>
      <c r="K100" s="41">
        <v>5</v>
      </c>
      <c r="L100" s="41">
        <v>675</v>
      </c>
      <c r="M100" s="41">
        <v>0</v>
      </c>
      <c r="N100" s="41">
        <v>0</v>
      </c>
      <c r="O100" s="41">
        <v>3</v>
      </c>
      <c r="P100" s="41">
        <v>814.2</v>
      </c>
      <c r="Q100" s="2"/>
      <c r="S100" s="42" t="s">
        <v>95</v>
      </c>
      <c r="T100" s="76">
        <f t="shared" si="12"/>
        <v>1695</v>
      </c>
      <c r="U100" s="76">
        <f t="shared" si="12"/>
        <v>994095400</v>
      </c>
      <c r="V100" s="45">
        <v>1602</v>
      </c>
      <c r="W100" s="45">
        <v>911713900</v>
      </c>
      <c r="X100" s="45">
        <v>84</v>
      </c>
      <c r="Y100" s="45">
        <v>75169200</v>
      </c>
      <c r="Z100" s="45">
        <v>9</v>
      </c>
      <c r="AA100" s="45">
        <v>7212300</v>
      </c>
      <c r="AB100" s="45">
        <v>5</v>
      </c>
      <c r="AC100" s="45">
        <v>675000</v>
      </c>
      <c r="AD100" s="45">
        <v>0</v>
      </c>
      <c r="AE100" s="45">
        <v>0</v>
      </c>
      <c r="AF100" s="87">
        <v>3</v>
      </c>
      <c r="AG100" s="87">
        <v>814200</v>
      </c>
      <c r="AH100" s="44"/>
      <c r="AI100" s="44"/>
      <c r="AJ100" s="44"/>
    </row>
    <row r="101" spans="2:36" ht="11.25" customHeight="1">
      <c r="B101" s="42" t="s">
        <v>96</v>
      </c>
      <c r="C101" s="41">
        <v>1276</v>
      </c>
      <c r="D101" s="41">
        <v>766813.8</v>
      </c>
      <c r="E101" s="41">
        <v>1173</v>
      </c>
      <c r="F101" s="41">
        <v>677595.8</v>
      </c>
      <c r="G101" s="41">
        <v>80</v>
      </c>
      <c r="H101" s="41">
        <v>70968.2</v>
      </c>
      <c r="I101" s="41">
        <v>23</v>
      </c>
      <c r="J101" s="41">
        <v>18249.8</v>
      </c>
      <c r="K101" s="41">
        <v>3</v>
      </c>
      <c r="L101" s="41">
        <v>477</v>
      </c>
      <c r="M101" s="41">
        <v>0</v>
      </c>
      <c r="N101" s="41">
        <v>0</v>
      </c>
      <c r="O101" s="41">
        <v>1</v>
      </c>
      <c r="P101" s="41">
        <v>407.1</v>
      </c>
      <c r="Q101" s="2"/>
      <c r="S101" s="42" t="s">
        <v>96</v>
      </c>
      <c r="T101" s="76">
        <f t="shared" si="12"/>
        <v>1276</v>
      </c>
      <c r="U101" s="76">
        <f t="shared" si="12"/>
        <v>766813800</v>
      </c>
      <c r="V101" s="45">
        <v>1173</v>
      </c>
      <c r="W101" s="45">
        <v>677595800</v>
      </c>
      <c r="X101" s="45">
        <v>80</v>
      </c>
      <c r="Y101" s="45">
        <v>70968200</v>
      </c>
      <c r="Z101" s="45">
        <v>23</v>
      </c>
      <c r="AA101" s="45">
        <v>18249800</v>
      </c>
      <c r="AB101" s="45">
        <v>3</v>
      </c>
      <c r="AC101" s="45">
        <v>477000</v>
      </c>
      <c r="AD101" s="45">
        <v>0</v>
      </c>
      <c r="AE101" s="45">
        <v>0</v>
      </c>
      <c r="AF101" s="87">
        <v>1</v>
      </c>
      <c r="AG101" s="87">
        <v>407100</v>
      </c>
      <c r="AH101" s="44"/>
      <c r="AI101" s="44"/>
      <c r="AJ101" s="44"/>
    </row>
    <row r="102" spans="2:36" ht="11.25" customHeight="1">
      <c r="B102" s="42" t="s">
        <v>97</v>
      </c>
      <c r="C102" s="41">
        <v>988</v>
      </c>
      <c r="D102" s="41">
        <v>613191.3</v>
      </c>
      <c r="E102" s="41">
        <v>934</v>
      </c>
      <c r="F102" s="41">
        <v>565958.5</v>
      </c>
      <c r="G102" s="41">
        <v>45</v>
      </c>
      <c r="H102" s="41">
        <v>40976.1</v>
      </c>
      <c r="I102" s="41">
        <v>9</v>
      </c>
      <c r="J102" s="41">
        <v>6256.7</v>
      </c>
      <c r="K102" s="41">
        <v>1</v>
      </c>
      <c r="L102" s="41">
        <v>120</v>
      </c>
      <c r="M102" s="41">
        <v>0</v>
      </c>
      <c r="N102" s="41">
        <v>0</v>
      </c>
      <c r="O102" s="41">
        <v>3</v>
      </c>
      <c r="P102" s="41">
        <v>1221.3</v>
      </c>
      <c r="Q102" s="2"/>
      <c r="S102" s="42" t="s">
        <v>97</v>
      </c>
      <c r="T102" s="76">
        <f t="shared" si="12"/>
        <v>988</v>
      </c>
      <c r="U102" s="76">
        <f t="shared" si="12"/>
        <v>613191300</v>
      </c>
      <c r="V102" s="45">
        <v>934</v>
      </c>
      <c r="W102" s="45">
        <v>565958500</v>
      </c>
      <c r="X102" s="45">
        <v>45</v>
      </c>
      <c r="Y102" s="45">
        <v>40976100</v>
      </c>
      <c r="Z102" s="45">
        <v>9</v>
      </c>
      <c r="AA102" s="45">
        <v>6256700</v>
      </c>
      <c r="AB102" s="45">
        <v>1</v>
      </c>
      <c r="AC102" s="45">
        <v>120000</v>
      </c>
      <c r="AD102" s="45">
        <v>0</v>
      </c>
      <c r="AE102" s="45">
        <v>0</v>
      </c>
      <c r="AF102" s="87">
        <v>3</v>
      </c>
      <c r="AG102" s="87">
        <v>1221300</v>
      </c>
      <c r="AH102" s="44"/>
      <c r="AI102" s="44"/>
      <c r="AJ102" s="44"/>
    </row>
    <row r="103" spans="2:36" ht="11.25" customHeight="1">
      <c r="B103" s="42" t="s">
        <v>98</v>
      </c>
      <c r="C103" s="41">
        <v>1454</v>
      </c>
      <c r="D103" s="41">
        <v>976003.5</v>
      </c>
      <c r="E103" s="41">
        <v>1371</v>
      </c>
      <c r="F103" s="41">
        <v>904525.2</v>
      </c>
      <c r="G103" s="41">
        <v>74</v>
      </c>
      <c r="H103" s="41">
        <v>65545.4</v>
      </c>
      <c r="I103" s="41">
        <v>9</v>
      </c>
      <c r="J103" s="41">
        <v>5932.9</v>
      </c>
      <c r="K103" s="41">
        <v>1</v>
      </c>
      <c r="L103" s="41">
        <v>145</v>
      </c>
      <c r="M103" s="41">
        <v>0</v>
      </c>
      <c r="N103" s="41">
        <v>0</v>
      </c>
      <c r="O103" s="41">
        <v>5</v>
      </c>
      <c r="P103" s="41">
        <v>2035.5</v>
      </c>
      <c r="Q103" s="2"/>
      <c r="S103" s="42" t="s">
        <v>98</v>
      </c>
      <c r="T103" s="76">
        <f t="shared" si="12"/>
        <v>1454</v>
      </c>
      <c r="U103" s="76">
        <f t="shared" si="12"/>
        <v>976003500</v>
      </c>
      <c r="V103" s="45">
        <v>1371</v>
      </c>
      <c r="W103" s="45">
        <v>904525200</v>
      </c>
      <c r="X103" s="45">
        <v>74</v>
      </c>
      <c r="Y103" s="45">
        <v>65545400</v>
      </c>
      <c r="Z103" s="45">
        <v>9</v>
      </c>
      <c r="AA103" s="45">
        <v>5932900</v>
      </c>
      <c r="AB103" s="45">
        <v>1</v>
      </c>
      <c r="AC103" s="45">
        <v>145000</v>
      </c>
      <c r="AD103" s="45">
        <v>0</v>
      </c>
      <c r="AE103" s="45">
        <v>0</v>
      </c>
      <c r="AF103" s="87">
        <v>5</v>
      </c>
      <c r="AG103" s="87">
        <v>2035500</v>
      </c>
      <c r="AH103" s="44"/>
      <c r="AI103" s="44"/>
      <c r="AJ103" s="44"/>
    </row>
    <row r="104" spans="2:36" ht="11.25" customHeight="1">
      <c r="B104" s="42" t="s">
        <v>99</v>
      </c>
      <c r="C104" s="41">
        <v>879</v>
      </c>
      <c r="D104" s="41">
        <v>535421.6</v>
      </c>
      <c r="E104" s="41">
        <v>843</v>
      </c>
      <c r="F104" s="41">
        <v>502589</v>
      </c>
      <c r="G104" s="41">
        <v>31</v>
      </c>
      <c r="H104" s="41">
        <v>28402.9</v>
      </c>
      <c r="I104" s="41">
        <v>5</v>
      </c>
      <c r="J104" s="41">
        <v>4429.7</v>
      </c>
      <c r="K104" s="41">
        <v>2</v>
      </c>
      <c r="L104" s="41">
        <v>265</v>
      </c>
      <c r="M104" s="41">
        <v>0</v>
      </c>
      <c r="N104" s="41">
        <v>0</v>
      </c>
      <c r="O104" s="41">
        <v>3</v>
      </c>
      <c r="P104" s="41">
        <v>814.2</v>
      </c>
      <c r="Q104" s="2"/>
      <c r="S104" s="42" t="s">
        <v>99</v>
      </c>
      <c r="T104" s="76">
        <f t="shared" si="12"/>
        <v>879</v>
      </c>
      <c r="U104" s="76">
        <f t="shared" si="12"/>
        <v>535421600</v>
      </c>
      <c r="V104" s="45">
        <v>843</v>
      </c>
      <c r="W104" s="45">
        <v>502589000</v>
      </c>
      <c r="X104" s="45">
        <v>31</v>
      </c>
      <c r="Y104" s="45">
        <v>28402900</v>
      </c>
      <c r="Z104" s="45">
        <v>5</v>
      </c>
      <c r="AA104" s="45">
        <v>4429700</v>
      </c>
      <c r="AB104" s="45">
        <v>2</v>
      </c>
      <c r="AC104" s="45">
        <v>265000</v>
      </c>
      <c r="AD104" s="45">
        <v>0</v>
      </c>
      <c r="AE104" s="45">
        <v>0</v>
      </c>
      <c r="AF104" s="87">
        <v>3</v>
      </c>
      <c r="AG104" s="87">
        <v>814200</v>
      </c>
      <c r="AH104" s="44"/>
      <c r="AI104" s="44"/>
      <c r="AJ104" s="44"/>
    </row>
    <row r="105" spans="2:36" ht="11.25" customHeight="1">
      <c r="B105" s="42" t="s">
        <v>100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2"/>
      <c r="S105" s="42" t="s">
        <v>100</v>
      </c>
      <c r="T105" s="76">
        <f>SUM(V105,X105,Z105)</f>
        <v>0</v>
      </c>
      <c r="U105" s="76">
        <f>SUM(W105,Y105,AA105)</f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87">
        <v>0</v>
      </c>
      <c r="AG105" s="87">
        <v>0</v>
      </c>
      <c r="AH105" s="44"/>
      <c r="AI105" s="44"/>
      <c r="AJ105" s="44"/>
    </row>
    <row r="106" spans="2:36" ht="9.75" customHeight="1">
      <c r="B106" s="42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2"/>
      <c r="S106" s="42"/>
      <c r="T106" s="76"/>
      <c r="U106" s="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87"/>
      <c r="AG106" s="87"/>
      <c r="AH106" s="44"/>
      <c r="AI106" s="44"/>
      <c r="AJ106" s="44"/>
    </row>
    <row r="107" spans="1:36" ht="11.25" customHeight="1">
      <c r="A107" s="3" t="s">
        <v>112</v>
      </c>
      <c r="B107" s="42"/>
      <c r="C107" s="41">
        <v>31268</v>
      </c>
      <c r="D107" s="41">
        <v>18669908.799999997</v>
      </c>
      <c r="E107" s="41">
        <v>28699</v>
      </c>
      <c r="F107" s="41">
        <v>16440416.2</v>
      </c>
      <c r="G107" s="41">
        <v>2121</v>
      </c>
      <c r="H107" s="41">
        <v>1908441.9</v>
      </c>
      <c r="I107" s="41">
        <v>448</v>
      </c>
      <c r="J107" s="41">
        <v>321050.7</v>
      </c>
      <c r="K107" s="41">
        <v>59</v>
      </c>
      <c r="L107" s="41">
        <v>8505.5</v>
      </c>
      <c r="M107" s="41">
        <v>0</v>
      </c>
      <c r="N107" s="41">
        <v>0</v>
      </c>
      <c r="O107" s="41">
        <v>74</v>
      </c>
      <c r="P107" s="41">
        <v>23733.45</v>
      </c>
      <c r="Q107" s="2"/>
      <c r="R107" s="3" t="s">
        <v>112</v>
      </c>
      <c r="S107" s="42"/>
      <c r="T107" s="43">
        <f>SUM(T108:T114)</f>
        <v>31268</v>
      </c>
      <c r="U107" s="43">
        <f>SUM(U108:U114)</f>
        <v>18669908800</v>
      </c>
      <c r="V107" s="43">
        <f>SUM(V108:V114)</f>
        <v>28699</v>
      </c>
      <c r="W107" s="43">
        <f aca="true" t="shared" si="13" ref="W107:AG107">SUM(W108:W114)</f>
        <v>16440416200</v>
      </c>
      <c r="X107" s="43">
        <f t="shared" si="13"/>
        <v>2121</v>
      </c>
      <c r="Y107" s="43">
        <f t="shared" si="13"/>
        <v>1908441900</v>
      </c>
      <c r="Z107" s="43">
        <f t="shared" si="13"/>
        <v>448</v>
      </c>
      <c r="AA107" s="43">
        <f t="shared" si="13"/>
        <v>321050700</v>
      </c>
      <c r="AB107" s="43">
        <f t="shared" si="13"/>
        <v>59</v>
      </c>
      <c r="AC107" s="43">
        <f t="shared" si="13"/>
        <v>8505500</v>
      </c>
      <c r="AD107" s="43">
        <f t="shared" si="13"/>
        <v>0</v>
      </c>
      <c r="AE107" s="43">
        <f t="shared" si="13"/>
        <v>0</v>
      </c>
      <c r="AF107" s="43">
        <f t="shared" si="13"/>
        <v>74</v>
      </c>
      <c r="AG107" s="43">
        <f t="shared" si="13"/>
        <v>23733450</v>
      </c>
      <c r="AH107" s="44"/>
      <c r="AI107" s="44"/>
      <c r="AJ107" s="44"/>
    </row>
    <row r="108" spans="2:36" ht="11.25" customHeight="1">
      <c r="B108" s="42" t="s">
        <v>113</v>
      </c>
      <c r="C108" s="41">
        <v>10567</v>
      </c>
      <c r="D108" s="41">
        <v>6415352.1</v>
      </c>
      <c r="E108" s="41">
        <v>9668</v>
      </c>
      <c r="F108" s="41">
        <v>5639781.1</v>
      </c>
      <c r="G108" s="41">
        <v>745</v>
      </c>
      <c r="H108" s="41">
        <v>661596.7</v>
      </c>
      <c r="I108" s="41">
        <v>154</v>
      </c>
      <c r="J108" s="41">
        <v>113974.3</v>
      </c>
      <c r="K108" s="41">
        <v>15</v>
      </c>
      <c r="L108" s="41">
        <v>2175</v>
      </c>
      <c r="M108" s="41">
        <v>0</v>
      </c>
      <c r="N108" s="41">
        <v>0</v>
      </c>
      <c r="O108" s="41">
        <v>35</v>
      </c>
      <c r="P108" s="41">
        <v>9815.3</v>
      </c>
      <c r="Q108" s="2"/>
      <c r="S108" s="42" t="s">
        <v>113</v>
      </c>
      <c r="T108" s="76">
        <f aca="true" t="shared" si="14" ref="T108:U113">V108+X108+Z108</f>
        <v>10567</v>
      </c>
      <c r="U108" s="76">
        <f t="shared" si="14"/>
        <v>6415352100</v>
      </c>
      <c r="V108" s="45">
        <v>9668</v>
      </c>
      <c r="W108" s="45">
        <v>5639781100</v>
      </c>
      <c r="X108" s="45">
        <v>745</v>
      </c>
      <c r="Y108" s="45">
        <v>661596700</v>
      </c>
      <c r="Z108" s="45">
        <v>154</v>
      </c>
      <c r="AA108" s="45">
        <v>113974300</v>
      </c>
      <c r="AB108" s="45">
        <v>15</v>
      </c>
      <c r="AC108" s="45">
        <v>2175000</v>
      </c>
      <c r="AD108" s="45">
        <v>0</v>
      </c>
      <c r="AE108" s="45">
        <v>0</v>
      </c>
      <c r="AF108" s="87">
        <v>35</v>
      </c>
      <c r="AG108" s="87">
        <v>9815300</v>
      </c>
      <c r="AH108" s="44"/>
      <c r="AI108" s="44"/>
      <c r="AJ108" s="44"/>
    </row>
    <row r="109" spans="2:36" ht="11.25" customHeight="1">
      <c r="B109" s="42" t="s">
        <v>114</v>
      </c>
      <c r="C109" s="41">
        <v>9295</v>
      </c>
      <c r="D109" s="41">
        <v>5517103</v>
      </c>
      <c r="E109" s="41">
        <v>8460</v>
      </c>
      <c r="F109" s="41">
        <v>4792435.4</v>
      </c>
      <c r="G109" s="41">
        <v>673</v>
      </c>
      <c r="H109" s="41">
        <v>607318.3</v>
      </c>
      <c r="I109" s="41">
        <v>162</v>
      </c>
      <c r="J109" s="41">
        <v>117349.3</v>
      </c>
      <c r="K109" s="41">
        <v>27</v>
      </c>
      <c r="L109" s="41">
        <v>3615</v>
      </c>
      <c r="M109" s="41">
        <v>0</v>
      </c>
      <c r="N109" s="41">
        <v>0</v>
      </c>
      <c r="O109" s="41">
        <v>14</v>
      </c>
      <c r="P109" s="41">
        <v>4856.95</v>
      </c>
      <c r="Q109" s="2"/>
      <c r="S109" s="42" t="s">
        <v>114</v>
      </c>
      <c r="T109" s="76">
        <f t="shared" si="14"/>
        <v>9295</v>
      </c>
      <c r="U109" s="76">
        <f t="shared" si="14"/>
        <v>5517103000</v>
      </c>
      <c r="V109" s="45">
        <v>8460</v>
      </c>
      <c r="W109" s="45">
        <v>4792435400</v>
      </c>
      <c r="X109" s="45">
        <v>673</v>
      </c>
      <c r="Y109" s="45">
        <v>607318300</v>
      </c>
      <c r="Z109" s="45">
        <v>162</v>
      </c>
      <c r="AA109" s="45">
        <v>117349300</v>
      </c>
      <c r="AB109" s="45">
        <v>27</v>
      </c>
      <c r="AC109" s="45">
        <v>3615000</v>
      </c>
      <c r="AD109" s="45">
        <v>0</v>
      </c>
      <c r="AE109" s="45">
        <v>0</v>
      </c>
      <c r="AF109" s="87">
        <v>14</v>
      </c>
      <c r="AG109" s="87">
        <v>4856950</v>
      </c>
      <c r="AH109" s="44"/>
      <c r="AI109" s="44"/>
      <c r="AJ109" s="44"/>
    </row>
    <row r="110" spans="2:36" ht="11.25" customHeight="1">
      <c r="B110" s="42" t="s">
        <v>115</v>
      </c>
      <c r="C110" s="57">
        <v>2260</v>
      </c>
      <c r="D110" s="57">
        <v>1344718.1</v>
      </c>
      <c r="E110" s="57">
        <v>2089</v>
      </c>
      <c r="F110" s="57">
        <v>1192751.9</v>
      </c>
      <c r="G110" s="57">
        <v>140</v>
      </c>
      <c r="H110" s="57">
        <v>131221.4</v>
      </c>
      <c r="I110" s="57">
        <v>31</v>
      </c>
      <c r="J110" s="57">
        <v>20744.8</v>
      </c>
      <c r="K110" s="57">
        <v>3</v>
      </c>
      <c r="L110" s="41">
        <v>418.5</v>
      </c>
      <c r="M110" s="41">
        <v>0</v>
      </c>
      <c r="N110" s="41">
        <v>0</v>
      </c>
      <c r="O110" s="41">
        <v>1</v>
      </c>
      <c r="P110" s="41">
        <v>407.1</v>
      </c>
      <c r="Q110" s="2"/>
      <c r="S110" s="42" t="s">
        <v>115</v>
      </c>
      <c r="T110" s="76">
        <f t="shared" si="14"/>
        <v>2260</v>
      </c>
      <c r="U110" s="76">
        <f t="shared" si="14"/>
        <v>1344718100</v>
      </c>
      <c r="V110" s="45">
        <v>2089</v>
      </c>
      <c r="W110" s="45">
        <v>1192751900</v>
      </c>
      <c r="X110" s="45">
        <v>140</v>
      </c>
      <c r="Y110" s="45">
        <v>131221400</v>
      </c>
      <c r="Z110" s="45">
        <v>31</v>
      </c>
      <c r="AA110" s="45">
        <v>20744800</v>
      </c>
      <c r="AB110" s="45">
        <v>3</v>
      </c>
      <c r="AC110" s="45">
        <v>418500</v>
      </c>
      <c r="AD110" s="45">
        <v>0</v>
      </c>
      <c r="AE110" s="45">
        <v>0</v>
      </c>
      <c r="AF110" s="87">
        <v>1</v>
      </c>
      <c r="AG110" s="87">
        <v>407100</v>
      </c>
      <c r="AH110" s="44"/>
      <c r="AI110" s="44"/>
      <c r="AJ110" s="44"/>
    </row>
    <row r="111" spans="2:36" ht="11.25" customHeight="1">
      <c r="B111" s="42" t="s">
        <v>116</v>
      </c>
      <c r="C111" s="57">
        <v>3351</v>
      </c>
      <c r="D111" s="57">
        <v>1983991.1</v>
      </c>
      <c r="E111" s="57">
        <v>3179</v>
      </c>
      <c r="F111" s="57">
        <v>1831389.7</v>
      </c>
      <c r="G111" s="57">
        <v>149</v>
      </c>
      <c r="H111" s="57">
        <v>135882.5</v>
      </c>
      <c r="I111" s="57">
        <v>23</v>
      </c>
      <c r="J111" s="57">
        <v>16718.9</v>
      </c>
      <c r="K111" s="57">
        <v>4</v>
      </c>
      <c r="L111" s="41">
        <v>905</v>
      </c>
      <c r="M111" s="41">
        <v>0</v>
      </c>
      <c r="N111" s="41">
        <v>0</v>
      </c>
      <c r="O111" s="41">
        <v>12</v>
      </c>
      <c r="P111" s="41">
        <v>4267.4</v>
      </c>
      <c r="Q111" s="2"/>
      <c r="S111" s="42" t="s">
        <v>116</v>
      </c>
      <c r="T111" s="76">
        <f t="shared" si="14"/>
        <v>3351</v>
      </c>
      <c r="U111" s="76">
        <f t="shared" si="14"/>
        <v>1983991100</v>
      </c>
      <c r="V111" s="45">
        <v>3179</v>
      </c>
      <c r="W111" s="45">
        <v>1831389700</v>
      </c>
      <c r="X111" s="45">
        <v>149</v>
      </c>
      <c r="Y111" s="45">
        <v>135882500</v>
      </c>
      <c r="Z111" s="45">
        <v>23</v>
      </c>
      <c r="AA111" s="45">
        <v>16718900</v>
      </c>
      <c r="AB111" s="45">
        <v>4</v>
      </c>
      <c r="AC111" s="45">
        <v>905000</v>
      </c>
      <c r="AD111" s="45">
        <v>0</v>
      </c>
      <c r="AE111" s="45">
        <v>0</v>
      </c>
      <c r="AF111" s="87">
        <v>12</v>
      </c>
      <c r="AG111" s="87">
        <v>4267400</v>
      </c>
      <c r="AH111" s="44"/>
      <c r="AI111" s="44"/>
      <c r="AJ111" s="44"/>
    </row>
    <row r="112" spans="2:36" ht="11.25" customHeight="1">
      <c r="B112" s="42" t="s">
        <v>117</v>
      </c>
      <c r="C112" s="58">
        <v>3694</v>
      </c>
      <c r="D112" s="57">
        <v>2318324</v>
      </c>
      <c r="E112" s="58">
        <v>3391</v>
      </c>
      <c r="F112" s="57">
        <v>2056543.2</v>
      </c>
      <c r="G112" s="58">
        <v>254</v>
      </c>
      <c r="H112" s="57">
        <v>227738.6</v>
      </c>
      <c r="I112" s="57">
        <v>49</v>
      </c>
      <c r="J112" s="57">
        <v>34042.2</v>
      </c>
      <c r="K112" s="57">
        <v>8</v>
      </c>
      <c r="L112" s="41">
        <v>1127</v>
      </c>
      <c r="M112" s="41">
        <v>0</v>
      </c>
      <c r="N112" s="41">
        <v>0</v>
      </c>
      <c r="O112" s="41">
        <v>7</v>
      </c>
      <c r="P112" s="41">
        <v>2758.3</v>
      </c>
      <c r="Q112" s="2"/>
      <c r="S112" s="42" t="s">
        <v>117</v>
      </c>
      <c r="T112" s="76">
        <f t="shared" si="14"/>
        <v>3694</v>
      </c>
      <c r="U112" s="76">
        <f t="shared" si="14"/>
        <v>2318324000</v>
      </c>
      <c r="V112" s="45">
        <v>3391</v>
      </c>
      <c r="W112" s="45">
        <v>2056543200</v>
      </c>
      <c r="X112" s="45">
        <v>254</v>
      </c>
      <c r="Y112" s="45">
        <v>227738600</v>
      </c>
      <c r="Z112" s="45">
        <v>49</v>
      </c>
      <c r="AA112" s="45">
        <v>34042200</v>
      </c>
      <c r="AB112" s="45">
        <v>8</v>
      </c>
      <c r="AC112" s="45">
        <v>1127000</v>
      </c>
      <c r="AD112" s="45">
        <v>0</v>
      </c>
      <c r="AE112" s="45">
        <v>0</v>
      </c>
      <c r="AF112" s="87">
        <v>7</v>
      </c>
      <c r="AG112" s="87">
        <v>2758300</v>
      </c>
      <c r="AH112" s="44"/>
      <c r="AI112" s="44"/>
      <c r="AJ112" s="44"/>
    </row>
    <row r="113" spans="2:36" ht="11.25" customHeight="1">
      <c r="B113" s="42" t="s">
        <v>118</v>
      </c>
      <c r="C113" s="58">
        <v>2101</v>
      </c>
      <c r="D113" s="57">
        <v>1090420.5</v>
      </c>
      <c r="E113" s="58">
        <v>1912</v>
      </c>
      <c r="F113" s="57">
        <v>927514.9</v>
      </c>
      <c r="G113" s="58">
        <v>160</v>
      </c>
      <c r="H113" s="57">
        <v>144684.4</v>
      </c>
      <c r="I113" s="57">
        <v>29</v>
      </c>
      <c r="J113" s="57">
        <v>18221.2</v>
      </c>
      <c r="K113" s="57">
        <v>2</v>
      </c>
      <c r="L113" s="41">
        <v>265</v>
      </c>
      <c r="M113" s="41">
        <v>0</v>
      </c>
      <c r="N113" s="41">
        <v>0</v>
      </c>
      <c r="O113" s="41">
        <v>5</v>
      </c>
      <c r="P113" s="41">
        <v>1628.4</v>
      </c>
      <c r="Q113" s="2"/>
      <c r="S113" s="42" t="s">
        <v>118</v>
      </c>
      <c r="T113" s="76">
        <f t="shared" si="14"/>
        <v>2101</v>
      </c>
      <c r="U113" s="76">
        <f t="shared" si="14"/>
        <v>1090420500</v>
      </c>
      <c r="V113" s="45">
        <v>1912</v>
      </c>
      <c r="W113" s="45">
        <v>927514900</v>
      </c>
      <c r="X113" s="45">
        <v>160</v>
      </c>
      <c r="Y113" s="45">
        <v>144684400</v>
      </c>
      <c r="Z113" s="45">
        <v>29</v>
      </c>
      <c r="AA113" s="45">
        <v>18221200</v>
      </c>
      <c r="AB113" s="45">
        <v>2</v>
      </c>
      <c r="AC113" s="45">
        <v>265000</v>
      </c>
      <c r="AD113" s="45">
        <v>0</v>
      </c>
      <c r="AE113" s="45">
        <v>0</v>
      </c>
      <c r="AF113" s="87">
        <v>5</v>
      </c>
      <c r="AG113" s="87">
        <v>1628400</v>
      </c>
      <c r="AH113" s="44"/>
      <c r="AI113" s="44"/>
      <c r="AJ113" s="44"/>
    </row>
    <row r="114" spans="2:36" ht="11.25" customHeight="1">
      <c r="B114" s="42" t="s">
        <v>119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8">
        <v>0</v>
      </c>
      <c r="I114" s="57">
        <v>0</v>
      </c>
      <c r="J114" s="57">
        <v>0</v>
      </c>
      <c r="K114" s="57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2"/>
      <c r="S114" s="42" t="s">
        <v>119</v>
      </c>
      <c r="T114" s="76">
        <f>SUM(V114,X114,Z114)</f>
        <v>0</v>
      </c>
      <c r="U114" s="76">
        <f>SUM(W114,Y114,AA114)</f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87">
        <v>0</v>
      </c>
      <c r="AG114" s="87">
        <v>0</v>
      </c>
      <c r="AH114" s="44"/>
      <c r="AI114" s="44"/>
      <c r="AJ114" s="44"/>
    </row>
    <row r="115" spans="2:36" ht="9.75" customHeight="1">
      <c r="B115" s="42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2"/>
      <c r="S115" s="42"/>
      <c r="T115" s="76"/>
      <c r="U115" s="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87"/>
      <c r="AG115" s="87"/>
      <c r="AH115" s="44"/>
      <c r="AI115" s="44"/>
      <c r="AJ115" s="44"/>
    </row>
    <row r="116" spans="1:36" ht="11.25" customHeight="1">
      <c r="A116" s="3" t="s">
        <v>101</v>
      </c>
      <c r="B116" s="42"/>
      <c r="C116" s="41">
        <v>85357</v>
      </c>
      <c r="D116" s="41">
        <v>52223444.4</v>
      </c>
      <c r="E116" s="41">
        <v>77730</v>
      </c>
      <c r="F116" s="41">
        <v>45591103.9</v>
      </c>
      <c r="G116" s="41">
        <v>6269</v>
      </c>
      <c r="H116" s="41">
        <v>5632319.8999999985</v>
      </c>
      <c r="I116" s="41">
        <v>1358</v>
      </c>
      <c r="J116" s="41">
        <v>1000020.6</v>
      </c>
      <c r="K116" s="41">
        <v>147</v>
      </c>
      <c r="L116" s="41">
        <v>20833</v>
      </c>
      <c r="M116" s="41">
        <v>0</v>
      </c>
      <c r="N116" s="41">
        <v>0</v>
      </c>
      <c r="O116" s="41">
        <v>222</v>
      </c>
      <c r="P116" s="41">
        <v>69560.5</v>
      </c>
      <c r="Q116" s="2"/>
      <c r="R116" s="3" t="s">
        <v>101</v>
      </c>
      <c r="S116" s="42"/>
      <c r="T116" s="43">
        <f>SUM(T117:T126)</f>
        <v>85357</v>
      </c>
      <c r="U116" s="43">
        <f>SUM(U117:U126)</f>
        <v>52223444400</v>
      </c>
      <c r="V116" s="43">
        <f>SUM(V117:V126)</f>
        <v>77730</v>
      </c>
      <c r="W116" s="43">
        <f aca="true" t="shared" si="15" ref="W116:AG116">SUM(W117:W126)</f>
        <v>45591103900</v>
      </c>
      <c r="X116" s="43">
        <f t="shared" si="15"/>
        <v>6269</v>
      </c>
      <c r="Y116" s="43">
        <f t="shared" si="15"/>
        <v>5632319900</v>
      </c>
      <c r="Z116" s="43">
        <f t="shared" si="15"/>
        <v>1358</v>
      </c>
      <c r="AA116" s="43">
        <f>SUM(AA117:AA126)</f>
        <v>1000020600</v>
      </c>
      <c r="AB116" s="43">
        <f t="shared" si="15"/>
        <v>147</v>
      </c>
      <c r="AC116" s="43">
        <f t="shared" si="15"/>
        <v>20833000</v>
      </c>
      <c r="AD116" s="43">
        <f t="shared" si="15"/>
        <v>0</v>
      </c>
      <c r="AE116" s="43">
        <f t="shared" si="15"/>
        <v>0</v>
      </c>
      <c r="AF116" s="43">
        <f t="shared" si="15"/>
        <v>222</v>
      </c>
      <c r="AG116" s="43">
        <f t="shared" si="15"/>
        <v>69560500</v>
      </c>
      <c r="AH116" s="44"/>
      <c r="AI116" s="44"/>
      <c r="AJ116" s="44"/>
    </row>
    <row r="117" spans="2:36" ht="11.25" customHeight="1">
      <c r="B117" s="42" t="s">
        <v>102</v>
      </c>
      <c r="C117" s="41">
        <v>68375</v>
      </c>
      <c r="D117" s="41">
        <v>41828506.5</v>
      </c>
      <c r="E117" s="41">
        <v>62247</v>
      </c>
      <c r="F117" s="41">
        <v>36504544</v>
      </c>
      <c r="G117" s="41">
        <v>5038</v>
      </c>
      <c r="H117" s="41">
        <v>4516045</v>
      </c>
      <c r="I117" s="41">
        <v>1090</v>
      </c>
      <c r="J117" s="41">
        <v>807917.5</v>
      </c>
      <c r="K117" s="41">
        <v>104</v>
      </c>
      <c r="L117" s="41">
        <v>14714</v>
      </c>
      <c r="M117" s="41">
        <v>0</v>
      </c>
      <c r="N117" s="41">
        <v>0</v>
      </c>
      <c r="O117" s="41">
        <v>176</v>
      </c>
      <c r="P117" s="41">
        <v>53143.6</v>
      </c>
      <c r="Q117" s="2"/>
      <c r="S117" s="42" t="s">
        <v>102</v>
      </c>
      <c r="T117" s="76">
        <f aca="true" t="shared" si="16" ref="T117:U125">V117+X117+Z117</f>
        <v>68375</v>
      </c>
      <c r="U117" s="76">
        <f t="shared" si="16"/>
        <v>41828506500</v>
      </c>
      <c r="V117" s="45">
        <v>62247</v>
      </c>
      <c r="W117" s="45">
        <v>36504544000</v>
      </c>
      <c r="X117" s="45">
        <v>5038</v>
      </c>
      <c r="Y117" s="45">
        <v>4516045000</v>
      </c>
      <c r="Z117" s="45">
        <v>1090</v>
      </c>
      <c r="AA117" s="45">
        <v>807917500</v>
      </c>
      <c r="AB117" s="45">
        <v>104</v>
      </c>
      <c r="AC117" s="45">
        <v>14714000</v>
      </c>
      <c r="AD117" s="45">
        <v>0</v>
      </c>
      <c r="AE117" s="45">
        <v>0</v>
      </c>
      <c r="AF117" s="87">
        <v>176</v>
      </c>
      <c r="AG117" s="87">
        <v>53143600</v>
      </c>
      <c r="AH117" s="44"/>
      <c r="AI117" s="44"/>
      <c r="AJ117" s="44"/>
    </row>
    <row r="118" spans="2:36" ht="11.25" customHeight="1">
      <c r="B118" s="42" t="s">
        <v>103</v>
      </c>
      <c r="C118" s="41">
        <v>1180</v>
      </c>
      <c r="D118" s="41">
        <v>769036.9</v>
      </c>
      <c r="E118" s="41">
        <v>1088</v>
      </c>
      <c r="F118" s="41">
        <v>688738.4</v>
      </c>
      <c r="G118" s="41">
        <v>73</v>
      </c>
      <c r="H118" s="41">
        <v>65148.1</v>
      </c>
      <c r="I118" s="41">
        <v>19</v>
      </c>
      <c r="J118" s="41">
        <v>15150.4</v>
      </c>
      <c r="K118" s="41">
        <v>1</v>
      </c>
      <c r="L118" s="41">
        <v>120</v>
      </c>
      <c r="M118" s="41">
        <v>0</v>
      </c>
      <c r="N118" s="41">
        <v>0</v>
      </c>
      <c r="O118" s="41">
        <v>2</v>
      </c>
      <c r="P118" s="41">
        <v>814.2</v>
      </c>
      <c r="Q118" s="2"/>
      <c r="S118" s="42" t="s">
        <v>103</v>
      </c>
      <c r="T118" s="76">
        <f t="shared" si="16"/>
        <v>1180</v>
      </c>
      <c r="U118" s="76">
        <f t="shared" si="16"/>
        <v>769036900</v>
      </c>
      <c r="V118" s="45">
        <v>1088</v>
      </c>
      <c r="W118" s="45">
        <v>688738400</v>
      </c>
      <c r="X118" s="45">
        <v>73</v>
      </c>
      <c r="Y118" s="45">
        <v>65148100</v>
      </c>
      <c r="Z118" s="45">
        <v>19</v>
      </c>
      <c r="AA118" s="45">
        <v>15150400</v>
      </c>
      <c r="AB118" s="45">
        <v>1</v>
      </c>
      <c r="AC118" s="45">
        <v>120000</v>
      </c>
      <c r="AD118" s="45">
        <v>0</v>
      </c>
      <c r="AE118" s="45">
        <v>0</v>
      </c>
      <c r="AF118" s="87">
        <v>2</v>
      </c>
      <c r="AG118" s="87">
        <v>814200</v>
      </c>
      <c r="AH118" s="44"/>
      <c r="AI118" s="44"/>
      <c r="AJ118" s="44"/>
    </row>
    <row r="119" spans="2:36" ht="11.25" customHeight="1">
      <c r="B119" s="42" t="s">
        <v>104</v>
      </c>
      <c r="C119" s="41">
        <v>1929</v>
      </c>
      <c r="D119" s="41">
        <v>1200538.6</v>
      </c>
      <c r="E119" s="41">
        <v>1791</v>
      </c>
      <c r="F119" s="41">
        <v>1081753.2</v>
      </c>
      <c r="G119" s="41">
        <v>114</v>
      </c>
      <c r="H119" s="41">
        <v>101844.6</v>
      </c>
      <c r="I119" s="41">
        <v>24</v>
      </c>
      <c r="J119" s="41">
        <v>16940.8</v>
      </c>
      <c r="K119" s="41">
        <v>2</v>
      </c>
      <c r="L119" s="41">
        <v>265</v>
      </c>
      <c r="M119" s="41">
        <v>0</v>
      </c>
      <c r="N119" s="41">
        <v>0</v>
      </c>
      <c r="O119" s="41">
        <v>6</v>
      </c>
      <c r="P119" s="41">
        <v>814.2</v>
      </c>
      <c r="Q119" s="2"/>
      <c r="S119" s="42" t="s">
        <v>104</v>
      </c>
      <c r="T119" s="76">
        <f t="shared" si="16"/>
        <v>1929</v>
      </c>
      <c r="U119" s="76">
        <f t="shared" si="16"/>
        <v>1200538600</v>
      </c>
      <c r="V119" s="45">
        <v>1791</v>
      </c>
      <c r="W119" s="45">
        <v>1081753200</v>
      </c>
      <c r="X119" s="45">
        <v>114</v>
      </c>
      <c r="Y119" s="45">
        <v>101844600</v>
      </c>
      <c r="Z119" s="45">
        <v>24</v>
      </c>
      <c r="AA119" s="45">
        <v>16940800</v>
      </c>
      <c r="AB119" s="45">
        <v>2</v>
      </c>
      <c r="AC119" s="45">
        <v>265000</v>
      </c>
      <c r="AD119" s="45">
        <v>0</v>
      </c>
      <c r="AE119" s="45">
        <v>0</v>
      </c>
      <c r="AF119" s="87">
        <v>6</v>
      </c>
      <c r="AG119" s="87">
        <v>814200</v>
      </c>
      <c r="AH119" s="44"/>
      <c r="AI119" s="44"/>
      <c r="AJ119" s="44"/>
    </row>
    <row r="120" spans="2:36" ht="11.25" customHeight="1">
      <c r="B120" s="42" t="s">
        <v>105</v>
      </c>
      <c r="C120" s="41">
        <v>3050</v>
      </c>
      <c r="D120" s="41">
        <v>1842434.4</v>
      </c>
      <c r="E120" s="41">
        <v>2753</v>
      </c>
      <c r="F120" s="41">
        <v>1584906.7</v>
      </c>
      <c r="G120" s="41">
        <v>243</v>
      </c>
      <c r="H120" s="41">
        <v>218066.1</v>
      </c>
      <c r="I120" s="41">
        <v>54</v>
      </c>
      <c r="J120" s="41">
        <v>39461.6</v>
      </c>
      <c r="K120" s="41">
        <v>10</v>
      </c>
      <c r="L120" s="41">
        <v>1458.5</v>
      </c>
      <c r="M120" s="41">
        <v>0</v>
      </c>
      <c r="N120" s="41">
        <v>0</v>
      </c>
      <c r="O120" s="41">
        <v>7</v>
      </c>
      <c r="P120" s="41">
        <v>2442.6</v>
      </c>
      <c r="Q120" s="2"/>
      <c r="S120" s="42" t="s">
        <v>105</v>
      </c>
      <c r="T120" s="76">
        <f t="shared" si="16"/>
        <v>3050</v>
      </c>
      <c r="U120" s="76">
        <f t="shared" si="16"/>
        <v>1842434400</v>
      </c>
      <c r="V120" s="45">
        <v>2753</v>
      </c>
      <c r="W120" s="45">
        <v>1584906700</v>
      </c>
      <c r="X120" s="45">
        <v>243</v>
      </c>
      <c r="Y120" s="45">
        <v>218066100</v>
      </c>
      <c r="Z120" s="45">
        <v>54</v>
      </c>
      <c r="AA120" s="45">
        <v>39461600</v>
      </c>
      <c r="AB120" s="45">
        <v>10</v>
      </c>
      <c r="AC120" s="45">
        <v>1458500</v>
      </c>
      <c r="AD120" s="45">
        <v>0</v>
      </c>
      <c r="AE120" s="45">
        <v>0</v>
      </c>
      <c r="AF120" s="87">
        <v>7</v>
      </c>
      <c r="AG120" s="87">
        <v>2442600</v>
      </c>
      <c r="AH120" s="44"/>
      <c r="AI120" s="44"/>
      <c r="AJ120" s="44"/>
    </row>
    <row r="121" spans="2:36" ht="11.25" customHeight="1">
      <c r="B121" s="42" t="s">
        <v>106</v>
      </c>
      <c r="C121" s="41">
        <v>1131</v>
      </c>
      <c r="D121" s="41">
        <v>698255.2</v>
      </c>
      <c r="E121" s="41">
        <v>1030</v>
      </c>
      <c r="F121" s="41">
        <v>610965.8</v>
      </c>
      <c r="G121" s="41">
        <v>81</v>
      </c>
      <c r="H121" s="41">
        <v>73917.3</v>
      </c>
      <c r="I121" s="41">
        <v>20</v>
      </c>
      <c r="J121" s="41">
        <v>13372.1</v>
      </c>
      <c r="K121" s="41">
        <v>2</v>
      </c>
      <c r="L121" s="41">
        <v>348.5</v>
      </c>
      <c r="M121" s="41">
        <v>0</v>
      </c>
      <c r="N121" s="41">
        <v>0</v>
      </c>
      <c r="O121" s="41">
        <v>1</v>
      </c>
      <c r="P121" s="41">
        <v>407.1</v>
      </c>
      <c r="Q121" s="2"/>
      <c r="S121" s="42" t="s">
        <v>106</v>
      </c>
      <c r="T121" s="76">
        <f t="shared" si="16"/>
        <v>1131</v>
      </c>
      <c r="U121" s="76">
        <f t="shared" si="16"/>
        <v>698255200</v>
      </c>
      <c r="V121" s="45">
        <v>1030</v>
      </c>
      <c r="W121" s="45">
        <v>610965800</v>
      </c>
      <c r="X121" s="45">
        <v>81</v>
      </c>
      <c r="Y121" s="45">
        <v>73917300</v>
      </c>
      <c r="Z121" s="45">
        <v>20</v>
      </c>
      <c r="AA121" s="45">
        <v>13372100</v>
      </c>
      <c r="AB121" s="45">
        <v>2</v>
      </c>
      <c r="AC121" s="45">
        <v>348500</v>
      </c>
      <c r="AD121" s="45">
        <v>0</v>
      </c>
      <c r="AE121" s="45">
        <v>0</v>
      </c>
      <c r="AF121" s="87">
        <v>1</v>
      </c>
      <c r="AG121" s="87">
        <v>407100</v>
      </c>
      <c r="AH121" s="44"/>
      <c r="AI121" s="44"/>
      <c r="AJ121" s="44"/>
    </row>
    <row r="122" spans="2:36" ht="11.25" customHeight="1">
      <c r="B122" s="42" t="s">
        <v>107</v>
      </c>
      <c r="C122" s="41">
        <v>1986</v>
      </c>
      <c r="D122" s="41">
        <v>1238269.5</v>
      </c>
      <c r="E122" s="41">
        <v>1809</v>
      </c>
      <c r="F122" s="41">
        <v>1081018.5</v>
      </c>
      <c r="G122" s="41">
        <v>142</v>
      </c>
      <c r="H122" s="41">
        <v>130214.8</v>
      </c>
      <c r="I122" s="41">
        <v>35</v>
      </c>
      <c r="J122" s="41">
        <v>27036.2</v>
      </c>
      <c r="K122" s="41">
        <v>10</v>
      </c>
      <c r="L122" s="41">
        <v>1225</v>
      </c>
      <c r="M122" s="41">
        <v>0</v>
      </c>
      <c r="N122" s="41">
        <v>0</v>
      </c>
      <c r="O122" s="41">
        <v>9</v>
      </c>
      <c r="P122" s="41">
        <v>3663.9</v>
      </c>
      <c r="Q122" s="2"/>
      <c r="S122" s="42" t="s">
        <v>107</v>
      </c>
      <c r="T122" s="76">
        <f t="shared" si="16"/>
        <v>1986</v>
      </c>
      <c r="U122" s="76">
        <f t="shared" si="16"/>
        <v>1238269500</v>
      </c>
      <c r="V122" s="45">
        <v>1809</v>
      </c>
      <c r="W122" s="45">
        <v>1081018500</v>
      </c>
      <c r="X122" s="45">
        <v>142</v>
      </c>
      <c r="Y122" s="45">
        <v>130214800</v>
      </c>
      <c r="Z122" s="45">
        <v>35</v>
      </c>
      <c r="AA122" s="45">
        <v>27036200</v>
      </c>
      <c r="AB122" s="45">
        <v>10</v>
      </c>
      <c r="AC122" s="45">
        <v>1225000</v>
      </c>
      <c r="AD122" s="45">
        <v>0</v>
      </c>
      <c r="AE122" s="45">
        <v>0</v>
      </c>
      <c r="AF122" s="87">
        <v>9</v>
      </c>
      <c r="AG122" s="87">
        <v>3663900</v>
      </c>
      <c r="AH122" s="44"/>
      <c r="AI122" s="44"/>
      <c r="AJ122" s="44"/>
    </row>
    <row r="123" spans="2:36" ht="11.25" customHeight="1">
      <c r="B123" s="42" t="s">
        <v>108</v>
      </c>
      <c r="C123" s="41">
        <v>1765</v>
      </c>
      <c r="D123" s="41">
        <v>1130760.9</v>
      </c>
      <c r="E123" s="41">
        <v>1622</v>
      </c>
      <c r="F123" s="41">
        <v>1006107.9</v>
      </c>
      <c r="G123" s="41">
        <v>116</v>
      </c>
      <c r="H123" s="41">
        <v>107297</v>
      </c>
      <c r="I123" s="41">
        <v>27</v>
      </c>
      <c r="J123" s="41">
        <v>17356</v>
      </c>
      <c r="K123" s="41">
        <v>4</v>
      </c>
      <c r="L123" s="41">
        <v>688.5</v>
      </c>
      <c r="M123" s="41">
        <v>0</v>
      </c>
      <c r="N123" s="41">
        <v>0</v>
      </c>
      <c r="O123" s="41">
        <v>4</v>
      </c>
      <c r="P123" s="41">
        <v>1628.4</v>
      </c>
      <c r="Q123" s="2"/>
      <c r="S123" s="42" t="s">
        <v>108</v>
      </c>
      <c r="T123" s="76">
        <f t="shared" si="16"/>
        <v>1765</v>
      </c>
      <c r="U123" s="76">
        <f t="shared" si="16"/>
        <v>1130760900</v>
      </c>
      <c r="V123" s="45">
        <v>1622</v>
      </c>
      <c r="W123" s="45">
        <v>1006107900</v>
      </c>
      <c r="X123" s="45">
        <v>116</v>
      </c>
      <c r="Y123" s="45">
        <v>107297000</v>
      </c>
      <c r="Z123" s="45">
        <v>27</v>
      </c>
      <c r="AA123" s="45">
        <v>17356000</v>
      </c>
      <c r="AB123" s="45">
        <v>4</v>
      </c>
      <c r="AC123" s="45">
        <v>688500</v>
      </c>
      <c r="AD123" s="45">
        <v>0</v>
      </c>
      <c r="AE123" s="45">
        <v>0</v>
      </c>
      <c r="AF123" s="87">
        <v>4</v>
      </c>
      <c r="AG123" s="87">
        <v>1628400</v>
      </c>
      <c r="AH123" s="44"/>
      <c r="AI123" s="44"/>
      <c r="AJ123" s="44"/>
    </row>
    <row r="124" spans="2:36" ht="11.25" customHeight="1">
      <c r="B124" s="42" t="s">
        <v>109</v>
      </c>
      <c r="C124" s="41">
        <v>5347</v>
      </c>
      <c r="D124" s="41">
        <v>3173737.1</v>
      </c>
      <c r="E124" s="41">
        <v>4854</v>
      </c>
      <c r="F124" s="41">
        <v>2739919</v>
      </c>
      <c r="G124" s="41">
        <v>416</v>
      </c>
      <c r="H124" s="41">
        <v>377956.4</v>
      </c>
      <c r="I124" s="41">
        <v>77</v>
      </c>
      <c r="J124" s="41">
        <v>55861.7</v>
      </c>
      <c r="K124" s="41">
        <v>13</v>
      </c>
      <c r="L124" s="41">
        <v>1835</v>
      </c>
      <c r="M124" s="41">
        <v>0</v>
      </c>
      <c r="N124" s="41">
        <v>0</v>
      </c>
      <c r="O124" s="41">
        <v>16</v>
      </c>
      <c r="P124" s="41">
        <v>6239.4</v>
      </c>
      <c r="Q124" s="2"/>
      <c r="S124" s="42" t="s">
        <v>109</v>
      </c>
      <c r="T124" s="76">
        <f t="shared" si="16"/>
        <v>5347</v>
      </c>
      <c r="U124" s="76">
        <f t="shared" si="16"/>
        <v>3173737100</v>
      </c>
      <c r="V124" s="45">
        <v>4854</v>
      </c>
      <c r="W124" s="45">
        <v>2739919000</v>
      </c>
      <c r="X124" s="45">
        <v>416</v>
      </c>
      <c r="Y124" s="45">
        <v>377956400</v>
      </c>
      <c r="Z124" s="45">
        <v>77</v>
      </c>
      <c r="AA124" s="45">
        <v>55861700</v>
      </c>
      <c r="AB124" s="45">
        <v>13</v>
      </c>
      <c r="AC124" s="45">
        <v>1835000</v>
      </c>
      <c r="AD124" s="45">
        <v>0</v>
      </c>
      <c r="AE124" s="45">
        <v>0</v>
      </c>
      <c r="AF124" s="87">
        <v>16</v>
      </c>
      <c r="AG124" s="87">
        <v>6239400</v>
      </c>
      <c r="AH124" s="44"/>
      <c r="AI124" s="44"/>
      <c r="AJ124" s="44"/>
    </row>
    <row r="125" spans="2:36" ht="11.25" customHeight="1">
      <c r="B125" s="42" t="s">
        <v>110</v>
      </c>
      <c r="C125" s="41">
        <v>594</v>
      </c>
      <c r="D125" s="41">
        <v>341905.3</v>
      </c>
      <c r="E125" s="41">
        <v>536</v>
      </c>
      <c r="F125" s="41">
        <v>293150.4</v>
      </c>
      <c r="G125" s="41">
        <v>46</v>
      </c>
      <c r="H125" s="41">
        <v>41830.6</v>
      </c>
      <c r="I125" s="41">
        <v>12</v>
      </c>
      <c r="J125" s="41">
        <v>6924.3</v>
      </c>
      <c r="K125" s="41">
        <v>1</v>
      </c>
      <c r="L125" s="41">
        <v>178.5</v>
      </c>
      <c r="M125" s="41">
        <v>0</v>
      </c>
      <c r="N125" s="41">
        <v>0</v>
      </c>
      <c r="O125" s="41">
        <v>1</v>
      </c>
      <c r="P125" s="41">
        <v>407.1</v>
      </c>
      <c r="Q125" s="2"/>
      <c r="S125" s="42" t="s">
        <v>110</v>
      </c>
      <c r="T125" s="76">
        <f t="shared" si="16"/>
        <v>594</v>
      </c>
      <c r="U125" s="76">
        <f t="shared" si="16"/>
        <v>341905300</v>
      </c>
      <c r="V125" s="45">
        <v>536</v>
      </c>
      <c r="W125" s="45">
        <v>293150400</v>
      </c>
      <c r="X125" s="45">
        <v>46</v>
      </c>
      <c r="Y125" s="45">
        <v>41830600</v>
      </c>
      <c r="Z125" s="45">
        <v>12</v>
      </c>
      <c r="AA125" s="45">
        <v>6924300</v>
      </c>
      <c r="AB125" s="45">
        <v>1</v>
      </c>
      <c r="AC125" s="45">
        <v>178500</v>
      </c>
      <c r="AD125" s="45">
        <v>0</v>
      </c>
      <c r="AE125" s="45">
        <v>0</v>
      </c>
      <c r="AF125" s="87">
        <v>1</v>
      </c>
      <c r="AG125" s="87">
        <v>407100</v>
      </c>
      <c r="AH125" s="44"/>
      <c r="AI125" s="44"/>
      <c r="AJ125" s="44"/>
    </row>
    <row r="126" spans="2:36" ht="11.25" customHeight="1">
      <c r="B126" s="42" t="s">
        <v>111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2"/>
      <c r="S126" s="42" t="s">
        <v>111</v>
      </c>
      <c r="T126" s="76">
        <f>SUM(V126,X126,Z126)</f>
        <v>0</v>
      </c>
      <c r="U126" s="76">
        <f>SUM(W126,Y126,AA126)</f>
        <v>0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87">
        <v>0</v>
      </c>
      <c r="AG126" s="87">
        <v>0</v>
      </c>
      <c r="AH126" s="44"/>
      <c r="AI126" s="44"/>
      <c r="AJ126" s="44"/>
    </row>
    <row r="127" spans="1:36" ht="6" customHeight="1">
      <c r="A127" s="47"/>
      <c r="B127" s="19"/>
      <c r="C127" s="48"/>
      <c r="D127" s="48"/>
      <c r="E127" s="48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R127" s="47"/>
      <c r="S127" s="19"/>
      <c r="T127" s="81"/>
      <c r="U127" s="81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87"/>
      <c r="AG127" s="87"/>
      <c r="AH127" s="44"/>
      <c r="AI127" s="44"/>
      <c r="AJ127" s="44"/>
    </row>
    <row r="128" spans="2:36" ht="10.5" customHeight="1">
      <c r="B128" s="3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S128" s="3"/>
      <c r="T128" s="81"/>
      <c r="U128" s="81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87"/>
      <c r="AG128" s="87"/>
      <c r="AH128" s="44"/>
      <c r="AI128" s="44"/>
      <c r="AJ128" s="44"/>
    </row>
    <row r="129" spans="9:36" ht="10.5" customHeight="1">
      <c r="I129" s="44"/>
      <c r="J129" s="44"/>
      <c r="K129" s="44"/>
      <c r="L129" s="44"/>
      <c r="M129" s="44"/>
      <c r="N129" s="44"/>
      <c r="O129" s="44"/>
      <c r="P129" s="44"/>
      <c r="T129" s="81"/>
      <c r="U129" s="81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87"/>
      <c r="AG129" s="87"/>
      <c r="AH129" s="44"/>
      <c r="AI129" s="44"/>
      <c r="AJ129" s="44"/>
    </row>
    <row r="130" spans="2:36" ht="12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S130" s="3"/>
      <c r="T130" s="81"/>
      <c r="U130" s="81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87"/>
      <c r="AG130" s="87"/>
      <c r="AH130" s="44"/>
      <c r="AI130" s="44"/>
      <c r="AJ130" s="44"/>
    </row>
    <row r="131" spans="2:36" ht="12" customHeight="1">
      <c r="B131" s="3"/>
      <c r="C131" s="61"/>
      <c r="D131" s="62"/>
      <c r="E131" s="61"/>
      <c r="F131" s="62"/>
      <c r="G131" s="61"/>
      <c r="H131" s="62"/>
      <c r="I131" s="62"/>
      <c r="J131" s="62"/>
      <c r="K131" s="61"/>
      <c r="L131" s="62"/>
      <c r="M131" s="61"/>
      <c r="N131" s="62"/>
      <c r="O131" s="62"/>
      <c r="P131" s="62"/>
      <c r="S131" s="3"/>
      <c r="T131" s="81"/>
      <c r="U131" s="81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87"/>
      <c r="AG131" s="87"/>
      <c r="AH131" s="44"/>
      <c r="AI131" s="44"/>
      <c r="AJ131" s="44"/>
    </row>
    <row r="132" spans="2:36" ht="12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S132" s="3"/>
      <c r="T132" s="81"/>
      <c r="U132" s="81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87"/>
      <c r="AG132" s="87"/>
      <c r="AH132" s="44"/>
      <c r="AI132" s="44"/>
      <c r="AJ132" s="44"/>
    </row>
    <row r="133" spans="2:36" ht="12" customHeight="1">
      <c r="B133" s="3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S133" s="3"/>
      <c r="T133" s="81"/>
      <c r="U133" s="81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87"/>
      <c r="AG133" s="87"/>
      <c r="AH133" s="44"/>
      <c r="AI133" s="44"/>
      <c r="AJ133" s="44"/>
    </row>
    <row r="134" spans="2:36" ht="12" customHeight="1">
      <c r="B134" s="3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S134" s="3"/>
      <c r="T134" s="81"/>
      <c r="U134" s="81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87"/>
      <c r="AG134" s="87"/>
      <c r="AH134" s="44"/>
      <c r="AI134" s="44"/>
      <c r="AJ134" s="44"/>
    </row>
    <row r="135" spans="2:36" ht="12" customHeight="1">
      <c r="B135" s="3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S135" s="3"/>
      <c r="T135" s="81"/>
      <c r="U135" s="81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87"/>
      <c r="AG135" s="87"/>
      <c r="AH135" s="44"/>
      <c r="AI135" s="44"/>
      <c r="AJ135" s="44"/>
    </row>
    <row r="136" spans="2:36" ht="12" customHeight="1">
      <c r="B136" s="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S136" s="3"/>
      <c r="T136" s="81"/>
      <c r="U136" s="81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87"/>
      <c r="AG136" s="87"/>
      <c r="AH136" s="44"/>
      <c r="AI136" s="44"/>
      <c r="AJ136" s="44"/>
    </row>
    <row r="137" spans="1:36" ht="12" customHeight="1">
      <c r="A137" s="52"/>
      <c r="B137" s="3"/>
      <c r="C137" s="63"/>
      <c r="D137" s="63"/>
      <c r="E137" s="63"/>
      <c r="F137" s="63"/>
      <c r="G137" s="63"/>
      <c r="H137" s="63"/>
      <c r="I137" s="64"/>
      <c r="J137" s="64"/>
      <c r="K137" s="63"/>
      <c r="L137" s="63"/>
      <c r="M137" s="63"/>
      <c r="N137" s="63"/>
      <c r="O137" s="63"/>
      <c r="P137" s="63"/>
      <c r="R137" s="52"/>
      <c r="S137" s="3"/>
      <c r="T137" s="81"/>
      <c r="U137" s="81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87"/>
      <c r="AG137" s="87"/>
      <c r="AH137" s="44"/>
      <c r="AI137" s="44"/>
      <c r="AJ137" s="44"/>
    </row>
    <row r="138" spans="1:36" ht="12" customHeight="1">
      <c r="A138" s="52"/>
      <c r="B138" s="65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R138" s="52"/>
      <c r="S138" s="65"/>
      <c r="T138" s="81"/>
      <c r="U138" s="81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87"/>
      <c r="AG138" s="87"/>
      <c r="AH138" s="44"/>
      <c r="AI138" s="44"/>
      <c r="AJ138" s="44"/>
    </row>
    <row r="139" spans="1:36" ht="12" customHeight="1">
      <c r="A139" s="52"/>
      <c r="B139" s="65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R139" s="52"/>
      <c r="S139" s="65"/>
      <c r="T139" s="81"/>
      <c r="U139" s="81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87"/>
      <c r="AG139" s="87"/>
      <c r="AH139" s="44"/>
      <c r="AI139" s="44"/>
      <c r="AJ139" s="44"/>
    </row>
    <row r="140" spans="1:36" ht="12" customHeight="1">
      <c r="A140" s="52"/>
      <c r="B140" s="65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R140" s="52"/>
      <c r="S140" s="65"/>
      <c r="T140" s="81"/>
      <c r="U140" s="81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87"/>
      <c r="AG140" s="87"/>
      <c r="AH140" s="44"/>
      <c r="AI140" s="44"/>
      <c r="AJ140" s="44"/>
    </row>
    <row r="141" spans="2:36" ht="12" customHeight="1">
      <c r="B141" s="6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S141" s="66"/>
      <c r="T141" s="81"/>
      <c r="U141" s="81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87"/>
      <c r="AG141" s="87"/>
      <c r="AH141" s="44"/>
      <c r="AI141" s="44"/>
      <c r="AJ141" s="44"/>
    </row>
    <row r="142" spans="20:36" ht="12" customHeight="1">
      <c r="T142" s="81"/>
      <c r="U142" s="81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87"/>
      <c r="AG142" s="87"/>
      <c r="AH142" s="44"/>
      <c r="AI142" s="44"/>
      <c r="AJ142" s="44"/>
    </row>
    <row r="143" spans="20:36" ht="12" customHeight="1">
      <c r="T143" s="81"/>
      <c r="U143" s="81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87"/>
      <c r="AG143" s="87"/>
      <c r="AH143" s="44"/>
      <c r="AI143" s="44"/>
      <c r="AJ143" s="44"/>
    </row>
    <row r="144" spans="20:36" ht="12" customHeight="1">
      <c r="T144" s="81"/>
      <c r="U144" s="81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87"/>
      <c r="AG144" s="87"/>
      <c r="AH144" s="44"/>
      <c r="AI144" s="44"/>
      <c r="AJ144" s="44"/>
    </row>
    <row r="145" spans="20:36" ht="12">
      <c r="T145" s="81"/>
      <c r="U145" s="81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87"/>
      <c r="AG145" s="87"/>
      <c r="AH145" s="44"/>
      <c r="AI145" s="44"/>
      <c r="AJ145" s="44"/>
    </row>
    <row r="146" spans="20:36" ht="12">
      <c r="T146" s="81"/>
      <c r="U146" s="81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87"/>
      <c r="AG146" s="87"/>
      <c r="AH146" s="44"/>
      <c r="AI146" s="44"/>
      <c r="AJ146" s="44"/>
    </row>
    <row r="147" spans="20:36" ht="12">
      <c r="T147" s="81"/>
      <c r="U147" s="81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87"/>
      <c r="AG147" s="87"/>
      <c r="AH147" s="44"/>
      <c r="AI147" s="44"/>
      <c r="AJ147" s="44"/>
    </row>
    <row r="148" spans="20:36" ht="12">
      <c r="T148" s="81"/>
      <c r="U148" s="81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87"/>
      <c r="AG148" s="87"/>
      <c r="AH148" s="44"/>
      <c r="AI148" s="44"/>
      <c r="AJ148" s="44"/>
    </row>
    <row r="149" spans="20:36" ht="12">
      <c r="T149" s="81"/>
      <c r="U149" s="81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87"/>
      <c r="AG149" s="87"/>
      <c r="AH149" s="44"/>
      <c r="AI149" s="44"/>
      <c r="AJ149" s="44"/>
    </row>
    <row r="150" spans="20:36" ht="12">
      <c r="T150" s="81"/>
      <c r="U150" s="81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87"/>
      <c r="AG150" s="87"/>
      <c r="AH150" s="44"/>
      <c r="AI150" s="44"/>
      <c r="AJ150" s="44"/>
    </row>
    <row r="151" spans="20:36" ht="12">
      <c r="T151" s="81"/>
      <c r="U151" s="81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87"/>
      <c r="AG151" s="87"/>
      <c r="AH151" s="44"/>
      <c r="AI151" s="44"/>
      <c r="AJ151" s="44"/>
    </row>
    <row r="152" spans="20:36" ht="12">
      <c r="T152" s="81"/>
      <c r="U152" s="81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87"/>
      <c r="AG152" s="87"/>
      <c r="AH152" s="44"/>
      <c r="AI152" s="44"/>
      <c r="AJ152" s="44"/>
    </row>
    <row r="153" spans="20:36" ht="12">
      <c r="T153" s="81"/>
      <c r="U153" s="81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87"/>
      <c r="AG153" s="87"/>
      <c r="AH153" s="44"/>
      <c r="AI153" s="44"/>
      <c r="AJ153" s="44"/>
    </row>
    <row r="154" spans="20:36" ht="12">
      <c r="T154" s="81"/>
      <c r="U154" s="81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87"/>
      <c r="AG154" s="87"/>
      <c r="AH154" s="44"/>
      <c r="AI154" s="44"/>
      <c r="AJ154" s="44"/>
    </row>
    <row r="155" spans="20:36" ht="12">
      <c r="T155" s="81"/>
      <c r="U155" s="81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87"/>
      <c r="AG155" s="87"/>
      <c r="AH155" s="44"/>
      <c r="AI155" s="44"/>
      <c r="AJ155" s="44"/>
    </row>
    <row r="156" spans="20:36" ht="12">
      <c r="T156" s="81"/>
      <c r="U156" s="81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87"/>
      <c r="AG156" s="87"/>
      <c r="AH156" s="44"/>
      <c r="AI156" s="44"/>
      <c r="AJ156" s="44"/>
    </row>
    <row r="157" spans="20:36" ht="12">
      <c r="T157" s="81"/>
      <c r="U157" s="81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87"/>
      <c r="AG157" s="87"/>
      <c r="AH157" s="44"/>
      <c r="AI157" s="44"/>
      <c r="AJ157" s="44"/>
    </row>
    <row r="158" spans="20:36" ht="12">
      <c r="T158" s="81"/>
      <c r="U158" s="81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87"/>
      <c r="AG158" s="87"/>
      <c r="AH158" s="44"/>
      <c r="AI158" s="44"/>
      <c r="AJ158" s="44"/>
    </row>
    <row r="159" spans="20:36" ht="12">
      <c r="T159" s="81"/>
      <c r="U159" s="81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87"/>
      <c r="AG159" s="87"/>
      <c r="AH159" s="44"/>
      <c r="AI159" s="44"/>
      <c r="AJ159" s="44"/>
    </row>
    <row r="160" spans="20:36" ht="12">
      <c r="T160" s="81"/>
      <c r="U160" s="81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87"/>
      <c r="AG160" s="87"/>
      <c r="AH160" s="44"/>
      <c r="AI160" s="44"/>
      <c r="AJ160" s="44"/>
    </row>
    <row r="161" spans="20:36" ht="12">
      <c r="T161" s="81"/>
      <c r="U161" s="81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87"/>
      <c r="AG161" s="87"/>
      <c r="AH161" s="44"/>
      <c r="AI161" s="44"/>
      <c r="AJ161" s="44"/>
    </row>
    <row r="162" spans="20:36" ht="12">
      <c r="T162" s="81"/>
      <c r="U162" s="81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87"/>
      <c r="AG162" s="87"/>
      <c r="AH162" s="44"/>
      <c r="AI162" s="44"/>
      <c r="AJ162" s="44"/>
    </row>
    <row r="163" spans="20:36" ht="12">
      <c r="T163" s="81"/>
      <c r="U163" s="81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87"/>
      <c r="AG163" s="87"/>
      <c r="AH163" s="44"/>
      <c r="AI163" s="44"/>
      <c r="AJ163" s="44"/>
    </row>
    <row r="164" spans="20:36" ht="12">
      <c r="T164" s="81"/>
      <c r="U164" s="81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87"/>
      <c r="AG164" s="87"/>
      <c r="AH164" s="44"/>
      <c r="AI164" s="44"/>
      <c r="AJ164" s="44"/>
    </row>
    <row r="165" spans="20:36" ht="12">
      <c r="T165" s="81"/>
      <c r="U165" s="81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87"/>
      <c r="AG165" s="87"/>
      <c r="AH165" s="44"/>
      <c r="AI165" s="44"/>
      <c r="AJ165" s="44"/>
    </row>
    <row r="166" spans="20:36" ht="12">
      <c r="T166" s="81"/>
      <c r="U166" s="81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87"/>
      <c r="AG166" s="87"/>
      <c r="AH166" s="44"/>
      <c r="AI166" s="44"/>
      <c r="AJ166" s="44"/>
    </row>
    <row r="167" spans="20:36" ht="12">
      <c r="T167" s="81"/>
      <c r="U167" s="81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87"/>
      <c r="AG167" s="87"/>
      <c r="AH167" s="44"/>
      <c r="AI167" s="44"/>
      <c r="AJ167" s="44"/>
    </row>
    <row r="168" spans="20:36" ht="12">
      <c r="T168" s="81"/>
      <c r="U168" s="81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87"/>
      <c r="AG168" s="87"/>
      <c r="AH168" s="44"/>
      <c r="AI168" s="44"/>
      <c r="AJ168" s="44"/>
    </row>
    <row r="169" spans="20:36" ht="12">
      <c r="T169" s="81"/>
      <c r="U169" s="81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87"/>
      <c r="AG169" s="87"/>
      <c r="AH169" s="44"/>
      <c r="AI169" s="44"/>
      <c r="AJ169" s="44"/>
    </row>
    <row r="170" spans="20:36" ht="12">
      <c r="T170" s="81"/>
      <c r="U170" s="81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87"/>
      <c r="AG170" s="87"/>
      <c r="AH170" s="44"/>
      <c r="AI170" s="44"/>
      <c r="AJ170" s="44"/>
    </row>
    <row r="178" spans="1:18" ht="12">
      <c r="A178" s="1"/>
      <c r="R178" s="1"/>
    </row>
  </sheetData>
  <mergeCells count="4">
    <mergeCell ref="A8:B8"/>
    <mergeCell ref="R8:S8"/>
    <mergeCell ref="A9:B9"/>
    <mergeCell ref="A10:B10"/>
  </mergeCells>
  <printOptions/>
  <pageMargins left="0.7874015748031497" right="0" top="0.7874015748031497" bottom="0.3937007874015748" header="0.31496062992125984" footer="0.5118110236220472"/>
  <pageSetup horizontalDpi="600" verticalDpi="600" orientation="portrait" pageOrder="overThenDown" paperSize="9" scale="80" r:id="rId1"/>
  <rowBreaks count="2" manualBreakCount="2">
    <brk id="64" max="15" man="1"/>
    <brk id="64" min="17" max="32" man="1"/>
  </rowBreaks>
  <colBreaks count="2" manualBreakCount="2">
    <brk id="9" max="131" man="1"/>
    <brk id="2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2007-03-12T07:40:06Z</cp:lastPrinted>
  <dcterms:created xsi:type="dcterms:W3CDTF">2006-08-22T08:13:38Z</dcterms:created>
  <dcterms:modified xsi:type="dcterms:W3CDTF">2007-03-12T07:40:38Z</dcterms:modified>
  <cp:category/>
  <cp:version/>
  <cp:contentType/>
  <cp:contentStatus/>
</cp:coreProperties>
</file>