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36\Desktop\"/>
    </mc:Choice>
  </mc:AlternateContent>
  <workbookProtection workbookPassword="864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<sst xmlns="http://schemas.openxmlformats.org/spreadsheetml/2006/main" count="218" uniqueCount="108">
  <si>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</si>
  <si>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</si>
  <si>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</si>
  <si>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</si>
  <si>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</si>
  <si>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</si>
  <si>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</si>
  <si>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</si>
  <si>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</si>
  <si>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</si>
  <si>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</si>
  <si>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</si>
  <si>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</si>
  <si>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</si>
  <si>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</si>
  <si>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</si>
  <si>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</si>
  <si>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</si>
  <si>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</si>
  <si>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</si>
  <si>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</si>
  <si>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</si>
  <si>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</si>
  <si>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</si>
  <si>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</si>
  <si>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</si>
  <si>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</si>
  <si>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</si>
  <si>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</si>
  <si>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</si>
  <si>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</si>
  <si>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</si>
  <si>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</si>
  <si>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</si>
  <si>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</si>
  <si>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</si>
  <si>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</si>
  <si>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</si>
  <si>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</si>
  <si>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</si>
  <si>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</si>
  <si>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</si>
  <si>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</si>
  <si>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</si>
  <si>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</si>
  <si>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</si>
  <si>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</si>
  <si>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</si>
  <si>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</si>
  <si>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</si>
  <si>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</si>
  <si>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</si>
  <si>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</si>
  <si>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</si>
  <si>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</si>
  <si>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</si>
  <si>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</si>
  <si>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</si>
  <si>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</si>
  <si>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</si>
  <si>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</si>
  <si>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</si>
  <si>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</si>
  <si>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</si>
  <si>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</si>
  <si>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</si>
  <si>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</si>
  <si>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</si>
  <si>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</si>
  <si>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</si>
  <si>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</si>
  <si>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</si>
  <si>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</si>
  <si>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</si>
  <si>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</si>
  <si>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</si>
  <si>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</si>
  <si>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</si>
  <si>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</si>
  <si>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</si>
  <si>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</si>
  <si>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</si>
  <si>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</si>
  <si>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</si>
  <si>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</si>
  <si>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</si>
  <si>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</si>
  <si>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</si>
  <si>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</si>
  <si>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</si>
  <si>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</si>
  <si>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</si>
  <si>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</si>
  <si>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平田村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</si>
  <si>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</si>
  <si>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</si>
  <si>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</si>
  <si>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</si>
  <si>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</si>
  <si>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</si>
  <si>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</si>
  <si>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</si>
  <si>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</si>
  <si>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</si>
  <si>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</si>
  <si>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村の水道事業運営は、一般会計からの繰入がなければ運営できない厳しい状況にある。現在、継続中の管路更新事業が完了平成３２年度までは、現況の経営状態を変えることは難しいが、健全な経営へ向け、料金改定、維持管理費のコスト削減、事業の効率化を図るなど、経営改善策を見出していくことが必要である。また、固定資産台帳の整備やアセットマネジメントに取り組み、現況を分析したうえで中長期的な更新計画を策定するとともに、財源確保に努め、安心・安全な水道水の安定供給を維持していかなければならない。</t>
    <rPh sb="1" eb="3">
      <t>トウソン</t>
    </rPh>
    <rPh sb="4" eb="6">
      <t>スイドウ</t>
    </rPh>
    <rPh sb="6" eb="8">
      <t>ジギョウ</t>
    </rPh>
    <rPh sb="8" eb="10">
      <t>ウンエイ</t>
    </rPh>
    <rPh sb="12" eb="14">
      <t>イッパン</t>
    </rPh>
    <rPh sb="14" eb="16">
      <t>カイケイ</t>
    </rPh>
    <rPh sb="19" eb="21">
      <t>クリイレ</t>
    </rPh>
    <rPh sb="26" eb="28">
      <t>ウンエイ</t>
    </rPh>
    <rPh sb="32" eb="33">
      <t>キビ</t>
    </rPh>
    <rPh sb="35" eb="37">
      <t>ジョウキョウ</t>
    </rPh>
    <rPh sb="41" eb="43">
      <t>ゲンザイ</t>
    </rPh>
    <rPh sb="44" eb="46">
      <t>ケイゾク</t>
    </rPh>
    <rPh sb="46" eb="47">
      <t>ナカ</t>
    </rPh>
    <rPh sb="48" eb="50">
      <t>カンロ</t>
    </rPh>
    <rPh sb="50" eb="52">
      <t>コウシン</t>
    </rPh>
    <rPh sb="52" eb="54">
      <t>ジギョウ</t>
    </rPh>
    <rPh sb="55" eb="57">
      <t>カンリョウ</t>
    </rPh>
    <rPh sb="57" eb="59">
      <t>ヘイセイ</t>
    </rPh>
    <rPh sb="61" eb="63">
      <t>ネンド</t>
    </rPh>
    <rPh sb="67" eb="69">
      <t>ゲンキョウ</t>
    </rPh>
    <rPh sb="70" eb="72">
      <t>ケイエイ</t>
    </rPh>
    <rPh sb="72" eb="74">
      <t>ジョウタイ</t>
    </rPh>
    <rPh sb="75" eb="76">
      <t>カ</t>
    </rPh>
    <rPh sb="81" eb="82">
      <t>ムズカ</t>
    </rPh>
    <rPh sb="86" eb="88">
      <t>ケンゼン</t>
    </rPh>
    <rPh sb="89" eb="91">
      <t>ケイエイ</t>
    </rPh>
    <rPh sb="92" eb="93">
      <t>ム</t>
    </rPh>
    <rPh sb="95" eb="97">
      <t>リョウキン</t>
    </rPh>
    <rPh sb="97" eb="99">
      <t>カイテイ</t>
    </rPh>
    <rPh sb="100" eb="102">
      <t>イジ</t>
    </rPh>
    <rPh sb="102" eb="105">
      <t>カンリヒ</t>
    </rPh>
    <rPh sb="109" eb="111">
      <t>サクゲン</t>
    </rPh>
    <rPh sb="139" eb="141">
      <t>ヒツヨウ</t>
    </rPh>
    <rPh sb="148" eb="150">
      <t>コテイ</t>
    </rPh>
    <rPh sb="150" eb="152">
      <t>シサン</t>
    </rPh>
    <rPh sb="152" eb="154">
      <t>ダイチョウ</t>
    </rPh>
    <rPh sb="155" eb="157">
      <t>セイビ</t>
    </rPh>
    <rPh sb="169" eb="170">
      <t>ト</t>
    </rPh>
    <rPh sb="171" eb="172">
      <t>ク</t>
    </rPh>
    <rPh sb="184" eb="185">
      <t>チュウ</t>
    </rPh>
    <rPh sb="185" eb="188">
      <t>チョウキテキ</t>
    </rPh>
    <rPh sb="189" eb="191">
      <t>コウシン</t>
    </rPh>
    <rPh sb="191" eb="193">
      <t>ケイカク</t>
    </rPh>
    <rPh sb="194" eb="196">
      <t>サクテイ</t>
    </rPh>
    <rPh sb="203" eb="205">
      <t>ザイゲン</t>
    </rPh>
    <rPh sb="205" eb="207">
      <t>カクホ</t>
    </rPh>
    <rPh sb="208" eb="209">
      <t>ツト</t>
    </rPh>
    <rPh sb="211" eb="213">
      <t>アンシン</t>
    </rPh>
    <rPh sb="214" eb="216">
      <t>アンゼン</t>
    </rPh>
    <rPh sb="217" eb="220">
      <t>スイドウスイ</t>
    </rPh>
    <rPh sb="221" eb="223">
      <t>アンテイ</t>
    </rPh>
    <rPh sb="223" eb="225">
      <t>キョウキュウ</t>
    </rPh>
    <rPh sb="226" eb="228">
      <t>イジ</t>
    </rPh>
    <phoneticPr fontId="4"/>
  </si>
  <si>
    <t>　管路については、交付金事業で計画的に更新を実施している。現在は、石綿セメント管を耐震管へ更新している状況であり、平成３２年度までに対象管路の更新を完了する予定である。今後はその他の管種についても、耐用年数等を考慮し更新計画を策定していく。また、各水道施設、機器関係についても老朽化が進んでいるため、管路更新と並行して実施していく必要がある。</t>
    <rPh sb="1" eb="3">
      <t>カンロ</t>
    </rPh>
    <rPh sb="9" eb="12">
      <t>コウフキン</t>
    </rPh>
    <rPh sb="12" eb="14">
      <t>ジギョウ</t>
    </rPh>
    <rPh sb="15" eb="18">
      <t>ケイカクテキ</t>
    </rPh>
    <rPh sb="19" eb="21">
      <t>コウシン</t>
    </rPh>
    <rPh sb="22" eb="24">
      <t>ジッシ</t>
    </rPh>
    <rPh sb="29" eb="31">
      <t>ゲンザイ</t>
    </rPh>
    <rPh sb="33" eb="35">
      <t>セキメン</t>
    </rPh>
    <rPh sb="39" eb="40">
      <t>カン</t>
    </rPh>
    <rPh sb="41" eb="43">
      <t>タイシン</t>
    </rPh>
    <rPh sb="43" eb="44">
      <t>カン</t>
    </rPh>
    <rPh sb="45" eb="47">
      <t>コウシン</t>
    </rPh>
    <rPh sb="51" eb="53">
      <t>ジョウキョウ</t>
    </rPh>
    <rPh sb="57" eb="59">
      <t>ヘイセイ</t>
    </rPh>
    <rPh sb="61" eb="62">
      <t>ネン</t>
    </rPh>
    <rPh sb="62" eb="63">
      <t>ド</t>
    </rPh>
    <rPh sb="66" eb="68">
      <t>タイショウ</t>
    </rPh>
    <rPh sb="68" eb="70">
      <t>カンロ</t>
    </rPh>
    <rPh sb="71" eb="73">
      <t>コウシン</t>
    </rPh>
    <rPh sb="74" eb="76">
      <t>カンリョウ</t>
    </rPh>
    <rPh sb="78" eb="80">
      <t>ヨテイ</t>
    </rPh>
    <rPh sb="84" eb="86">
      <t>コンゴ</t>
    </rPh>
    <rPh sb="89" eb="90">
      <t>タ</t>
    </rPh>
    <rPh sb="91" eb="93">
      <t>カンシュ</t>
    </rPh>
    <rPh sb="99" eb="101">
      <t>タイヨウ</t>
    </rPh>
    <rPh sb="101" eb="103">
      <t>ネンスウ</t>
    </rPh>
    <rPh sb="103" eb="104">
      <t>トウ</t>
    </rPh>
    <rPh sb="105" eb="107">
      <t>コウリョ</t>
    </rPh>
    <rPh sb="108" eb="110">
      <t>コウシン</t>
    </rPh>
    <rPh sb="110" eb="112">
      <t>ケイカク</t>
    </rPh>
    <rPh sb="113" eb="115">
      <t>サクテイ</t>
    </rPh>
    <rPh sb="123" eb="124">
      <t>カク</t>
    </rPh>
    <rPh sb="124" eb="126">
      <t>スイドウ</t>
    </rPh>
    <rPh sb="126" eb="128">
      <t>シセツ</t>
    </rPh>
    <rPh sb="129" eb="131">
      <t>キキ</t>
    </rPh>
    <rPh sb="131" eb="133">
      <t>カンケイ</t>
    </rPh>
    <rPh sb="138" eb="141">
      <t>ロウキュウカ</t>
    </rPh>
    <rPh sb="142" eb="143">
      <t>スス</t>
    </rPh>
    <rPh sb="150" eb="152">
      <t>カンロ</t>
    </rPh>
    <rPh sb="152" eb="154">
      <t>コウシン</t>
    </rPh>
    <rPh sb="155" eb="157">
      <t>ヘイコウ</t>
    </rPh>
    <rPh sb="159" eb="161">
      <t>ジッシ</t>
    </rPh>
    <rPh sb="165" eb="167">
      <t>ヒツヨウ</t>
    </rPh>
    <phoneticPr fontId="4"/>
  </si>
  <si>
    <t>①収益的収支比率は前年度から4.86%減少した。一般会計からの繰入がなければ経営できない状態が続いている。現在の地方債償還金、管路更新事業を踏まえると、今後も現況に近い経営状況が続くことが予想されるが、健全な経営へ向け事業の効率化を図るなど、経営改善策を見出していくことが必要である。　　　　　　　　　　　　　　　　　　　　　　　　　　　④企業債残高対事業規模比率は前年度から10.37%減少した。現在の主な企業債は平成8年に竣工となった第1次拡張事業と平成21年度から継続中の管路更新事業のものである。また、給水普及率70%台の低さが給水収益の増加に結びつかない一つの原因でもあるため、新規加入の促進活動等にも取り組む必要がある。　　　　　　　　　　　　　　　　　　　　　　⑤料金回収率は前年度より2.95%減少した。給水収益のみで賄うことは厳しく今後も基準外繰出で収入を補塡せざるを得ない。徴収率の向上と給水原価をいかに抑えるかが課題である。　　　　　　　　　　　　　　　　　　　　　　⑥給水原価は前年度から20.47円増加した。有収率の向上を図るとともに、維持管理費のコスト削減に努めなければならない。また、基本料金と従量料金のバランスを考慮し、料金改定を実施していきたい。　　　　　　　　　　　　　　　　　　　　　⑦施設利用率は前年度から0.02％増加した。人口減少に伴い給水量も減少傾向である。現状では施設の老朽化も進んでいるため、負荷率等を考慮した運転管理で長寿命化を図りたい。　　　　　　　　　　　　　　　　　　　　　　⑧有収率は前年度から0.87%減少した。給配水管の老朽化も進み、有収率向上には繋がっていない現状である。主な原因は漏水であるため、漏水箇所の調査業務を実施し無効水量を減少させ、90％以上を目指し、維持していきたい。</t>
    <rPh sb="1" eb="4">
      <t>シュウエキテキ</t>
    </rPh>
    <rPh sb="4" eb="6">
      <t>シュウシ</t>
    </rPh>
    <rPh sb="6" eb="8">
      <t>ヒリツ</t>
    </rPh>
    <rPh sb="9" eb="12">
      <t>ゼンネンド</t>
    </rPh>
    <rPh sb="19" eb="21">
      <t>ゲンショウ</t>
    </rPh>
    <rPh sb="24" eb="26">
      <t>イッパン</t>
    </rPh>
    <rPh sb="26" eb="28">
      <t>カイケイ</t>
    </rPh>
    <rPh sb="31" eb="33">
      <t>クリイレ</t>
    </rPh>
    <rPh sb="38" eb="40">
      <t>ケイエイ</t>
    </rPh>
    <rPh sb="44" eb="46">
      <t>ジョウタイ</t>
    </rPh>
    <rPh sb="47" eb="48">
      <t>ツヅ</t>
    </rPh>
    <rPh sb="53" eb="55">
      <t>ゲンザイ</t>
    </rPh>
    <rPh sb="56" eb="58">
      <t>チホウ</t>
    </rPh>
    <rPh sb="58" eb="59">
      <t>サイ</t>
    </rPh>
    <rPh sb="59" eb="62">
      <t>ショウカンキン</t>
    </rPh>
    <rPh sb="63" eb="65">
      <t>カンロ</t>
    </rPh>
    <rPh sb="65" eb="67">
      <t>コウシン</t>
    </rPh>
    <rPh sb="67" eb="69">
      <t>ジギョウ</t>
    </rPh>
    <rPh sb="70" eb="71">
      <t>フ</t>
    </rPh>
    <rPh sb="76" eb="78">
      <t>コンゴ</t>
    </rPh>
    <rPh sb="79" eb="81">
      <t>ゲンキョウ</t>
    </rPh>
    <rPh sb="82" eb="83">
      <t>チカ</t>
    </rPh>
    <rPh sb="94" eb="96">
      <t>ヨソウ</t>
    </rPh>
    <rPh sb="101" eb="103">
      <t>ケンゼン</t>
    </rPh>
    <rPh sb="104" eb="106">
      <t>ケイエイ</t>
    </rPh>
    <rPh sb="107" eb="108">
      <t>ム</t>
    </rPh>
    <rPh sb="109" eb="111">
      <t>ジギョウ</t>
    </rPh>
    <rPh sb="112" eb="115">
      <t>コウリツカ</t>
    </rPh>
    <rPh sb="116" eb="117">
      <t>ハカ</t>
    </rPh>
    <rPh sb="121" eb="123">
      <t>ケイエイ</t>
    </rPh>
    <rPh sb="123" eb="126">
      <t>カイゼンサク</t>
    </rPh>
    <rPh sb="127" eb="129">
      <t>ミイダ</t>
    </rPh>
    <rPh sb="136" eb="138">
      <t>ヒツヨウ</t>
    </rPh>
    <rPh sb="170" eb="172">
      <t>キギョウ</t>
    </rPh>
    <rPh sb="172" eb="173">
      <t>サイ</t>
    </rPh>
    <rPh sb="173" eb="175">
      <t>ザンダカ</t>
    </rPh>
    <rPh sb="175" eb="176">
      <t>タイ</t>
    </rPh>
    <rPh sb="176" eb="178">
      <t>ジギョウ</t>
    </rPh>
    <rPh sb="178" eb="180">
      <t>キボ</t>
    </rPh>
    <rPh sb="180" eb="182">
      <t>ヒリツ</t>
    </rPh>
    <rPh sb="183" eb="186">
      <t>ゼンネンド</t>
    </rPh>
    <rPh sb="194" eb="196">
      <t>ゲンショウ</t>
    </rPh>
    <rPh sb="199" eb="201">
      <t>ゲンザイ</t>
    </rPh>
    <rPh sb="202" eb="203">
      <t>オモ</t>
    </rPh>
    <rPh sb="204" eb="206">
      <t>キギョウ</t>
    </rPh>
    <rPh sb="206" eb="207">
      <t>サイ</t>
    </rPh>
    <rPh sb="208" eb="210">
      <t>ヘイセイ</t>
    </rPh>
    <rPh sb="211" eb="212">
      <t>ネン</t>
    </rPh>
    <rPh sb="213" eb="215">
      <t>シュンコウ</t>
    </rPh>
    <rPh sb="219" eb="220">
      <t>ダイ</t>
    </rPh>
    <rPh sb="221" eb="222">
      <t>ジ</t>
    </rPh>
    <rPh sb="222" eb="224">
      <t>カクチョウ</t>
    </rPh>
    <rPh sb="224" eb="226">
      <t>ジギョウ</t>
    </rPh>
    <rPh sb="227" eb="229">
      <t>ヘイセイ</t>
    </rPh>
    <rPh sb="231" eb="233">
      <t>ネンド</t>
    </rPh>
    <rPh sb="235" eb="237">
      <t>ケイゾク</t>
    </rPh>
    <rPh sb="237" eb="238">
      <t>ナカ</t>
    </rPh>
    <rPh sb="239" eb="241">
      <t>カンロ</t>
    </rPh>
    <rPh sb="241" eb="243">
      <t>コウシン</t>
    </rPh>
    <rPh sb="243" eb="245">
      <t>ジギョウ</t>
    </rPh>
    <rPh sb="255" eb="257">
      <t>キュウスイ</t>
    </rPh>
    <rPh sb="257" eb="259">
      <t>フキュウ</t>
    </rPh>
    <rPh sb="259" eb="260">
      <t>リツ</t>
    </rPh>
    <rPh sb="263" eb="264">
      <t>ダイ</t>
    </rPh>
    <rPh sb="265" eb="266">
      <t>ヒク</t>
    </rPh>
    <rPh sb="268" eb="270">
      <t>キュウスイ</t>
    </rPh>
    <rPh sb="270" eb="272">
      <t>シュウエキ</t>
    </rPh>
    <rPh sb="273" eb="275">
      <t>ゾウカ</t>
    </rPh>
    <rPh sb="276" eb="277">
      <t>ムス</t>
    </rPh>
    <rPh sb="282" eb="283">
      <t>ヒト</t>
    </rPh>
    <rPh sb="285" eb="287">
      <t>ゲンイン</t>
    </rPh>
    <rPh sb="294" eb="296">
      <t>シンキ</t>
    </rPh>
    <rPh sb="299" eb="301">
      <t>ソクシン</t>
    </rPh>
    <rPh sb="301" eb="303">
      <t>カツドウ</t>
    </rPh>
    <rPh sb="303" eb="304">
      <t>トウ</t>
    </rPh>
    <rPh sb="306" eb="307">
      <t>ト</t>
    </rPh>
    <rPh sb="308" eb="309">
      <t>ク</t>
    </rPh>
    <rPh sb="310" eb="312">
      <t>ヒツヨウ</t>
    </rPh>
    <rPh sb="339" eb="341">
      <t>リョウキン</t>
    </rPh>
    <rPh sb="341" eb="343">
      <t>カイシュウ</t>
    </rPh>
    <rPh sb="343" eb="344">
      <t>リツ</t>
    </rPh>
    <rPh sb="345" eb="348">
      <t>ゼンネンド</t>
    </rPh>
    <rPh sb="355" eb="357">
      <t>ゲンショウ</t>
    </rPh>
    <rPh sb="360" eb="362">
      <t>キュウスイ</t>
    </rPh>
    <rPh sb="362" eb="364">
      <t>シュウエキ</t>
    </rPh>
    <rPh sb="367" eb="368">
      <t>マカナ</t>
    </rPh>
    <rPh sb="372" eb="373">
      <t>キビ</t>
    </rPh>
    <rPh sb="375" eb="377">
      <t>コンゴ</t>
    </rPh>
    <rPh sb="378" eb="380">
      <t>キジュン</t>
    </rPh>
    <rPh sb="380" eb="381">
      <t>ガイ</t>
    </rPh>
    <rPh sb="381" eb="383">
      <t>クリダ</t>
    </rPh>
    <rPh sb="384" eb="386">
      <t>シュウニュウ</t>
    </rPh>
    <rPh sb="387" eb="388">
      <t>ホ</t>
    </rPh>
    <rPh sb="388" eb="389">
      <t>テン</t>
    </rPh>
    <rPh sb="393" eb="394">
      <t>エ</t>
    </rPh>
    <rPh sb="397" eb="399">
      <t>チョウシュウ</t>
    </rPh>
    <rPh sb="399" eb="400">
      <t>リツ</t>
    </rPh>
    <rPh sb="401" eb="403">
      <t>コウジョウ</t>
    </rPh>
    <rPh sb="404" eb="406">
      <t>キュウスイ</t>
    </rPh>
    <rPh sb="406" eb="408">
      <t>ゲンカ</t>
    </rPh>
    <rPh sb="412" eb="413">
      <t>オサ</t>
    </rPh>
    <rPh sb="417" eb="419">
      <t>カダイ</t>
    </rPh>
    <rPh sb="446" eb="448">
      <t>キュウスイ</t>
    </rPh>
    <rPh sb="448" eb="450">
      <t>ゲンカ</t>
    </rPh>
    <rPh sb="451" eb="454">
      <t>ゼンネンド</t>
    </rPh>
    <rPh sb="461" eb="462">
      <t>エン</t>
    </rPh>
    <rPh sb="462" eb="464">
      <t>ゾウカ</t>
    </rPh>
    <rPh sb="467" eb="469">
      <t>ユウシュウ</t>
    </rPh>
    <rPh sb="469" eb="470">
      <t>リツ</t>
    </rPh>
    <rPh sb="471" eb="473">
      <t>コウジョウ</t>
    </rPh>
    <rPh sb="474" eb="475">
      <t>ハカ</t>
    </rPh>
    <rPh sb="481" eb="483">
      <t>イジ</t>
    </rPh>
    <rPh sb="483" eb="485">
      <t>カンリ</t>
    </rPh>
    <rPh sb="485" eb="486">
      <t>ヒ</t>
    </rPh>
    <rPh sb="490" eb="492">
      <t>サクゲン</t>
    </rPh>
    <rPh sb="493" eb="494">
      <t>ツト</t>
    </rPh>
    <rPh sb="507" eb="509">
      <t>キホン</t>
    </rPh>
    <rPh sb="509" eb="511">
      <t>リョウキン</t>
    </rPh>
    <rPh sb="512" eb="514">
      <t>ジュウリョウ</t>
    </rPh>
    <rPh sb="514" eb="516">
      <t>リョウキン</t>
    </rPh>
    <rPh sb="522" eb="524">
      <t>コウリョ</t>
    </rPh>
    <rPh sb="526" eb="528">
      <t>リョウキン</t>
    </rPh>
    <rPh sb="528" eb="530">
      <t>カイテイ</t>
    </rPh>
    <rPh sb="531" eb="533">
      <t>ジッシ</t>
    </rPh>
    <rPh sb="562" eb="564">
      <t>シセツ</t>
    </rPh>
    <rPh sb="564" eb="567">
      <t>リヨウリツ</t>
    </rPh>
    <rPh sb="568" eb="571">
      <t>ゼンネンド</t>
    </rPh>
    <rPh sb="578" eb="580">
      <t>ゾウカ</t>
    </rPh>
    <rPh sb="594" eb="596">
      <t>ゲンショウ</t>
    </rPh>
    <rPh sb="596" eb="598">
      <t>ケイコウ</t>
    </rPh>
    <rPh sb="602" eb="604">
      <t>ゲンジョウ</t>
    </rPh>
    <rPh sb="606" eb="608">
      <t>シセツ</t>
    </rPh>
    <rPh sb="609" eb="612">
      <t>ロウキュウカ</t>
    </rPh>
    <rPh sb="613" eb="614">
      <t>スス</t>
    </rPh>
    <rPh sb="621" eb="623">
      <t>フカ</t>
    </rPh>
    <rPh sb="623" eb="624">
      <t>リツ</t>
    </rPh>
    <rPh sb="624" eb="625">
      <t>トウ</t>
    </rPh>
    <rPh sb="626" eb="628">
      <t>コウリョ</t>
    </rPh>
    <rPh sb="630" eb="632">
      <t>ウンテン</t>
    </rPh>
    <rPh sb="632" eb="634">
      <t>カンリ</t>
    </rPh>
    <rPh sb="635" eb="636">
      <t>チョウ</t>
    </rPh>
    <rPh sb="636" eb="639">
      <t>ジュミョウカ</t>
    </rPh>
    <rPh sb="640" eb="641">
      <t>ハカ</t>
    </rPh>
    <rPh sb="672" eb="675">
      <t>ゼンネンド</t>
    </rPh>
    <rPh sb="682" eb="684">
      <t>ゲンショウ</t>
    </rPh>
    <rPh sb="687" eb="688">
      <t>キュウ</t>
    </rPh>
    <rPh sb="688" eb="691">
      <t>ハイスイカン</t>
    </rPh>
    <rPh sb="692" eb="695">
      <t>ロウキュウカ</t>
    </rPh>
    <rPh sb="696" eb="697">
      <t>スス</t>
    </rPh>
    <rPh sb="699" eb="701">
      <t>ユウシュウ</t>
    </rPh>
    <rPh sb="701" eb="702">
      <t>リツ</t>
    </rPh>
    <rPh sb="702" eb="704">
      <t>コウジョウ</t>
    </rPh>
    <rPh sb="706" eb="707">
      <t>ツナ</t>
    </rPh>
    <rPh sb="713" eb="715">
      <t>ゲンジョウ</t>
    </rPh>
    <rPh sb="732" eb="734">
      <t>ロウスイ</t>
    </rPh>
    <rPh sb="734" eb="736">
      <t>カショ</t>
    </rPh>
    <rPh sb="758" eb="760">
      <t>イジョウ</t>
    </rPh>
    <rPh sb="761" eb="763">
      <t>メザ</t>
    </rPh>
    <rPh sb="765" eb="767">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</si>
</sst>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1.24</c:v>
                </c:pt>
                <c:pt idx="1">
                  <c:v>0.99</c:v>
                </c:pt>
                <c:pt idx="2">
                  <c:v>2.06</c:v>
                </c:pt>
                <c:pt idx="3">
                  <c:v>0.99</c:v>
                </c:pt>
                <c:pt idx="4">
                  <c:v>0.84</c:v>
                </c:pt>
              </c:numCache>
            </c:numRef>
          </c:val>
        </c:ser>
        <c:dLbls>
          <c:showLegendKey val="0"/>
          <c:showVal val="0"/>
          <c:showCatName val="0"/>
          <c:showSerName val="0"/>
          <c:showPercent val="0"/>
          <c:showBubbleSize val="0"/>
        </c:dLbls>
        <c:gapWidth val="150"/>
        <c:axId val="151429944"/>
        <c:axId val="1514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1429944"/>
        <c:axId val="151430336"/>
      </c:lineChart>
      <c:dateAx>
        <c:axId val="151429944"/>
        <c:scaling>
          <c:orientation val="minMax"/>
        </c:scaling>
        <c:delete val="1"/>
        <c:axPos val="b"/>
        <c:numFmt formatCode="ge" sourceLinked="1"/>
        <c:majorTickMark val="none"/>
        <c:minorTickMark val="none"/>
        <c:tickLblPos val="none"/>
        <c:crossAx val="151430336"/>
        <c:crosses val="autoZero"/>
        <c:auto val="1"/>
        <c:lblOffset val="100"/>
        <c:baseTimeUnit val="years"/>
      </c:dateAx>
      <c:valAx>
        <c:axId val="1514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61.14</c:v>
                </c:pt>
                <c:pt idx="1">
                  <c:v>60.84</c:v>
                </c:pt>
                <c:pt idx="2">
                  <c:v>63.92</c:v>
                </c:pt>
                <c:pt idx="3">
                  <c:v>62.7</c:v>
                </c:pt>
                <c:pt idx="4">
                  <c:v>62.72</c:v>
                </c:pt>
              </c:numCache>
            </c:numRef>
          </c:val>
        </c:ser>
        <c:dLbls>
          <c:showLegendKey val="0"/>
          <c:showVal val="0"/>
          <c:showCatName val="0"/>
          <c:showSerName val="0"/>
          <c:showPercent val="0"/>
          <c:showBubbleSize val="0"/>
        </c:dLbls>
        <c:gapWidth val="150"/>
        <c:axId val="153251776"/>
        <c:axId val="15325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3251776"/>
        <c:axId val="153252168"/>
      </c:lineChart>
      <c:dateAx>
        <c:axId val="153251776"/>
        <c:scaling>
          <c:orientation val="minMax"/>
        </c:scaling>
        <c:delete val="1"/>
        <c:axPos val="b"/>
        <c:numFmt formatCode="ge" sourceLinked="1"/>
        <c:majorTickMark val="none"/>
        <c:minorTickMark val="none"/>
        <c:tickLblPos val="none"/>
        <c:crossAx val="153252168"/>
        <c:crosses val="autoZero"/>
        <c:auto val="1"/>
        <c:lblOffset val="100"/>
        <c:baseTimeUnit val="years"/>
      </c:dateAx>
      <c:valAx>
        <c:axId val="1532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82.01</c:v>
                </c:pt>
                <c:pt idx="1">
                  <c:v>85.03</c:v>
                </c:pt>
                <c:pt idx="2">
                  <c:v>83.16</c:v>
                </c:pt>
                <c:pt idx="3">
                  <c:v>83.47</c:v>
                </c:pt>
                <c:pt idx="4">
                  <c:v>82.6</c:v>
                </c:pt>
              </c:numCache>
            </c:numRef>
          </c:val>
        </c:ser>
        <c:dLbls>
          <c:showLegendKey val="0"/>
          <c:showVal val="0"/>
          <c:showCatName val="0"/>
          <c:showSerName val="0"/>
          <c:showPercent val="0"/>
          <c:showBubbleSize val="0"/>
        </c:dLbls>
        <c:gapWidth val="150"/>
        <c:axId val="153253344"/>
        <c:axId val="1532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3253344"/>
        <c:axId val="153253736"/>
      </c:lineChart>
      <c:dateAx>
        <c:axId val="153253344"/>
        <c:scaling>
          <c:orientation val="minMax"/>
        </c:scaling>
        <c:delete val="1"/>
        <c:axPos val="b"/>
        <c:numFmt formatCode="ge" sourceLinked="1"/>
        <c:majorTickMark val="none"/>
        <c:minorTickMark val="none"/>
        <c:tickLblPos val="none"/>
        <c:crossAx val="153253736"/>
        <c:crosses val="autoZero"/>
        <c:auto val="1"/>
        <c:lblOffset val="100"/>
        <c:baseTimeUnit val="years"/>
      </c:dateAx>
      <c:valAx>
        <c:axId val="1532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79.37</c:v>
                </c:pt>
                <c:pt idx="1">
                  <c:v>77.709999999999994</c:v>
                </c:pt>
                <c:pt idx="2">
                  <c:v>72.959999999999994</c:v>
                </c:pt>
                <c:pt idx="3">
                  <c:v>73.09</c:v>
                </c:pt>
                <c:pt idx="4">
                  <c:v>68.23</c:v>
                </c:pt>
              </c:numCache>
            </c:numRef>
          </c:val>
        </c:ser>
        <c:dLbls>
          <c:showLegendKey val="0"/>
          <c:showVal val="0"/>
          <c:showCatName val="0"/>
          <c:showSerName val="0"/>
          <c:showPercent val="0"/>
          <c:showBubbleSize val="0"/>
        </c:dLbls>
        <c:gapWidth val="150"/>
        <c:axId val="151431512"/>
        <c:axId val="1514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1431512"/>
        <c:axId val="151431904"/>
      </c:lineChart>
      <c:dateAx>
        <c:axId val="151431512"/>
        <c:scaling>
          <c:orientation val="minMax"/>
        </c:scaling>
        <c:delete val="1"/>
        <c:axPos val="b"/>
        <c:numFmt formatCode="ge" sourceLinked="1"/>
        <c:majorTickMark val="none"/>
        <c:minorTickMark val="none"/>
        <c:tickLblPos val="none"/>
        <c:crossAx val="151431904"/>
        <c:crosses val="autoZero"/>
        <c:auto val="1"/>
        <c:lblOffset val="100"/>
        <c:baseTimeUnit val="years"/>
      </c:dateAx>
      <c:valAx>
        <c:axId val="1514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44816"/>
        <c:axId val="15244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44816"/>
        <c:axId val="152445208"/>
      </c:lineChart>
      <c:dateAx>
        <c:axId val="152444816"/>
        <c:scaling>
          <c:orientation val="minMax"/>
        </c:scaling>
        <c:delete val="1"/>
        <c:axPos val="b"/>
        <c:numFmt formatCode="ge" sourceLinked="1"/>
        <c:majorTickMark val="none"/>
        <c:minorTickMark val="none"/>
        <c:tickLblPos val="none"/>
        <c:crossAx val="152445208"/>
        <c:crosses val="autoZero"/>
        <c:auto val="1"/>
        <c:lblOffset val="100"/>
        <c:baseTimeUnit val="years"/>
      </c:dateAx>
      <c:valAx>
        <c:axId val="15244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46384"/>
        <c:axId val="15244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46384"/>
        <c:axId val="152446776"/>
      </c:lineChart>
      <c:dateAx>
        <c:axId val="152446384"/>
        <c:scaling>
          <c:orientation val="minMax"/>
        </c:scaling>
        <c:delete val="1"/>
        <c:axPos val="b"/>
        <c:numFmt formatCode="ge" sourceLinked="1"/>
        <c:majorTickMark val="none"/>
        <c:minorTickMark val="none"/>
        <c:tickLblPos val="none"/>
        <c:crossAx val="152446776"/>
        <c:crosses val="autoZero"/>
        <c:auto val="1"/>
        <c:lblOffset val="100"/>
        <c:baseTimeUnit val="years"/>
      </c:dateAx>
      <c:valAx>
        <c:axId val="15244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4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46192"/>
        <c:axId val="15254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46192"/>
        <c:axId val="152546584"/>
      </c:lineChart>
      <c:dateAx>
        <c:axId val="152546192"/>
        <c:scaling>
          <c:orientation val="minMax"/>
        </c:scaling>
        <c:delete val="1"/>
        <c:axPos val="b"/>
        <c:numFmt formatCode="ge" sourceLinked="1"/>
        <c:majorTickMark val="none"/>
        <c:minorTickMark val="none"/>
        <c:tickLblPos val="none"/>
        <c:crossAx val="152546584"/>
        <c:crosses val="autoZero"/>
        <c:auto val="1"/>
        <c:lblOffset val="100"/>
        <c:baseTimeUnit val="years"/>
      </c:dateAx>
      <c:valAx>
        <c:axId val="15254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48152"/>
        <c:axId val="15297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48152"/>
        <c:axId val="152974896"/>
      </c:lineChart>
      <c:dateAx>
        <c:axId val="152548152"/>
        <c:scaling>
          <c:orientation val="minMax"/>
        </c:scaling>
        <c:delete val="1"/>
        <c:axPos val="b"/>
        <c:numFmt formatCode="ge" sourceLinked="1"/>
        <c:majorTickMark val="none"/>
        <c:minorTickMark val="none"/>
        <c:tickLblPos val="none"/>
        <c:crossAx val="152974896"/>
        <c:crosses val="autoZero"/>
        <c:auto val="1"/>
        <c:lblOffset val="100"/>
        <c:baseTimeUnit val="years"/>
      </c:dateAx>
      <c:valAx>
        <c:axId val="15297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1314.82</c:v>
                </c:pt>
                <c:pt idx="1">
                  <c:v>1266.6500000000001</c:v>
                </c:pt>
                <c:pt idx="2">
                  <c:v>1296.02</c:v>
                </c:pt>
                <c:pt idx="3">
                  <c:v>1230.21</c:v>
                </c:pt>
                <c:pt idx="4">
                  <c:v>1219.8399999999999</c:v>
                </c:pt>
              </c:numCache>
            </c:numRef>
          </c:val>
        </c:ser>
        <c:dLbls>
          <c:showLegendKey val="0"/>
          <c:showVal val="0"/>
          <c:showCatName val="0"/>
          <c:showSerName val="0"/>
          <c:showPercent val="0"/>
          <c:showBubbleSize val="0"/>
        </c:dLbls>
        <c:gapWidth val="150"/>
        <c:axId val="152976072"/>
        <c:axId val="15297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2976072"/>
        <c:axId val="152976464"/>
      </c:lineChart>
      <c:dateAx>
        <c:axId val="152976072"/>
        <c:scaling>
          <c:orientation val="minMax"/>
        </c:scaling>
        <c:delete val="1"/>
        <c:axPos val="b"/>
        <c:numFmt formatCode="ge" sourceLinked="1"/>
        <c:majorTickMark val="none"/>
        <c:minorTickMark val="none"/>
        <c:tickLblPos val="none"/>
        <c:crossAx val="152976464"/>
        <c:crosses val="autoZero"/>
        <c:auto val="1"/>
        <c:lblOffset val="100"/>
        <c:baseTimeUnit val="years"/>
      </c:dateAx>
      <c:valAx>
        <c:axId val="1529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55.72</c:v>
                </c:pt>
                <c:pt idx="1">
                  <c:v>56.04</c:v>
                </c:pt>
                <c:pt idx="2">
                  <c:v>54.38</c:v>
                </c:pt>
                <c:pt idx="3">
                  <c:v>55.42</c:v>
                </c:pt>
                <c:pt idx="4">
                  <c:v>52.47</c:v>
                </c:pt>
              </c:numCache>
            </c:numRef>
          </c:val>
        </c:ser>
        <c:dLbls>
          <c:showLegendKey val="0"/>
          <c:showVal val="0"/>
          <c:showCatName val="0"/>
          <c:showSerName val="0"/>
          <c:showPercent val="0"/>
          <c:showBubbleSize val="0"/>
        </c:dLbls>
        <c:gapWidth val="150"/>
        <c:axId val="152545800"/>
        <c:axId val="152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2545800"/>
        <c:axId val="152545408"/>
      </c:lineChart>
      <c:dateAx>
        <c:axId val="152545800"/>
        <c:scaling>
          <c:orientation val="minMax"/>
        </c:scaling>
        <c:delete val="1"/>
        <c:axPos val="b"/>
        <c:numFmt formatCode="ge" sourceLinked="1"/>
        <c:majorTickMark val="none"/>
        <c:minorTickMark val="none"/>
        <c:tickLblPos val="none"/>
        <c:crossAx val="152545408"/>
        <c:crosses val="autoZero"/>
        <c:auto val="1"/>
        <c:lblOffset val="100"/>
        <c:baseTimeUnit val="years"/>
      </c:dateAx>
      <c:valAx>
        <c:axId val="152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348.03</c:v>
                </c:pt>
                <c:pt idx="1">
                  <c:v>345.98</c:v>
                </c:pt>
                <c:pt idx="2">
                  <c:v>355.84</c:v>
                </c:pt>
                <c:pt idx="3">
                  <c:v>368.93</c:v>
                </c:pt>
                <c:pt idx="4">
                  <c:v>389.4</c:v>
                </c:pt>
              </c:numCache>
            </c:numRef>
          </c:val>
        </c:ser>
        <c:dLbls>
          <c:showLegendKey val="0"/>
          <c:showVal val="0"/>
          <c:showCatName val="0"/>
          <c:showSerName val="0"/>
          <c:showPercent val="0"/>
          <c:showBubbleSize val="0"/>
        </c:dLbls>
        <c:gapWidth val="150"/>
        <c:axId val="152547760"/>
        <c:axId val="15297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2547760"/>
        <c:axId val="152977640"/>
      </c:lineChart>
      <c:dateAx>
        <c:axId val="152547760"/>
        <c:scaling>
          <c:orientation val="minMax"/>
        </c:scaling>
        <c:delete val="1"/>
        <c:axPos val="b"/>
        <c:numFmt formatCode="ge" sourceLinked="1"/>
        <c:majorTickMark val="none"/>
        <c:minorTickMark val="none"/>
        <c:tickLblPos val="none"/>
        <c:crossAx val="152977640"/>
        <c:crosses val="autoZero"/>
        <c:auto val="1"/>
        <c:lblOffset val="100"/>
        <c:baseTimeUnit val="years"/>
      </c:dateAx>
      <c:valAx>
        <c:axId val="1529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平田村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6542</v>
      </c>
      <c r="AJ8" s="74"/>
      <c r="AK8" s="74"/>
      <c r="AL8" s="74"/>
      <c r="AM8" s="74"/>
      <c r="AN8" s="74"/>
      <c r="AO8" s="74"/>
      <c r="AP8" s="75"/>
      <c r="AQ8" s="56">
        <f>データ!R6</f>
        <v>93.42</v>
      </c>
      <c r="AR8" s="56"/>
      <c r="AS8" s="56"/>
      <c r="AT8" s="56"/>
      <c r="AU8" s="56"/>
      <c r="AV8" s="56"/>
      <c r="AW8" s="56"/>
      <c r="AX8" s="56"/>
      <c r="AY8" s="56">
        <f>データ!S6</f>
        <v>70.03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46.51</v>
      </c>
      <c r="S10" s="56"/>
      <c r="T10" s="56"/>
      <c r="U10" s="56"/>
      <c r="V10" s="56"/>
      <c r="W10" s="56"/>
      <c r="X10" s="56"/>
      <c r="Y10" s="56"/>
      <c r="Z10" s="64">
        <f>データ!P6</f>
        <v>3550</v>
      </c>
      <c r="AA10" s="64"/>
      <c r="AB10" s="64"/>
      <c r="AC10" s="64"/>
      <c r="AD10" s="64"/>
      <c r="AE10" s="64"/>
      <c r="AF10" s="64"/>
      <c r="AG10" s="64"/>
      <c r="AH10" s="2"/>
      <c r="AI10" s="64">
        <f>データ!T6</f>
        <v>3018</v>
      </c>
      <c r="AJ10" s="64"/>
      <c r="AK10" s="64"/>
      <c r="AL10" s="64"/>
      <c r="AM10" s="64"/>
      <c r="AN10" s="64"/>
      <c r="AO10" s="64"/>
      <c r="AP10" s="64"/>
      <c r="AQ10" s="56">
        <f>データ!U6</f>
        <v>26.87</v>
      </c>
      <c r="AR10" s="56"/>
      <c r="AS10" s="56"/>
      <c r="AT10" s="56"/>
      <c r="AU10" s="56"/>
      <c r="AV10" s="56"/>
      <c r="AW10" s="56"/>
      <c r="AX10" s="56"/>
      <c r="AY10" s="56">
        <f>データ!V6</f>
        <v>112.32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75035</v>
      </c>
      <c r="D6" s="31">
        <f t="shared" si="3"/>
        <v>47</v>
      </c>
      <c r="E6" s="31">
        <f t="shared" si="3"/>
        <v>1</v>
      </c>
      <c r="F6" s="31">
        <f t="shared" si="3"/>
        <v>0</v>
      </c>
      <c r="G6" s="31">
        <f t="shared" si="3"/>
        <v>0</v>
      </c>
      <c r="H6" s="31" t="str">
        <f t="shared" si="3"/>
        <v>福島県　平田村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46.51</v>
      </c>
      <c r="P6" s="32">
        <f t="shared" si="3"/>
        <v>3550</v>
      </c>
      <c r="Q6" s="32">
        <f t="shared" si="3"/>
        <v>6542</v>
      </c>
      <c r="R6" s="32">
        <f t="shared" si="3"/>
        <v>93.42</v>
      </c>
      <c r="S6" s="32">
        <f t="shared" si="3"/>
        <v>70.03</v>
      </c>
      <c r="T6" s="32">
        <f t="shared" si="3"/>
        <v>3018</v>
      </c>
      <c r="U6" s="32">
        <f t="shared" si="3"/>
        <v>26.87</v>
      </c>
      <c r="V6" s="32">
        <f t="shared" si="3"/>
        <v>112.32</v>
      </c>
      <c r="W6" s="33">
        <f>IF(W7="",NA(),W7)</f>
        <v>79.37</v>
      </c>
      <c r="X6" s="33">
        <f t="shared" ref="X6:AF6" si="4">IF(X7="",NA(),X7)</f>
        <v>77.709999999999994</v>
      </c>
      <c r="Y6" s="33">
        <f t="shared" si="4"/>
        <v>72.959999999999994</v>
      </c>
      <c r="Z6" s="33">
        <f t="shared" si="4"/>
        <v>73.09</v>
      </c>
      <c r="AA6" s="33">
        <f t="shared" si="4"/>
        <v>68.23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1314.82</v>
      </c>
      <c r="BE6" s="33">
        <f t="shared" ref="BE6:BM6" si="7">IF(BE7="",NA(),BE7)</f>
        <v>1266.6500000000001</v>
      </c>
      <c r="BF6" s="33">
        <f t="shared" si="7"/>
        <v>1296.02</v>
      </c>
      <c r="BG6" s="33">
        <f t="shared" si="7"/>
        <v>1230.21</v>
      </c>
      <c r="BH6" s="33">
        <f t="shared" si="7"/>
        <v>1219.8399999999999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55.72</v>
      </c>
      <c r="BP6" s="33">
        <f t="shared" ref="BP6:BX6" si="8">IF(BP7="",NA(),BP7)</f>
        <v>56.04</v>
      </c>
      <c r="BQ6" s="33">
        <f t="shared" si="8"/>
        <v>54.38</v>
      </c>
      <c r="BR6" s="33">
        <f t="shared" si="8"/>
        <v>55.42</v>
      </c>
      <c r="BS6" s="33">
        <f t="shared" si="8"/>
        <v>52.47</v>
      </c>
      <c r="BT6" s="33">
        <f t="shared" si="8"/>
        <v>56.46</v>
      </c>
      <c r="BU6" s="33">
        <f t="shared" si="8"/>
        <v>19.77</v>
      </c>
      <c r="BV6" s="33">
        <f t="shared" si="8"/>
        <v>34.25</v>
      </c>
      <c r="BW6" s="33">
        <f t="shared" si="8"/>
        <v>46.48</v>
      </c>
      <c r="BX6" s="33">
        <f t="shared" si="8"/>
        <v>40.6</v>
      </c>
      <c r="BY6" s="32" t="str">
        <f>IF(BY7="","",IF(BY7="-","【-】","【"&amp;SUBSTITUTE(TEXT(BY7,"#,##0.00"),"-","△")&amp;"】"))</f>
        <v>【33.35】</v>
      </c>
      <c r="BZ6" s="33">
        <f>IF(BZ7="",NA(),BZ7)</f>
        <v>348.03</v>
      </c>
      <c r="CA6" s="33">
        <f t="shared" ref="CA6:CI6" si="9">IF(CA7="",NA(),CA7)</f>
        <v>345.98</v>
      </c>
      <c r="CB6" s="33">
        <f t="shared" si="9"/>
        <v>355.84</v>
      </c>
      <c r="CC6" s="33">
        <f t="shared" si="9"/>
        <v>368.93</v>
      </c>
      <c r="CD6" s="33">
        <f t="shared" si="9"/>
        <v>389.4</v>
      </c>
      <c r="CE6" s="33">
        <f t="shared" si="9"/>
        <v>306.49</v>
      </c>
      <c r="CF6" s="33">
        <f t="shared" si="9"/>
        <v>878.73</v>
      </c>
      <c r="CG6" s="33">
        <f t="shared" si="9"/>
        <v>501.18</v>
      </c>
      <c r="CH6" s="33">
        <f t="shared" si="9"/>
        <v>376.61</v>
      </c>
      <c r="CI6" s="33">
        <f t="shared" si="9"/>
        <v>440.03</v>
      </c>
      <c r="CJ6" s="32" t="str">
        <f>IF(CJ7="","",IF(CJ7="-","【-】","【"&amp;SUBSTITUTE(TEXT(CJ7,"#,##0.00"),"-","△")&amp;"】"))</f>
        <v>【524.69】</v>
      </c>
      <c r="CK6" s="33">
        <f>IF(CK7="",NA(),CK7)</f>
        <v>61.14</v>
      </c>
      <c r="CL6" s="33">
        <f t="shared" ref="CL6:CT6" si="10">IF(CL7="",NA(),CL7)</f>
        <v>60.84</v>
      </c>
      <c r="CM6" s="33">
        <f t="shared" si="10"/>
        <v>63.92</v>
      </c>
      <c r="CN6" s="33">
        <f t="shared" si="10"/>
        <v>62.7</v>
      </c>
      <c r="CO6" s="33">
        <f t="shared" si="10"/>
        <v>62.72</v>
      </c>
      <c r="CP6" s="33">
        <f t="shared" si="10"/>
        <v>58.25</v>
      </c>
      <c r="CQ6" s="33">
        <f t="shared" si="10"/>
        <v>57.17</v>
      </c>
      <c r="CR6" s="33">
        <f t="shared" si="10"/>
        <v>57.55</v>
      </c>
      <c r="CS6" s="33">
        <f t="shared" si="10"/>
        <v>57.43</v>
      </c>
      <c r="CT6" s="33">
        <f t="shared" si="10"/>
        <v>57.29</v>
      </c>
      <c r="CU6" s="32" t="str">
        <f>IF(CU7="","",IF(CU7="-","【-】","【"&amp;SUBSTITUTE(TEXT(CU7,"#,##0.00"),"-","△")&amp;"】"))</f>
        <v>【57.58】</v>
      </c>
      <c r="CV6" s="33">
        <f>IF(CV7="",NA(),CV7)</f>
        <v>82.01</v>
      </c>
      <c r="CW6" s="33">
        <f t="shared" ref="CW6:DE6" si="11">IF(CW7="",NA(),CW7)</f>
        <v>85.03</v>
      </c>
      <c r="CX6" s="33">
        <f t="shared" si="11"/>
        <v>83.16</v>
      </c>
      <c r="CY6" s="33">
        <f t="shared" si="11"/>
        <v>83.47</v>
      </c>
      <c r="CZ6" s="33">
        <f t="shared" si="11"/>
        <v>82.6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1.24</v>
      </c>
      <c r="ED6" s="33">
        <f t="shared" ref="ED6:EL6" si="14">IF(ED7="",NA(),ED7)</f>
        <v>0.99</v>
      </c>
      <c r="EE6" s="33">
        <f t="shared" si="14"/>
        <v>2.06</v>
      </c>
      <c r="EF6" s="33">
        <f t="shared" si="14"/>
        <v>0.99</v>
      </c>
      <c r="EG6" s="33">
        <f t="shared" si="14"/>
        <v>0.84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75035</v>
      </c>
      <c r="D7" s="35">
        <v>47</v>
      </c>
      <c r="E7" s="35">
        <v>1</v>
      </c>
      <c r="F7" s="35">
        <v>0</v>
      </c>
      <c r="G7" s="35">
        <v>0</v>
      </c>
      <c r="H7" s="35" t="s">
        <v>93</v>
      </c>
      <c r="I7" s="35" t="s">
        <v>94</v>
      </c>
      <c r="J7" s="35" t="s">
        <v>95</v>
      </c>
      <c r="K7" s="35" t="s">
        <v>96</v>
      </c>
      <c r="L7" s="35" t="s">
        <v>97</v>
      </c>
      <c r="M7" s="36" t="s">
        <v>98</v>
      </c>
      <c r="N7" s="36" t="s">
        <v>99</v>
      </c>
      <c r="O7" s="36">
        <v>46.51</v>
      </c>
      <c r="P7" s="36">
        <v>3550</v>
      </c>
      <c r="Q7" s="36">
        <v>6542</v>
      </c>
      <c r="R7" s="36">
        <v>93.42</v>
      </c>
      <c r="S7" s="36">
        <v>70.03</v>
      </c>
      <c r="T7" s="36">
        <v>3018</v>
      </c>
      <c r="U7" s="36">
        <v>26.87</v>
      </c>
      <c r="V7" s="36">
        <v>112.32</v>
      </c>
      <c r="W7" s="36">
        <v>79.37</v>
      </c>
      <c r="X7" s="36">
        <v>77.709999999999994</v>
      </c>
      <c r="Y7" s="36">
        <v>72.959999999999994</v>
      </c>
      <c r="Z7" s="36">
        <v>73.09</v>
      </c>
      <c r="AA7" s="36">
        <v>68.23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1314.82</v>
      </c>
      <c r="BE7" s="36">
        <v>1266.6500000000001</v>
      </c>
      <c r="BF7" s="36">
        <v>1296.02</v>
      </c>
      <c r="BG7" s="36">
        <v>1230.21</v>
      </c>
      <c r="BH7" s="36">
        <v>1219.8399999999999</v>
      </c>
      <c r="BI7" s="36">
        <v>1124.6400000000001</v>
      </c>
      <c r="BJ7" s="36">
        <v>1108.26</v>
      </c>
      <c r="BK7" s="36">
        <v>1113.76</v>
      </c>
      <c r="BL7" s="36">
        <v>1125.69</v>
      </c>
      <c r="BM7" s="36">
        <v>1134.67</v>
      </c>
      <c r="BN7" s="36">
        <v>1242.9000000000001</v>
      </c>
      <c r="BO7" s="36">
        <v>55.72</v>
      </c>
      <c r="BP7" s="36">
        <v>56.04</v>
      </c>
      <c r="BQ7" s="36">
        <v>54.38</v>
      </c>
      <c r="BR7" s="36">
        <v>55.42</v>
      </c>
      <c r="BS7" s="36">
        <v>52.47</v>
      </c>
      <c r="BT7" s="36">
        <v>56.46</v>
      </c>
      <c r="BU7" s="36">
        <v>19.77</v>
      </c>
      <c r="BV7" s="36">
        <v>34.25</v>
      </c>
      <c r="BW7" s="36">
        <v>46.48</v>
      </c>
      <c r="BX7" s="36">
        <v>40.6</v>
      </c>
      <c r="BY7" s="36">
        <v>33.35</v>
      </c>
      <c r="BZ7" s="36">
        <v>348.03</v>
      </c>
      <c r="CA7" s="36">
        <v>345.98</v>
      </c>
      <c r="CB7" s="36">
        <v>355.84</v>
      </c>
      <c r="CC7" s="36">
        <v>368.93</v>
      </c>
      <c r="CD7" s="36">
        <v>389.4</v>
      </c>
      <c r="CE7" s="36">
        <v>306.49</v>
      </c>
      <c r="CF7" s="36">
        <v>878.73</v>
      </c>
      <c r="CG7" s="36">
        <v>501.18</v>
      </c>
      <c r="CH7" s="36">
        <v>376.61</v>
      </c>
      <c r="CI7" s="36">
        <v>440.03</v>
      </c>
      <c r="CJ7" s="36">
        <v>524.69000000000005</v>
      </c>
      <c r="CK7" s="36">
        <v>61.14</v>
      </c>
      <c r="CL7" s="36">
        <v>60.84</v>
      </c>
      <c r="CM7" s="36">
        <v>63.92</v>
      </c>
      <c r="CN7" s="36">
        <v>62.7</v>
      </c>
      <c r="CO7" s="36">
        <v>62.72</v>
      </c>
      <c r="CP7" s="36">
        <v>58.25</v>
      </c>
      <c r="CQ7" s="36">
        <v>57.17</v>
      </c>
      <c r="CR7" s="36">
        <v>57.55</v>
      </c>
      <c r="CS7" s="36">
        <v>57.43</v>
      </c>
      <c r="CT7" s="36">
        <v>57.29</v>
      </c>
      <c r="CU7" s="36">
        <v>57.58</v>
      </c>
      <c r="CV7" s="36">
        <v>82.01</v>
      </c>
      <c r="CW7" s="36">
        <v>85.03</v>
      </c>
      <c r="CX7" s="36">
        <v>83.16</v>
      </c>
      <c r="CY7" s="36">
        <v>83.47</v>
      </c>
      <c r="CZ7" s="36">
        <v>82.6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1.24</v>
      </c>
      <c r="ED7" s="36">
        <v>0.99</v>
      </c>
      <c r="EE7" s="36">
        <v>2.06</v>
      </c>
      <c r="EF7" s="36">
        <v>0.99</v>
      </c>
      <c r="EG7" s="36">
        <v>0.84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236</cp:lastModifiedBy>
  <cp:lastPrinted>2017-02-03T07:56:48Z</cp:lastPrinted>
  <dcterms:created xsi:type="dcterms:W3CDTF">2016-12-02T02:16:35Z</dcterms:created>
  <dcterms:modified xsi:type="dcterms:W3CDTF">2017-02-03T08:07:19Z</dcterms:modified>
  <cp:category/>
</cp:coreProperties>
</file>