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itoshi\Desktop\290210【〆切】公営企業｜経営比較分析表\31_三島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refMode="R1C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<sst xmlns="http://schemas.openxmlformats.org/spreadsheetml/2006/main" count="218" uniqueCount="108">
  <si>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</si>
  <si>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</si>
  <si>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</si>
  <si>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</si>
  <si>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</si>
  <si>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</si>
  <si>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</si>
  <si>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</si>
  <si>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</si>
  <si>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</si>
  <si>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</si>
  <si>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</si>
  <si>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</si>
  <si>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</si>
  <si>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</si>
  <si>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</si>
  <si>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</si>
  <si>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</si>
  <si>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</si>
  <si>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</si>
  <si>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</si>
  <si>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</si>
  <si>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</si>
  <si>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</si>
  <si>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</si>
  <si>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</si>
  <si>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</si>
  <si>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</si>
  <si>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</si>
  <si>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</si>
  <si>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</si>
  <si>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</si>
  <si>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</si>
  <si>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</si>
  <si>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</si>
  <si>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</si>
  <si>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</si>
  <si>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</si>
  <si>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</si>
  <si>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</si>
  <si>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</si>
  <si>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</si>
  <si>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</si>
  <si>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</si>
  <si>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</si>
  <si>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</si>
  <si>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</si>
  <si>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</si>
  <si>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</si>
  <si>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</si>
  <si>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</si>
  <si>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</si>
  <si>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</si>
  <si>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</si>
  <si>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</si>
  <si>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</si>
  <si>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</si>
  <si>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</si>
  <si>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</si>
  <si>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</si>
  <si>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</si>
  <si>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</si>
  <si>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</si>
  <si>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</si>
  <si>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</si>
  <si>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</si>
  <si>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</si>
  <si>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</si>
  <si>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</si>
  <si>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</si>
  <si>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</si>
  <si>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</si>
  <si>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</si>
  <si>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</si>
  <si>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</si>
  <si>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</si>
  <si>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</si>
  <si>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</si>
  <si>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</si>
  <si>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</si>
  <si>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</si>
  <si>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</si>
  <si>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</si>
  <si>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</si>
  <si>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</si>
  <si>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</si>
  <si>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</si>
  <si>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</si>
  <si>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</si>
  <si>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</si>
  <si>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</si>
  <si>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</si>
  <si>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</si>
  <si>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三島町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</si>
  <si>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</si>
  <si>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</si>
  <si>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</si>
  <si>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</si>
  <si>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</si>
  <si>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</si>
  <si>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</si>
  <si>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</si>
  <si>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</si>
  <si>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</si>
  <si>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</si>
  <si>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近年は類似団体と比較すると低い比率となっている。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類似団体と比較すると若干低いものの。極端な差はない。
⑦　排水量の減少に伴い比率は減少傾向にある。
⑧　排水量の減少に伴い比率が上昇傾向にある。
　以上のことから、平成26年度までは類似団体と比較して企業債残高の減少から、経営は比較的安定しているといえる。しかし、給水人口は少なく排水量も少ないため、給水原価が高い傾向にあるといえる。</t>
    <phoneticPr fontId="4"/>
  </si>
  <si>
    <t>③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</si>
  <si>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rPh sb="35" eb="38">
      <t>ロウキュウカ</t>
    </rPh>
    <rPh sb="39" eb="40">
      <t>スス</t>
    </rPh>
    <rPh sb="41" eb="43">
      <t>シセツ</t>
    </rPh>
    <rPh sb="44" eb="46">
      <t>ジュンジ</t>
    </rPh>
    <rPh sb="46" eb="48">
      <t>コウシン</t>
    </rPh>
    <rPh sb="49" eb="51">
      <t>フセツ</t>
    </rPh>
    <rPh sb="51" eb="52">
      <t>ガ</t>
    </rPh>
    <rPh sb="55" eb="57">
      <t>ジッシ</t>
    </rPh>
    <rPh sb="59" eb="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</si>
</sst>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392264"/>
        <c:axId val="23338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33392264"/>
        <c:axId val="233389520"/>
      </c:lineChart>
      <c:dateAx>
        <c:axId val="233392264"/>
        <c:scaling>
          <c:orientation val="minMax"/>
        </c:scaling>
        <c:delete val="1"/>
        <c:axPos val="b"/>
        <c:numFmt formatCode="ge" sourceLinked="1"/>
        <c:majorTickMark val="none"/>
        <c:minorTickMark val="none"/>
        <c:tickLblPos val="none"/>
        <c:crossAx val="233389520"/>
        <c:crosses val="autoZero"/>
        <c:auto val="1"/>
        <c:lblOffset val="100"/>
        <c:baseTimeUnit val="years"/>
      </c:dateAx>
      <c:valAx>
        <c:axId val="23338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9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69.77</c:v>
                </c:pt>
                <c:pt idx="1">
                  <c:v>111.94</c:v>
                </c:pt>
                <c:pt idx="2">
                  <c:v>72.040000000000006</c:v>
                </c:pt>
                <c:pt idx="3">
                  <c:v>41.12</c:v>
                </c:pt>
                <c:pt idx="4">
                  <c:v>40.92</c:v>
                </c:pt>
              </c:numCache>
            </c:numRef>
          </c:val>
        </c:ser>
        <c:dLbls>
          <c:showLegendKey val="0"/>
          <c:showVal val="0"/>
          <c:showCatName val="0"/>
          <c:showSerName val="0"/>
          <c:showPercent val="0"/>
          <c:showBubbleSize val="0"/>
        </c:dLbls>
        <c:gapWidth val="150"/>
        <c:axId val="240608864"/>
        <c:axId val="2336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40608864"/>
        <c:axId val="233685920"/>
      </c:lineChart>
      <c:dateAx>
        <c:axId val="240608864"/>
        <c:scaling>
          <c:orientation val="minMax"/>
        </c:scaling>
        <c:delete val="1"/>
        <c:axPos val="b"/>
        <c:numFmt formatCode="ge" sourceLinked="1"/>
        <c:majorTickMark val="none"/>
        <c:minorTickMark val="none"/>
        <c:tickLblPos val="none"/>
        <c:crossAx val="233685920"/>
        <c:crosses val="autoZero"/>
        <c:auto val="1"/>
        <c:lblOffset val="100"/>
        <c:baseTimeUnit val="years"/>
      </c:dateAx>
      <c:valAx>
        <c:axId val="2336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55.21</c:v>
                </c:pt>
                <c:pt idx="1">
                  <c:v>32.26</c:v>
                </c:pt>
                <c:pt idx="2">
                  <c:v>50.15</c:v>
                </c:pt>
                <c:pt idx="3">
                  <c:v>85.35</c:v>
                </c:pt>
                <c:pt idx="4">
                  <c:v>83.09</c:v>
                </c:pt>
              </c:numCache>
            </c:numRef>
          </c:val>
        </c:ser>
        <c:dLbls>
          <c:showLegendKey val="0"/>
          <c:showVal val="0"/>
          <c:showCatName val="0"/>
          <c:showSerName val="0"/>
          <c:showPercent val="0"/>
          <c:showBubbleSize val="0"/>
        </c:dLbls>
        <c:gapWidth val="150"/>
        <c:axId val="241602960"/>
        <c:axId val="24160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41602960"/>
        <c:axId val="241603352"/>
      </c:lineChart>
      <c:dateAx>
        <c:axId val="241602960"/>
        <c:scaling>
          <c:orientation val="minMax"/>
        </c:scaling>
        <c:delete val="1"/>
        <c:axPos val="b"/>
        <c:numFmt formatCode="ge" sourceLinked="1"/>
        <c:majorTickMark val="none"/>
        <c:minorTickMark val="none"/>
        <c:tickLblPos val="none"/>
        <c:crossAx val="241603352"/>
        <c:crosses val="autoZero"/>
        <c:auto val="1"/>
        <c:lblOffset val="100"/>
        <c:baseTimeUnit val="years"/>
      </c:dateAx>
      <c:valAx>
        <c:axId val="24160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60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76.010000000000005</c:v>
                </c:pt>
                <c:pt idx="1">
                  <c:v>76.39</c:v>
                </c:pt>
                <c:pt idx="2">
                  <c:v>56.83</c:v>
                </c:pt>
                <c:pt idx="3">
                  <c:v>61.92</c:v>
                </c:pt>
                <c:pt idx="4">
                  <c:v>65.010000000000005</c:v>
                </c:pt>
              </c:numCache>
            </c:numRef>
          </c:val>
        </c:ser>
        <c:dLbls>
          <c:showLegendKey val="0"/>
          <c:showVal val="0"/>
          <c:showCatName val="0"/>
          <c:showSerName val="0"/>
          <c:showPercent val="0"/>
          <c:showBubbleSize val="0"/>
        </c:dLbls>
        <c:gapWidth val="150"/>
        <c:axId val="202735160"/>
        <c:axId val="20273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02735160"/>
        <c:axId val="202734376"/>
      </c:lineChart>
      <c:dateAx>
        <c:axId val="202735160"/>
        <c:scaling>
          <c:orientation val="minMax"/>
        </c:scaling>
        <c:delete val="1"/>
        <c:axPos val="b"/>
        <c:numFmt formatCode="ge" sourceLinked="1"/>
        <c:majorTickMark val="none"/>
        <c:minorTickMark val="none"/>
        <c:tickLblPos val="none"/>
        <c:crossAx val="202734376"/>
        <c:crosses val="autoZero"/>
        <c:auto val="1"/>
        <c:lblOffset val="100"/>
        <c:baseTimeUnit val="years"/>
      </c:dateAx>
      <c:valAx>
        <c:axId val="20273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732808"/>
        <c:axId val="202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32808"/>
        <c:axId val="202735552"/>
      </c:lineChart>
      <c:dateAx>
        <c:axId val="202732808"/>
        <c:scaling>
          <c:orientation val="minMax"/>
        </c:scaling>
        <c:delete val="1"/>
        <c:axPos val="b"/>
        <c:numFmt formatCode="ge" sourceLinked="1"/>
        <c:majorTickMark val="none"/>
        <c:minorTickMark val="none"/>
        <c:tickLblPos val="none"/>
        <c:crossAx val="202735552"/>
        <c:crosses val="autoZero"/>
        <c:auto val="1"/>
        <c:lblOffset val="100"/>
        <c:baseTimeUnit val="years"/>
      </c:dateAx>
      <c:valAx>
        <c:axId val="202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114808"/>
        <c:axId val="19911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14808"/>
        <c:axId val="199112456"/>
      </c:lineChart>
      <c:dateAx>
        <c:axId val="199114808"/>
        <c:scaling>
          <c:orientation val="minMax"/>
        </c:scaling>
        <c:delete val="1"/>
        <c:axPos val="b"/>
        <c:numFmt formatCode="ge" sourceLinked="1"/>
        <c:majorTickMark val="none"/>
        <c:minorTickMark val="none"/>
        <c:tickLblPos val="none"/>
        <c:crossAx val="199112456"/>
        <c:crosses val="autoZero"/>
        <c:auto val="1"/>
        <c:lblOffset val="100"/>
        <c:baseTimeUnit val="years"/>
      </c:dateAx>
      <c:valAx>
        <c:axId val="19911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708704"/>
        <c:axId val="23170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08704"/>
        <c:axId val="231707920"/>
      </c:lineChart>
      <c:dateAx>
        <c:axId val="231708704"/>
        <c:scaling>
          <c:orientation val="minMax"/>
        </c:scaling>
        <c:delete val="1"/>
        <c:axPos val="b"/>
        <c:numFmt formatCode="ge" sourceLinked="1"/>
        <c:majorTickMark val="none"/>
        <c:minorTickMark val="none"/>
        <c:tickLblPos val="none"/>
        <c:crossAx val="231707920"/>
        <c:crosses val="autoZero"/>
        <c:auto val="1"/>
        <c:lblOffset val="100"/>
        <c:baseTimeUnit val="years"/>
      </c:dateAx>
      <c:valAx>
        <c:axId val="23170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609256"/>
        <c:axId val="24060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09256"/>
        <c:axId val="240609648"/>
      </c:lineChart>
      <c:dateAx>
        <c:axId val="240609256"/>
        <c:scaling>
          <c:orientation val="minMax"/>
        </c:scaling>
        <c:delete val="1"/>
        <c:axPos val="b"/>
        <c:numFmt formatCode="ge" sourceLinked="1"/>
        <c:majorTickMark val="none"/>
        <c:minorTickMark val="none"/>
        <c:tickLblPos val="none"/>
        <c:crossAx val="240609648"/>
        <c:crosses val="autoZero"/>
        <c:auto val="1"/>
        <c:lblOffset val="100"/>
        <c:baseTimeUnit val="years"/>
      </c:dateAx>
      <c:valAx>
        <c:axId val="24060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0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1481.2</c:v>
                </c:pt>
                <c:pt idx="1">
                  <c:v>1412.56</c:v>
                </c:pt>
                <c:pt idx="2">
                  <c:v>1353.18</c:v>
                </c:pt>
                <c:pt idx="3">
                  <c:v>1258.45</c:v>
                </c:pt>
                <c:pt idx="4">
                  <c:v>1473.07</c:v>
                </c:pt>
              </c:numCache>
            </c:numRef>
          </c:val>
        </c:ser>
        <c:dLbls>
          <c:showLegendKey val="0"/>
          <c:showVal val="0"/>
          <c:showCatName val="0"/>
          <c:showSerName val="0"/>
          <c:showPercent val="0"/>
          <c:showBubbleSize val="0"/>
        </c:dLbls>
        <c:gapWidth val="150"/>
        <c:axId val="240610824"/>
        <c:axId val="24061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40610824"/>
        <c:axId val="240611216"/>
      </c:lineChart>
      <c:dateAx>
        <c:axId val="240610824"/>
        <c:scaling>
          <c:orientation val="minMax"/>
        </c:scaling>
        <c:delete val="1"/>
        <c:axPos val="b"/>
        <c:numFmt formatCode="ge" sourceLinked="1"/>
        <c:majorTickMark val="none"/>
        <c:minorTickMark val="none"/>
        <c:tickLblPos val="none"/>
        <c:crossAx val="240611216"/>
        <c:crosses val="autoZero"/>
        <c:auto val="1"/>
        <c:lblOffset val="100"/>
        <c:baseTimeUnit val="years"/>
      </c:dateAx>
      <c:valAx>
        <c:axId val="24061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47.15</c:v>
                </c:pt>
                <c:pt idx="1">
                  <c:v>46.43</c:v>
                </c:pt>
                <c:pt idx="2">
                  <c:v>43.45</c:v>
                </c:pt>
                <c:pt idx="3">
                  <c:v>44.52</c:v>
                </c:pt>
                <c:pt idx="4">
                  <c:v>48.29</c:v>
                </c:pt>
              </c:numCache>
            </c:numRef>
          </c:val>
        </c:ser>
        <c:dLbls>
          <c:showLegendKey val="0"/>
          <c:showVal val="0"/>
          <c:showCatName val="0"/>
          <c:showSerName val="0"/>
          <c:showPercent val="0"/>
          <c:showBubbleSize val="0"/>
        </c:dLbls>
        <c:gapWidth val="150"/>
        <c:axId val="240612392"/>
        <c:axId val="23368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40612392"/>
        <c:axId val="233683176"/>
      </c:lineChart>
      <c:dateAx>
        <c:axId val="240612392"/>
        <c:scaling>
          <c:orientation val="minMax"/>
        </c:scaling>
        <c:delete val="1"/>
        <c:axPos val="b"/>
        <c:numFmt formatCode="ge" sourceLinked="1"/>
        <c:majorTickMark val="none"/>
        <c:minorTickMark val="none"/>
        <c:tickLblPos val="none"/>
        <c:crossAx val="233683176"/>
        <c:crosses val="autoZero"/>
        <c:auto val="1"/>
        <c:lblOffset val="100"/>
        <c:baseTimeUnit val="years"/>
      </c:dateAx>
      <c:valAx>
        <c:axId val="23368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1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443.36</c:v>
                </c:pt>
                <c:pt idx="1">
                  <c:v>472.35</c:v>
                </c:pt>
                <c:pt idx="2">
                  <c:v>489.24</c:v>
                </c:pt>
                <c:pt idx="3">
                  <c:v>500.72</c:v>
                </c:pt>
                <c:pt idx="4">
                  <c:v>474.47</c:v>
                </c:pt>
              </c:numCache>
            </c:numRef>
          </c:val>
        </c:ser>
        <c:dLbls>
          <c:showLegendKey val="0"/>
          <c:showVal val="0"/>
          <c:showCatName val="0"/>
          <c:showSerName val="0"/>
          <c:showPercent val="0"/>
          <c:showBubbleSize val="0"/>
        </c:dLbls>
        <c:gapWidth val="150"/>
        <c:axId val="233684352"/>
        <c:axId val="23368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33684352"/>
        <c:axId val="233684744"/>
      </c:lineChart>
      <c:dateAx>
        <c:axId val="233684352"/>
        <c:scaling>
          <c:orientation val="minMax"/>
        </c:scaling>
        <c:delete val="1"/>
        <c:axPos val="b"/>
        <c:numFmt formatCode="ge" sourceLinked="1"/>
        <c:majorTickMark val="none"/>
        <c:minorTickMark val="none"/>
        <c:tickLblPos val="none"/>
        <c:crossAx val="233684744"/>
        <c:crosses val="autoZero"/>
        <c:auto val="1"/>
        <c:lblOffset val="100"/>
        <c:baseTimeUnit val="years"/>
      </c:dateAx>
      <c:valAx>
        <c:axId val="23368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J40"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三島町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1765</v>
      </c>
      <c r="AJ8" s="55"/>
      <c r="AK8" s="55"/>
      <c r="AL8" s="55"/>
      <c r="AM8" s="55"/>
      <c r="AN8" s="55"/>
      <c r="AO8" s="55"/>
      <c r="AP8" s="56"/>
      <c r="AQ8" s="46">
        <f>データ!R6</f>
        <v>90.81</v>
      </c>
      <c r="AR8" s="46"/>
      <c r="AS8" s="46"/>
      <c r="AT8" s="46"/>
      <c r="AU8" s="46"/>
      <c r="AV8" s="46"/>
      <c r="AW8" s="46"/>
      <c r="AX8" s="46"/>
      <c r="AY8" s="46">
        <f>データ!S6</f>
        <v>19.440000000000001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95.93</v>
      </c>
      <c r="S10" s="46"/>
      <c r="T10" s="46"/>
      <c r="U10" s="46"/>
      <c r="V10" s="46"/>
      <c r="W10" s="46"/>
      <c r="X10" s="46"/>
      <c r="Y10" s="46"/>
      <c r="Z10" s="80">
        <f>データ!P6</f>
        <v>3854</v>
      </c>
      <c r="AA10" s="80"/>
      <c r="AB10" s="80"/>
      <c r="AC10" s="80"/>
      <c r="AD10" s="80"/>
      <c r="AE10" s="80"/>
      <c r="AF10" s="80"/>
      <c r="AG10" s="80"/>
      <c r="AH10" s="2"/>
      <c r="AI10" s="80">
        <f>データ!T6</f>
        <v>1673</v>
      </c>
      <c r="AJ10" s="80"/>
      <c r="AK10" s="80"/>
      <c r="AL10" s="80"/>
      <c r="AM10" s="80"/>
      <c r="AN10" s="80"/>
      <c r="AO10" s="80"/>
      <c r="AP10" s="80"/>
      <c r="AQ10" s="46">
        <f>データ!U6</f>
        <v>1.05</v>
      </c>
      <c r="AR10" s="46"/>
      <c r="AS10" s="46"/>
      <c r="AT10" s="46"/>
      <c r="AU10" s="46"/>
      <c r="AV10" s="46"/>
      <c r="AW10" s="46"/>
      <c r="AX10" s="46"/>
      <c r="AY10" s="46">
        <f>データ!V6</f>
        <v>1593.33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74446</v>
      </c>
      <c r="D6" s="31">
        <f t="shared" si="3"/>
        <v>47</v>
      </c>
      <c r="E6" s="31">
        <f t="shared" si="3"/>
        <v>1</v>
      </c>
      <c r="F6" s="31">
        <f t="shared" si="3"/>
        <v>0</v>
      </c>
      <c r="G6" s="31">
        <f t="shared" si="3"/>
        <v>0</v>
      </c>
      <c r="H6" s="31" t="str">
        <f t="shared" si="3"/>
        <v>福島県　三島町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95.93</v>
      </c>
      <c r="P6" s="32">
        <f t="shared" si="3"/>
        <v>3854</v>
      </c>
      <c r="Q6" s="32">
        <f t="shared" si="3"/>
        <v>1765</v>
      </c>
      <c r="R6" s="32">
        <f t="shared" si="3"/>
        <v>90.81</v>
      </c>
      <c r="S6" s="32">
        <f t="shared" si="3"/>
        <v>19.440000000000001</v>
      </c>
      <c r="T6" s="32">
        <f t="shared" si="3"/>
        <v>1673</v>
      </c>
      <c r="U6" s="32">
        <f t="shared" si="3"/>
        <v>1.05</v>
      </c>
      <c r="V6" s="32">
        <f t="shared" si="3"/>
        <v>1593.33</v>
      </c>
      <c r="W6" s="33">
        <f>IF(W7="",NA(),W7)</f>
        <v>76.010000000000005</v>
      </c>
      <c r="X6" s="33">
        <f t="shared" ref="X6:AF6" si="4">IF(X7="",NA(),X7)</f>
        <v>76.39</v>
      </c>
      <c r="Y6" s="33">
        <f t="shared" si="4"/>
        <v>56.83</v>
      </c>
      <c r="Z6" s="33">
        <f t="shared" si="4"/>
        <v>61.92</v>
      </c>
      <c r="AA6" s="33">
        <f t="shared" si="4"/>
        <v>65.010000000000005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1481.2</v>
      </c>
      <c r="BE6" s="33">
        <f t="shared" ref="BE6:BM6" si="7">IF(BE7="",NA(),BE7)</f>
        <v>1412.56</v>
      </c>
      <c r="BF6" s="33">
        <f t="shared" si="7"/>
        <v>1353.18</v>
      </c>
      <c r="BG6" s="33">
        <f t="shared" si="7"/>
        <v>1258.45</v>
      </c>
      <c r="BH6" s="33">
        <f t="shared" si="7"/>
        <v>1473.07</v>
      </c>
      <c r="BI6" s="33">
        <f t="shared" si="7"/>
        <v>1442.51</v>
      </c>
      <c r="BJ6" s="33">
        <f t="shared" si="7"/>
        <v>1496.15</v>
      </c>
      <c r="BK6" s="33">
        <f t="shared" si="7"/>
        <v>1462.56</v>
      </c>
      <c r="BL6" s="33">
        <f t="shared" si="7"/>
        <v>1486.62</v>
      </c>
      <c r="BM6" s="33">
        <f t="shared" si="7"/>
        <v>1510.14</v>
      </c>
      <c r="BN6" s="32" t="str">
        <f>IF(BN7="","",IF(BN7="-","【-】","【"&amp;SUBSTITUTE(TEXT(BN7,"#,##0.00"),"-","△")&amp;"】"))</f>
        <v>【1,242.90】</v>
      </c>
      <c r="BO6" s="33">
        <f>IF(BO7="",NA(),BO7)</f>
        <v>47.15</v>
      </c>
      <c r="BP6" s="33">
        <f t="shared" ref="BP6:BX6" si="8">IF(BP7="",NA(),BP7)</f>
        <v>46.43</v>
      </c>
      <c r="BQ6" s="33">
        <f t="shared" si="8"/>
        <v>43.45</v>
      </c>
      <c r="BR6" s="33">
        <f t="shared" si="8"/>
        <v>44.52</v>
      </c>
      <c r="BS6" s="33">
        <f t="shared" si="8"/>
        <v>48.29</v>
      </c>
      <c r="BT6" s="33">
        <f t="shared" si="8"/>
        <v>33.299999999999997</v>
      </c>
      <c r="BU6" s="33">
        <f t="shared" si="8"/>
        <v>33.01</v>
      </c>
      <c r="BV6" s="33">
        <f t="shared" si="8"/>
        <v>32.39</v>
      </c>
      <c r="BW6" s="33">
        <f t="shared" si="8"/>
        <v>24.39</v>
      </c>
      <c r="BX6" s="33">
        <f t="shared" si="8"/>
        <v>22.67</v>
      </c>
      <c r="BY6" s="32" t="str">
        <f>IF(BY7="","",IF(BY7="-","【-】","【"&amp;SUBSTITUTE(TEXT(BY7,"#,##0.00"),"-","△")&amp;"】"))</f>
        <v>【33.35】</v>
      </c>
      <c r="BZ6" s="33">
        <f>IF(BZ7="",NA(),BZ7)</f>
        <v>443.36</v>
      </c>
      <c r="CA6" s="33">
        <f t="shared" ref="CA6:CI6" si="9">IF(CA7="",NA(),CA7)</f>
        <v>472.35</v>
      </c>
      <c r="CB6" s="33">
        <f t="shared" si="9"/>
        <v>489.24</v>
      </c>
      <c r="CC6" s="33">
        <f t="shared" si="9"/>
        <v>500.72</v>
      </c>
      <c r="CD6" s="33">
        <f t="shared" si="9"/>
        <v>474.47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69.77</v>
      </c>
      <c r="CL6" s="33">
        <f t="shared" ref="CL6:CT6" si="10">IF(CL7="",NA(),CL7)</f>
        <v>111.94</v>
      </c>
      <c r="CM6" s="33">
        <f t="shared" si="10"/>
        <v>72.040000000000006</v>
      </c>
      <c r="CN6" s="33">
        <f t="shared" si="10"/>
        <v>41.12</v>
      </c>
      <c r="CO6" s="33">
        <f t="shared" si="10"/>
        <v>40.92</v>
      </c>
      <c r="CP6" s="33">
        <f t="shared" si="10"/>
        <v>50.66</v>
      </c>
      <c r="CQ6" s="33">
        <f t="shared" si="10"/>
        <v>51.11</v>
      </c>
      <c r="CR6" s="33">
        <f t="shared" si="10"/>
        <v>50.49</v>
      </c>
      <c r="CS6" s="33">
        <f t="shared" si="10"/>
        <v>48.36</v>
      </c>
      <c r="CT6" s="33">
        <f t="shared" si="10"/>
        <v>48.7</v>
      </c>
      <c r="CU6" s="32" t="str">
        <f>IF(CU7="","",IF(CU7="-","【-】","【"&amp;SUBSTITUTE(TEXT(CU7,"#,##0.00"),"-","△")&amp;"】"))</f>
        <v>【57.58】</v>
      </c>
      <c r="CV6" s="33">
        <f>IF(CV7="",NA(),CV7)</f>
        <v>55.21</v>
      </c>
      <c r="CW6" s="33">
        <f t="shared" ref="CW6:DE6" si="11">IF(CW7="",NA(),CW7)</f>
        <v>32.26</v>
      </c>
      <c r="CX6" s="33">
        <f t="shared" si="11"/>
        <v>50.15</v>
      </c>
      <c r="CY6" s="33">
        <f t="shared" si="11"/>
        <v>85.35</v>
      </c>
      <c r="CZ6" s="33">
        <f t="shared" si="11"/>
        <v>83.09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74446</v>
      </c>
      <c r="D7" s="35">
        <v>47</v>
      </c>
      <c r="E7" s="35">
        <v>1</v>
      </c>
      <c r="F7" s="35">
        <v>0</v>
      </c>
      <c r="G7" s="35">
        <v>0</v>
      </c>
      <c r="H7" s="35" t="s">
        <v>93</v>
      </c>
      <c r="I7" s="35" t="s">
        <v>94</v>
      </c>
      <c r="J7" s="35" t="s">
        <v>95</v>
      </c>
      <c r="K7" s="35" t="s">
        <v>96</v>
      </c>
      <c r="L7" s="35" t="s">
        <v>97</v>
      </c>
      <c r="M7" s="36" t="s">
        <v>98</v>
      </c>
      <c r="N7" s="36" t="s">
        <v>99</v>
      </c>
      <c r="O7" s="36">
        <v>95.93</v>
      </c>
      <c r="P7" s="36">
        <v>3854</v>
      </c>
      <c r="Q7" s="36">
        <v>1765</v>
      </c>
      <c r="R7" s="36">
        <v>90.81</v>
      </c>
      <c r="S7" s="36">
        <v>19.440000000000001</v>
      </c>
      <c r="T7" s="36">
        <v>1673</v>
      </c>
      <c r="U7" s="36">
        <v>1.05</v>
      </c>
      <c r="V7" s="36">
        <v>1593.33</v>
      </c>
      <c r="W7" s="36">
        <v>76.010000000000005</v>
      </c>
      <c r="X7" s="36">
        <v>76.39</v>
      </c>
      <c r="Y7" s="36">
        <v>56.83</v>
      </c>
      <c r="Z7" s="36">
        <v>61.92</v>
      </c>
      <c r="AA7" s="36">
        <v>65.010000000000005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1481.2</v>
      </c>
      <c r="BE7" s="36">
        <v>1412.56</v>
      </c>
      <c r="BF7" s="36">
        <v>1353.18</v>
      </c>
      <c r="BG7" s="36">
        <v>1258.45</v>
      </c>
      <c r="BH7" s="36">
        <v>1473.07</v>
      </c>
      <c r="BI7" s="36">
        <v>1442.51</v>
      </c>
      <c r="BJ7" s="36">
        <v>1496.15</v>
      </c>
      <c r="BK7" s="36">
        <v>1462.56</v>
      </c>
      <c r="BL7" s="36">
        <v>1486.62</v>
      </c>
      <c r="BM7" s="36">
        <v>1510.14</v>
      </c>
      <c r="BN7" s="36">
        <v>1242.9000000000001</v>
      </c>
      <c r="BO7" s="36">
        <v>47.15</v>
      </c>
      <c r="BP7" s="36">
        <v>46.43</v>
      </c>
      <c r="BQ7" s="36">
        <v>43.45</v>
      </c>
      <c r="BR7" s="36">
        <v>44.52</v>
      </c>
      <c r="BS7" s="36">
        <v>48.29</v>
      </c>
      <c r="BT7" s="36">
        <v>33.299999999999997</v>
      </c>
      <c r="BU7" s="36">
        <v>33.01</v>
      </c>
      <c r="BV7" s="36">
        <v>32.39</v>
      </c>
      <c r="BW7" s="36">
        <v>24.39</v>
      </c>
      <c r="BX7" s="36">
        <v>22.67</v>
      </c>
      <c r="BY7" s="36">
        <v>33.35</v>
      </c>
      <c r="BZ7" s="36">
        <v>443.36</v>
      </c>
      <c r="CA7" s="36">
        <v>472.35</v>
      </c>
      <c r="CB7" s="36">
        <v>489.24</v>
      </c>
      <c r="CC7" s="36">
        <v>500.72</v>
      </c>
      <c r="CD7" s="36">
        <v>474.47</v>
      </c>
      <c r="CE7" s="36">
        <v>526.57000000000005</v>
      </c>
      <c r="CF7" s="36">
        <v>523.08000000000004</v>
      </c>
      <c r="CG7" s="36">
        <v>530.83000000000004</v>
      </c>
      <c r="CH7" s="36">
        <v>734.18</v>
      </c>
      <c r="CI7" s="36">
        <v>789.62</v>
      </c>
      <c r="CJ7" s="36">
        <v>524.69000000000005</v>
      </c>
      <c r="CK7" s="36">
        <v>69.77</v>
      </c>
      <c r="CL7" s="36">
        <v>111.94</v>
      </c>
      <c r="CM7" s="36">
        <v>72.040000000000006</v>
      </c>
      <c r="CN7" s="36">
        <v>41.12</v>
      </c>
      <c r="CO7" s="36">
        <v>40.92</v>
      </c>
      <c r="CP7" s="36">
        <v>50.66</v>
      </c>
      <c r="CQ7" s="36">
        <v>51.11</v>
      </c>
      <c r="CR7" s="36">
        <v>50.49</v>
      </c>
      <c r="CS7" s="36">
        <v>48.36</v>
      </c>
      <c r="CT7" s="36">
        <v>48.7</v>
      </c>
      <c r="CU7" s="36">
        <v>57.58</v>
      </c>
      <c r="CV7" s="36">
        <v>55.21</v>
      </c>
      <c r="CW7" s="36">
        <v>32.26</v>
      </c>
      <c r="CX7" s="36">
        <v>50.15</v>
      </c>
      <c r="CY7" s="36">
        <v>85.35</v>
      </c>
      <c r="CZ7" s="36">
        <v>83.09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仁志</cp:lastModifiedBy>
  <dcterms:created xsi:type="dcterms:W3CDTF">2016-12-02T02:16:28Z</dcterms:created>
  <dcterms:modified xsi:type="dcterms:W3CDTF">2017-02-14T01:27:27Z</dcterms:modified>
  <cp:category/>
</cp:coreProperties>
</file>