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1400de6b\作業用\03 財政1\35 財政情報の開示\平成28年度（H26決算分）\財政状況資料集\03 市町村回答\"/>
    </mc:Choice>
  </mc:AlternateContent>
  <workbookProtection workbookPassword="979D" lockStructure="1"/>
  <bookViews>
    <workbookView xWindow="19170" yWindow="0" windowWidth="19200" windowHeight="12780"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AM35" i="9"/>
  <c r="C35" i="9"/>
  <c r="AM34" i="9"/>
  <c r="C34" i="9"/>
  <c r="U34" i="9" s="1"/>
  <c r="U35" i="9" s="1"/>
  <c r="U36" i="9" s="1"/>
  <c r="U37" i="9" s="1"/>
  <c r="BE34" i="9" l="1"/>
  <c r="BE35" i="9" s="1"/>
  <c r="BE36" i="9" s="1"/>
  <c r="BE37" i="9" s="1"/>
  <c r="BE38" i="9" s="1"/>
  <c r="BE39" i="9" s="1"/>
  <c r="BE40" i="9" s="1"/>
  <c r="BW34" i="9"/>
  <c r="BW35" i="9" s="1"/>
  <c r="BW36" i="9" s="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<sst xmlns="http://schemas.openxmlformats.org/spreadsheetml/2006/main" count="983" uniqueCount="539">
  <si>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</si>
  <si>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</si>
  <si>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</si>
  <si>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</si>
  <si>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</si>
  <si>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</si>
  <si>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</si>
  <si>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</si>
  <si>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</si>
  <si>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</si>
  <si>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</si>
  <si>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</si>
  <si>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</si>
  <si>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</si>
  <si>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</si>
  <si>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</si>
  <si>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</si>
  <si>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</si>
  <si>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</si>
  <si>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</si>
  <si>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</si>
  <si>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</si>
  <si>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</si>
  <si>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</si>
  <si>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</si>
  <si>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</si>
  <si>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</si>
  <si>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</si>
  <si>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</si>
  <si>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</si>
  <si>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</si>
  <si>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</si>
  <si>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</si>
  <si>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</si>
  <si>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</si>
  <si>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</si>
  <si>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</si>
  <si>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</si>
  <si>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</si>
  <si>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</si>
  <si>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</si>
  <si>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</si>
  <si>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</si>
  <si>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</si>
  <si>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</si>
  <si>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</si>
  <si>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</si>
  <si>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</si>
  <si>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</si>
  <si>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</si>
  <si>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</si>
  <si>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</si>
  <si>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</si>
  <si>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</si>
  <si>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</si>
  <si>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</si>
  <si>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</si>
  <si>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</si>
  <si>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</si>
  <si>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</si>
  <si>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</si>
  <si>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</si>
  <si>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</si>
  <si>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</si>
  <si>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</si>
  <si>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</si>
  <si>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</si>
  <si>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</si>
  <si>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</si>
  <si>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</si>
  <si>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</si>
  <si>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</si>
  <si>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</si>
  <si>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</si>
  <si>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</si>
  <si>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</si>
  <si>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</si>
  <si>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</si>
  <si>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</si>
  <si>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</si>
  <si>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</si>
  <si>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</si>
  <si>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</si>
  <si>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</si>
  <si>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</si>
  <si>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</si>
  <si>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</si>
  <si>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</si>
  <si>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</si>
  <si>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</si>
  <si>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</si>
  <si>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</si>
  <si>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</si>
  <si>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</si>
  <si>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</si>
  <si>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</si>
  <si>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</si>
  <si>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</si>
  <si>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</si>
  <si>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</si>
  <si>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</si>
  <si>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</si>
  <si>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</si>
  <si>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</si>
  <si>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</si>
  <si>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</si>
  <si>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</si>
  <si>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</si>
  <si>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</si>
  <si>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</si>
  <si>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</si>
  <si>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</si>
  <si>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</si>
  <si>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</si>
  <si>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</si>
  <si>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</si>
  <si>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</si>
  <si>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</si>
  <si>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</si>
  <si>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</si>
  <si>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</si>
  <si>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</si>
  <si>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</si>
  <si>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</si>
  <si>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</si>
  <si>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</si>
  <si>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</si>
  <si>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</si>
  <si>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</si>
  <si>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</si>
  <si>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</si>
  <si>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</si>
  <si>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</si>
  <si>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</si>
  <si>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</si>
  <si>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</si>
  <si>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</si>
  <si>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</si>
  <si>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</si>
  <si>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</si>
  <si>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</si>
  <si>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</si>
  <si>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</si>
  <si>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</si>
  <si>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</si>
  <si>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</si>
  <si>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</si>
  <si>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</si>
  <si>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</si>
  <si>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</si>
  <si>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</si>
  <si>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</si>
  <si>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</si>
  <si>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</si>
  <si>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</si>
  <si>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</si>
  <si>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</si>
  <si>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</si>
  <si>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</si>
  <si>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</si>
  <si>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</si>
  <si>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</si>
  <si>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</si>
  <si>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</si>
  <si>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</si>
  <si>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</si>
  <si>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</si>
  <si>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</si>
  <si>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</si>
  <si>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</si>
  <si>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</si>
  <si>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</si>
  <si>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</si>
  <si>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</si>
  <si>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</si>
  <si>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</si>
  <si>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</si>
  <si>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</si>
  <si>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</si>
  <si>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</si>
  <si>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</si>
  <si>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</si>
  <si>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</si>
  <si>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</si>
  <si>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</si>
  <si>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</si>
  <si>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</si>
  <si>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</si>
  <si>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</si>
  <si>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</si>
  <si>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</si>
  <si>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福島県柳津町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</si>
  <si>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</si>
  <si>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</si>
  <si>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</si>
  <si>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</si>
  <si>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</si>
  <si>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</si>
  <si>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</si>
  <si>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</si>
  <si>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</si>
  <si>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</si>
  <si>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</si>
  <si>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</si>
  <si>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</si>
  <si>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</si>
  <si>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</si>
  <si>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</si>
  <si>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</si>
  <si>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</si>
  <si>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</si>
  <si>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</si>
  <si>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</si>
  <si>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</si>
  <si>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</si>
  <si>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</si>
  <si>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</si>
  <si>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</si>
  <si>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</si>
  <si>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</si>
  <si>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</si>
  <si>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</si>
  <si>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</si>
  <si>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</si>
  <si>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</si>
  <si>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</si>
  <si>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</si>
  <si>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</si>
  <si>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</si>
  <si>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</si>
  <si>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</si>
  <si>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</si>
  <si>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</si>
  <si>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</si>
  <si>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</si>
  <si>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</si>
  <si>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</si>
  <si>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</si>
  <si>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</si>
  <si>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</si>
  <si>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</si>
  <si>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</si>
  <si>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</si>
  <si>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</si>
  <si>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</si>
  <si>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</si>
  <si>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</si>
  <si>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</si>
  <si>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</si>
  <si>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</si>
  <si>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</si>
  <si>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</si>
  <si>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</si>
  <si>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</si>
  <si>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</si>
  <si>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</si>
  <si>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</si>
  <si>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</si>
  <si>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</si>
  <si>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</si>
  <si>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</si>
  <si>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</si>
  <si>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</si>
  <si>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</si>
  <si>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</si>
  <si>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</si>
  <si>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</si>
  <si>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</si>
  <si>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</si>
  <si>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</si>
  <si>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</si>
  <si>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</si>
  <si>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</si>
  <si>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</si>
  <si>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</si>
  <si>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</si>
  <si>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</si>
  <si>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</si>
  <si>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</si>
  <si>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</si>
  <si>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</si>
  <si>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</si>
  <si>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</si>
  <si>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</si>
  <si>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</si>
  <si>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</si>
  <si>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</si>
  <si>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</si>
  <si>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</si>
  <si>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</si>
  <si>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</si>
  <si>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</si>
  <si>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</si>
  <si>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</si>
  <si>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</si>
  <si>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</si>
  <si>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</si>
  <si>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</si>
  <si>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</si>
  <si>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</si>
  <si>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</si>
  <si>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</si>
  <si>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</si>
  <si>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</si>
  <si>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</si>
  <si>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</si>
  <si>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</si>
  <si>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</si>
  <si>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</si>
  <si>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</si>
  <si>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</si>
  <si>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</si>
  <si>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</si>
  <si>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</si>
  <si>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</si>
  <si>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</si>
  <si>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</si>
  <si>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</si>
  <si>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</si>
  <si>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</si>
  <si>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</si>
  <si>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</si>
  <si>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</si>
  <si>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</si>
  <si>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</si>
  <si>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</si>
  <si>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</si>
  <si>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</si>
  <si>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</si>
  <si>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</si>
  <si>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</si>
  <si>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</si>
  <si>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</si>
  <si>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</si>
  <si>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</si>
  <si>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</si>
  <si>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</si>
  <si>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</si>
  <si>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</si>
  <si>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福島県柳津町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</si>
  <si>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</si>
  <si>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</si>
  <si>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</si>
  <si>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</si>
  <si>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</si>
  <si>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</si>
  <si>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</si>
  <si>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</si>
  <si>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</si>
  <si>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</si>
  <si>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</si>
  <si>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</si>
  <si>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</si>
  <si>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</si>
  <si>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</si>
  <si>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</si>
  <si>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</si>
  <si>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</si>
  <si>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</si>
  <si>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</si>
  <si>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</si>
  <si>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</si>
  <si>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</si>
  <si>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</si>
  <si>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</si>
  <si>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</si>
  <si>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</si>
  <si>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</si>
  <si>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</si>
  <si>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</si>
  <si>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</si>
  <si>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</si>
  <si>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</si>
  <si>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</si>
  <si>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</si>
  <si>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</si>
  <si>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</si>
  <si>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</si>
  <si>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</si>
  <si>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</si>
  <si>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</si>
  <si>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</si>
  <si>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</si>
  <si>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</si>
  <si>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</si>
  <si>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</si>
  <si>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</si>
  <si>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</si>
  <si>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</si>
  <si>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</si>
  <si>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</si>
  <si>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</si>
  <si>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</si>
  <si>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</si>
  <si>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</si>
  <si>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</si>
  <si>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</si>
  <si>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</si>
  <si>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</si>
  <si>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</si>
  <si>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</si>
  <si>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</si>
  <si>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</si>
  <si>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</si>
  <si>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</si>
  <si>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</si>
  <si>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</si>
  <si>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</si>
  <si>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</si>
  <si>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</si>
  <si>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</si>
  <si>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</si>
  <si>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</si>
  <si>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</si>
  <si>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</si>
  <si>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</si>
  <si>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</si>
  <si>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</si>
  <si>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</si>
  <si>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</si>
  <si>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</si>
  <si>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</si>
  <si>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</si>
  <si>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</si>
  <si>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</si>
  <si>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</si>
  <si>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</si>
  <si>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</si>
  <si>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</si>
  <si>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</si>
  <si>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</si>
  <si>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</si>
  <si>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</si>
  <si>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</si>
  <si>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</si>
  <si>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</si>
  <si>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</si>
  <si>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</si>
  <si>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</si>
  <si>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</si>
  <si>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</si>
  <si>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</si>
  <si>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</si>
  <si>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</si>
  <si>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</si>
  <si>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</si>
  <si>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</si>
  <si>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</si>
  <si>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</si>
  <si>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</si>
  <si>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</si>
  <si>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</si>
  <si>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</si>
  <si>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</si>
  <si>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</si>
  <si>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</si>
  <si>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</si>
  <si>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</si>
  <si>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</si>
  <si>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</si>
  <si>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</si>
  <si>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</si>
  <si>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</si>
  <si>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</si>
  <si>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</si>
  <si>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</si>
  <si>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</si>
  <si>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</si>
  <si>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</si>
  <si>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</si>
  <si>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</si>
  <si>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</si>
  <si>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</si>
  <si>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</si>
  <si>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</si>
  <si>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</si>
  <si>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</si>
  <si>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</si>
  <si>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</si>
  <si>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</si>
  <si>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</si>
  <si>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</si>
  <si>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</si>
  <si>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</si>
  <si>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</si>
  <si>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</si>
  <si>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</si>
  <si>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</si>
  <si>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</si>
  <si>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</si>
  <si>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</si>
  <si>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</si>
  <si>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</si>
  <si>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</si>
  <si>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</si>
  <si>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</si>
  <si>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</si>
  <si>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</si>
  <si>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</si>
  <si>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</si>
  <si>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</si>
  <si>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</si>
  <si>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</si>
  <si>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</si>
  <si>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</si>
  <si>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</si>
  <si>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</si>
  <si>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</si>
  <si>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</si>
  <si>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</si>
  <si>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</si>
  <si>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</si>
  <si>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</si>
  <si>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</si>
  <si>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</si>
  <si>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</si>
  <si>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</si>
  <si>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</si>
  <si>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</si>
  <si>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国民健康保険特別会計(事業勘定)</t>
  </si>
  <si>
    <t>介護保険特別会計</t>
  </si>
  <si>
    <t>土地取得事業特別会計</t>
  </si>
  <si>
    <t>国民健康保険特別会計(施設勘定)</t>
  </si>
  <si>
    <t>簡易水道事業特別会計</t>
  </si>
  <si>
    <t>後期高齢者医療特別会計</t>
  </si>
  <si>
    <t>下水道事業特別会計</t>
  </si>
  <si>
    <t>その他会計（赤字）</t>
  </si>
  <si>
    <t>その他会計（黒字）</t>
  </si>
  <si>
    <t>やないづ振興公社</t>
    <phoneticPr fontId="5"/>
  </si>
  <si>
    <t>会津やないづ温泉開発㈱</t>
    <phoneticPr fontId="5"/>
  </si>
  <si>
    <t>会津若松地方広域市町村圏整備組合一般会計</t>
    <phoneticPr fontId="5"/>
  </si>
  <si>
    <t>会津若松地方広域市町村圏整備組合企業会計</t>
    <rPh sb="16" eb="18">
      <t>キギョウ</t>
    </rPh>
    <phoneticPr fontId="5"/>
  </si>
  <si>
    <t>福島県後期高齢者医療広域連合一般会計</t>
    <phoneticPr fontId="5"/>
  </si>
  <si>
    <t>福島県後期高齢者医療広域連合後期高齢者医療特別会計</t>
    <phoneticPr fontId="5"/>
  </si>
  <si>
    <t>福島県市町村総合事務組合一般会計</t>
    <phoneticPr fontId="5"/>
  </si>
  <si>
    <t>福島県市町村総合事務組合消防補償等特別会計</t>
    <phoneticPr fontId="5"/>
  </si>
  <si>
    <t>福島県市町村総合事務組合消防賞じゅつ金特別会計</t>
    <phoneticPr fontId="5"/>
  </si>
  <si>
    <t>福島県市町村総合事務組合非常勤職員公務災害補償特別会計</t>
    <phoneticPr fontId="5"/>
  </si>
  <si>
    <t>福島県市町村総合事務組合自治会館管理特別会計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</si>
</sst>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242168</c:v>
                </c:pt>
                <c:pt idx="1">
                  <c:v>227188</c:v>
                </c:pt>
                <c:pt idx="2">
                  <c:v>214764</c:v>
                </c:pt>
                <c:pt idx="3">
                  <c:v>139354</c:v>
                </c:pt>
                <c:pt idx="4">
                  <c:v>331675</c:v>
                </c:pt>
              </c:numCache>
            </c:numRef>
          </c:val>
          <c:smooth val="0"/>
        </c:ser>
        <c:dLbls>
          <c:showLegendKey val="0"/>
          <c:showVal val="0"/>
          <c:showCatName val="0"/>
          <c:showSerName val="0"/>
          <c:showPercent val="0"/>
          <c:showBubbleSize val="0"/>
        </c:dLbls>
        <c:marker val="1"/>
        <c:smooth val="0"/>
        <c:axId val="408477848"/>
        <c:axId val="408463736"/>
      </c:lineChart>
      <c:catAx>
        <c:axId val="408477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463736"/>
        <c:crosses val="autoZero"/>
        <c:auto val="1"/>
        <c:lblAlgn val="ctr"/>
        <c:lblOffset val="100"/>
        <c:tickLblSkip val="1"/>
        <c:tickMarkSkip val="1"/>
        <c:noMultiLvlLbl val="0"/>
      </c:catAx>
      <c:valAx>
        <c:axId val="4084637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477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7.73</c:v>
                </c:pt>
                <c:pt idx="1">
                  <c:v>8.74</c:v>
                </c:pt>
                <c:pt idx="2">
                  <c:v>7.3</c:v>
                </c:pt>
                <c:pt idx="3">
                  <c:v>5.94</c:v>
                </c:pt>
                <c:pt idx="4">
                  <c:v>6.82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15.81</c:v>
                </c:pt>
                <c:pt idx="1">
                  <c:v>20.56</c:v>
                </c:pt>
                <c:pt idx="2">
                  <c:v>25.16</c:v>
                </c:pt>
                <c:pt idx="3">
                  <c:v>25.44</c:v>
                </c:pt>
                <c:pt idx="4">
                  <c:v>29.35</c:v>
                </c:pt>
              </c:numCache>
            </c:numRef>
          </c:val>
        </c:ser>
        <c:dLbls>
          <c:showLegendKey val="0"/>
          <c:showVal val="0"/>
          <c:showCatName val="0"/>
          <c:showSerName val="0"/>
          <c:showPercent val="0"/>
          <c:showBubbleSize val="0"/>
        </c:dLbls>
        <c:gapWidth val="250"/>
        <c:overlap val="100"/>
        <c:axId val="408470792"/>
        <c:axId val="408477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10.15</c:v>
                </c:pt>
                <c:pt idx="1">
                  <c:v>3.42</c:v>
                </c:pt>
                <c:pt idx="2">
                  <c:v>4.34</c:v>
                </c:pt>
                <c:pt idx="3">
                  <c:v>8.07</c:v>
                </c:pt>
                <c:pt idx="4">
                  <c:v>0.7</c:v>
                </c:pt>
              </c:numCache>
            </c:numRef>
          </c:val>
          <c:smooth val="0"/>
        </c:ser>
        <c:dLbls>
          <c:showLegendKey val="0"/>
          <c:showVal val="0"/>
          <c:showCatName val="0"/>
          <c:showSerName val="0"/>
          <c:showPercent val="0"/>
          <c:showBubbleSize val="0"/>
        </c:dLbls>
        <c:marker val="1"/>
        <c:smooth val="0"/>
        <c:axId val="408470792"/>
        <c:axId val="408477064"/>
      </c:lineChart>
      <c:catAx>
        <c:axId val="40847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477064"/>
        <c:crosses val="autoZero"/>
        <c:auto val="1"/>
        <c:lblAlgn val="ctr"/>
        <c:lblOffset val="100"/>
        <c:tickLblSkip val="1"/>
        <c:tickMarkSkip val="1"/>
        <c:noMultiLvlLbl val="0"/>
      </c:catAx>
      <c:valAx>
        <c:axId val="40847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7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0.11</c:v>
                </c:pt>
                <c:pt idx="4">
                  <c:v>#N/A</c:v>
                </c:pt>
                <c:pt idx="5">
                  <c:v>7.0000000000000007E-2</c:v>
                </c:pt>
                <c:pt idx="6">
                  <c:v>#N/A</c:v>
                </c:pt>
                <c:pt idx="7">
                  <c:v>0.06</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0.18</c:v>
                </c:pt>
                <c:pt idx="4">
                  <c:v>#N/A</c:v>
                </c:pt>
                <c:pt idx="5">
                  <c:v>0.03</c:v>
                </c:pt>
                <c:pt idx="6">
                  <c:v>#N/A</c:v>
                </c:pt>
                <c:pt idx="7">
                  <c:v>0.04</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0.44</c:v>
                </c:pt>
                <c:pt idx="6">
                  <c:v>#N/A</c:v>
                </c:pt>
                <c:pt idx="7">
                  <c:v>0.02</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0.3</c:v>
                </c:pt>
                <c:pt idx="4">
                  <c:v>#N/A</c:v>
                </c:pt>
                <c:pt idx="5">
                  <c:v>0.11</c:v>
                </c:pt>
                <c:pt idx="6">
                  <c:v>#N/A</c:v>
                </c:pt>
                <c:pt idx="7">
                  <c:v>0.1</c:v>
                </c:pt>
                <c:pt idx="8">
                  <c:v>#N/A</c:v>
                </c:pt>
                <c:pt idx="9">
                  <c:v>0.36</c:v>
                </c:pt>
              </c:numCache>
            </c:numRef>
          </c:val>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0.21</c:v>
                </c:pt>
                <c:pt idx="4">
                  <c:v>#N/A</c:v>
                </c:pt>
                <c:pt idx="5">
                  <c:v>0.18</c:v>
                </c:pt>
                <c:pt idx="6">
                  <c:v>#N/A</c:v>
                </c:pt>
                <c:pt idx="7">
                  <c:v>0.27</c:v>
                </c:pt>
                <c:pt idx="8">
                  <c:v>#N/A</c:v>
                </c:pt>
                <c:pt idx="9">
                  <c:v>0.37</c:v>
                </c:pt>
              </c:numCache>
            </c:numRef>
          </c:val>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1.19</c:v>
                </c:pt>
                <c:pt idx="2">
                  <c:v>#N/A</c:v>
                </c:pt>
                <c:pt idx="3">
                  <c:v>1.1100000000000001</c:v>
                </c:pt>
                <c:pt idx="4">
                  <c:v>#N/A</c:v>
                </c:pt>
                <c:pt idx="5">
                  <c:v>1</c:v>
                </c:pt>
                <c:pt idx="6">
                  <c:v>#N/A</c:v>
                </c:pt>
                <c:pt idx="7">
                  <c:v>1.08</c:v>
                </c:pt>
                <c:pt idx="8">
                  <c:v>#N/A</c:v>
                </c:pt>
                <c:pt idx="9">
                  <c:v>0.52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1.1299999999999999</c:v>
                </c:pt>
                <c:pt idx="2">
                  <c:v>#N/A</c:v>
                </c:pt>
                <c:pt idx="3">
                  <c:v>0.81</c:v>
                </c:pt>
                <c:pt idx="4">
                  <c:v>#N/A</c:v>
                </c:pt>
                <c:pt idx="5">
                  <c:v>0.02</c:v>
                </c:pt>
                <c:pt idx="6">
                  <c:v>#N/A</c:v>
                </c:pt>
                <c:pt idx="7">
                  <c:v>0.52</c:v>
                </c:pt>
                <c:pt idx="8">
                  <c:v>#N/A</c:v>
                </c:pt>
                <c:pt idx="9">
                  <c:v>1.03</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2.68</c:v>
                </c:pt>
                <c:pt idx="2">
                  <c:v>#N/A</c:v>
                </c:pt>
                <c:pt idx="3">
                  <c:v>1.21</c:v>
                </c:pt>
                <c:pt idx="4">
                  <c:v>#N/A</c:v>
                </c:pt>
                <c:pt idx="5">
                  <c:v>1.57</c:v>
                </c:pt>
                <c:pt idx="6">
                  <c:v>#N/A</c:v>
                </c:pt>
                <c:pt idx="7">
                  <c:v>0.55000000000000004</c:v>
                </c:pt>
                <c:pt idx="8">
                  <c:v>#N/A</c:v>
                </c:pt>
                <c:pt idx="9">
                  <c:v>1.61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7.73</c:v>
                </c:pt>
                <c:pt idx="2">
                  <c:v>#N/A</c:v>
                </c:pt>
                <c:pt idx="3">
                  <c:v>8.73</c:v>
                </c:pt>
                <c:pt idx="4">
                  <c:v>#N/A</c:v>
                </c:pt>
                <c:pt idx="5">
                  <c:v>7.3</c:v>
                </c:pt>
                <c:pt idx="6">
                  <c:v>#N/A</c:v>
                </c:pt>
                <c:pt idx="7">
                  <c:v>5.94</c:v>
                </c:pt>
                <c:pt idx="8">
                  <c:v>#N/A</c:v>
                </c:pt>
                <c:pt idx="9">
                  <c:v>6.81</c:v>
                </c:pt>
              </c:numCache>
            </c:numRef>
          </c:val>
        </c:ser>
        <c:dLbls>
          <c:showLegendKey val="0"/>
          <c:showVal val="0"/>
          <c:showCatName val="0"/>
          <c:showSerName val="0"/>
          <c:showPercent val="0"/>
          <c:showBubbleSize val="0"/>
        </c:dLbls>
        <c:gapWidth val="150"/>
        <c:overlap val="100"/>
        <c:axId val="408476280"/>
        <c:axId val="408473536"/>
      </c:barChart>
      <c:catAx>
        <c:axId val="40847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473536"/>
        <c:crosses val="autoZero"/>
        <c:auto val="1"/>
        <c:lblAlgn val="ctr"/>
        <c:lblOffset val="100"/>
        <c:tickLblSkip val="1"/>
        <c:tickMarkSkip val="1"/>
        <c:noMultiLvlLbl val="0"/>
      </c:catAx>
      <c:valAx>
        <c:axId val="40847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76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569</c:v>
                </c:pt>
                <c:pt idx="5">
                  <c:v>540</c:v>
                </c:pt>
                <c:pt idx="8">
                  <c:v>526</c:v>
                </c:pt>
                <c:pt idx="11">
                  <c:v>504</c:v>
                </c:pt>
                <c:pt idx="14">
                  <c:v>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10</c:v>
                </c:pt>
                <c:pt idx="9">
                  <c:v>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8</c:v>
                </c:pt>
                <c:pt idx="6">
                  <c:v>6</c:v>
                </c:pt>
                <c:pt idx="9">
                  <c:v>5</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171</c:v>
                </c:pt>
                <c:pt idx="3">
                  <c:v>175</c:v>
                </c:pt>
                <c:pt idx="6">
                  <c:v>158</c:v>
                </c:pt>
                <c:pt idx="9">
                  <c:v>151</c:v>
                </c:pt>
                <c:pt idx="12">
                  <c:v>146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569</c:v>
                </c:pt>
                <c:pt idx="3">
                  <c:v>539</c:v>
                </c:pt>
                <c:pt idx="6">
                  <c:v>468</c:v>
                </c:pt>
                <c:pt idx="9">
                  <c:v>448</c:v>
                </c:pt>
                <c:pt idx="12">
                  <c:v>431</c:v>
                </c:pt>
              </c:numCache>
            </c:numRef>
          </c:val>
        </c:ser>
        <c:dLbls>
          <c:showLegendKey val="0"/>
          <c:showVal val="0"/>
          <c:showCatName val="0"/>
          <c:showSerName val="0"/>
          <c:showPercent val="0"/>
          <c:showBubbleSize val="0"/>
        </c:dLbls>
        <c:gapWidth val="100"/>
        <c:overlap val="100"/>
        <c:axId val="408470008"/>
        <c:axId val="40846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c:v>
                </c:pt>
                <c:pt idx="2">
                  <c:v>#N/A</c:v>
                </c:pt>
                <c:pt idx="3">
                  <c:v>#N/A</c:v>
                </c:pt>
                <c:pt idx="4">
                  <c:v>193</c:v>
                </c:pt>
                <c:pt idx="5">
                  <c:v>#N/A</c:v>
                </c:pt>
                <c:pt idx="6">
                  <c:v>#N/A</c:v>
                </c:pt>
                <c:pt idx="7">
                  <c:v>116</c:v>
                </c:pt>
                <c:pt idx="8">
                  <c:v>#N/A</c:v>
                </c:pt>
                <c:pt idx="9">
                  <c:v>#N/A</c:v>
                </c:pt>
                <c:pt idx="10">
                  <c:v>110</c:v>
                </c:pt>
                <c:pt idx="11">
                  <c:v>#N/A</c:v>
                </c:pt>
                <c:pt idx="12">
                  <c:v>#N/A</c:v>
                </c:pt>
                <c:pt idx="13">
                  <c:v>81</c:v>
                </c:pt>
                <c:pt idx="14">
                  <c:v>#N/A</c:v>
                </c:pt>
              </c:numCache>
            </c:numRef>
          </c:val>
          <c:smooth val="0"/>
        </c:ser>
        <c:dLbls>
          <c:showLegendKey val="0"/>
          <c:showVal val="0"/>
          <c:showCatName val="0"/>
          <c:showSerName val="0"/>
          <c:showPercent val="0"/>
          <c:showBubbleSize val="0"/>
        </c:dLbls>
        <c:marker val="1"/>
        <c:smooth val="0"/>
        <c:axId val="408470008"/>
        <c:axId val="408468832"/>
      </c:lineChart>
      <c:catAx>
        <c:axId val="40847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468832"/>
        <c:crosses val="autoZero"/>
        <c:auto val="1"/>
        <c:lblAlgn val="ctr"/>
        <c:lblOffset val="100"/>
        <c:tickLblSkip val="1"/>
        <c:tickMarkSkip val="1"/>
        <c:noMultiLvlLbl val="0"/>
      </c:catAx>
      <c:valAx>
        <c:axId val="40846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70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4319</c:v>
                </c:pt>
                <c:pt idx="5">
                  <c:v>4251</c:v>
                </c:pt>
                <c:pt idx="8">
                  <c:v>4157</c:v>
                </c:pt>
                <c:pt idx="11">
                  <c:v>4030</c:v>
                </c:pt>
                <c:pt idx="14">
                  <c:v>3993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c:v>
                </c:pt>
                <c:pt idx="5">
                  <c:v>1</c:v>
                </c:pt>
                <c:pt idx="8">
                  <c:v>182</c:v>
                </c:pt>
                <c:pt idx="11">
                  <c:v>182</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1879</c:v>
                </c:pt>
                <c:pt idx="5">
                  <c:v>2210</c:v>
                </c:pt>
                <c:pt idx="8">
                  <c:v>2600</c:v>
                </c:pt>
                <c:pt idx="11">
                  <c:v>2750</c:v>
                </c:pt>
                <c:pt idx="14">
                  <c:v>2670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798</c:v>
                </c:pt>
                <c:pt idx="3">
                  <c:v>810</c:v>
                </c:pt>
                <c:pt idx="6">
                  <c:v>810</c:v>
                </c:pt>
                <c:pt idx="9">
                  <c:v>774</c:v>
                </c:pt>
                <c:pt idx="12">
                  <c:v>683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c:v>
                </c:pt>
                <c:pt idx="3">
                  <c:v>8</c:v>
                </c:pt>
                <c:pt idx="6">
                  <c:v>7</c:v>
                </c:pt>
                <c:pt idx="9">
                  <c:v>7</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1778</c:v>
                </c:pt>
                <c:pt idx="3">
                  <c:v>1686</c:v>
                </c:pt>
                <c:pt idx="6">
                  <c:v>1600</c:v>
                </c:pt>
                <c:pt idx="9">
                  <c:v>1514</c:v>
                </c:pt>
                <c:pt idx="12">
                  <c:v>1409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80</c:v>
                </c:pt>
                <c:pt idx="3">
                  <c:v>70</c:v>
                </c:pt>
                <c:pt idx="6">
                  <c:v>61</c:v>
                </c:pt>
                <c:pt idx="9">
                  <c:v>52</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3296</c:v>
                </c:pt>
                <c:pt idx="3">
                  <c:v>3270</c:v>
                </c:pt>
                <c:pt idx="6">
                  <c:v>3161</c:v>
                </c:pt>
                <c:pt idx="9">
                  <c:v>2837</c:v>
                </c:pt>
                <c:pt idx="12">
                  <c:v>3143</c:v>
                </c:pt>
              </c:numCache>
            </c:numRef>
          </c:val>
        </c:ser>
        <c:dLbls>
          <c:showLegendKey val="0"/>
          <c:showVal val="0"/>
          <c:showCatName val="0"/>
          <c:showSerName val="0"/>
          <c:showPercent val="0"/>
          <c:showBubbleSize val="0"/>
        </c:dLbls>
        <c:gapWidth val="100"/>
        <c:overlap val="100"/>
        <c:axId val="408465304"/>
        <c:axId val="408469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8465304"/>
        <c:axId val="408469224"/>
      </c:lineChart>
      <c:catAx>
        <c:axId val="40846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469224"/>
        <c:crosses val="autoZero"/>
        <c:auto val="1"/>
        <c:lblAlgn val="ctr"/>
        <c:lblOffset val="100"/>
        <c:tickLblSkip val="1"/>
        <c:tickMarkSkip val="1"/>
        <c:noMultiLvlLbl val="0"/>
      </c:catAx>
      <c:valAx>
        <c:axId val="40846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46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3,738
3,727
175.82
4,421,369
4,077,708
167,728
2,460,369
3,142,608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ea"/>
              <a:ea typeface="+mn-ea"/>
              <a:cs typeface="+mn-cs"/>
            </a:rPr>
            <a:t>　</a:t>
          </a:r>
          <a:r>
            <a:rPr lang="ja-JP" altLang="ja-JP" sz="1300" b="0" i="0" baseline="0">
              <a:solidFill>
                <a:schemeClr val="dk1"/>
              </a:solidFill>
              <a:latin typeface="+mn-ea"/>
              <a:ea typeface="+mn-ea"/>
              <a:cs typeface="+mn-cs"/>
            </a:rPr>
            <a:t>類似団体平均と比較してほぼ同水準となっているが、今後も、人口減少・高齢化（平成２５年末</a:t>
          </a:r>
          <a:r>
            <a:rPr lang="ja-JP" altLang="en-US" sz="1300" b="0" i="0" baseline="0">
              <a:solidFill>
                <a:schemeClr val="dk1"/>
              </a:solidFill>
              <a:latin typeface="+mn-ea"/>
              <a:ea typeface="+mn-ea"/>
              <a:cs typeface="+mn-cs"/>
            </a:rPr>
            <a:t>３９．７９</a:t>
          </a:r>
          <a:r>
            <a:rPr lang="en-US" altLang="ja-JP" sz="1300" b="0" i="0" baseline="0">
              <a:solidFill>
                <a:schemeClr val="dk1"/>
              </a:solidFill>
              <a:latin typeface="+mn-ea"/>
              <a:ea typeface="+mn-ea"/>
              <a:cs typeface="+mn-cs"/>
            </a:rPr>
            <a:t>%</a:t>
          </a:r>
          <a:r>
            <a:rPr lang="ja-JP" altLang="ja-JP" sz="1300" b="0" i="0" baseline="0">
              <a:solidFill>
                <a:schemeClr val="dk1"/>
              </a:solidFill>
              <a:latin typeface="+mn-ea"/>
              <a:ea typeface="+mn-ea"/>
              <a:cs typeface="+mn-cs"/>
            </a:rPr>
            <a:t>）に伴い財政力の低下は進む傾向にあると予測される。今後も、雇用の場の確保や徴収率の向上に努め、税収を確保していくとともに、緊急に必要な事業を</a:t>
          </a:r>
          <a:r>
            <a:rPr lang="ja-JP" altLang="ja-JP" sz="1300" baseline="0">
              <a:solidFill>
                <a:schemeClr val="dk1"/>
              </a:solidFill>
              <a:latin typeface="+mn-ea"/>
              <a:ea typeface="+mn-ea"/>
              <a:cs typeface="+mn-cs"/>
            </a:rPr>
            <a:t>峻別し、投資的経費を抑制する等、歳出の徹底的な見直し</a:t>
          </a:r>
          <a:r>
            <a:rPr lang="ja-JP" altLang="ja-JP" sz="1300" b="0" i="0" baseline="0">
              <a:solidFill>
                <a:schemeClr val="dk1"/>
              </a:solidFill>
              <a:latin typeface="+mn-ea"/>
              <a:ea typeface="+mn-ea"/>
              <a:cs typeface="+mn-cs"/>
            </a:rPr>
            <a:t>を継続的に進め、財政基盤の強化に努める。</a:t>
          </a:r>
          <a:endParaRPr lang="en-US" altLang="ja-JP" sz="1300" b="0" i="0" baseline="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8" name="直線コネクタ 67"/>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1" name="直線コネクタ 70"/>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4" name="直線コネクタ 73"/>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7" name="直線コネクタ 76"/>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7" name="円/楕円 86"/>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147155</xdr:rowOff>
    </xdr:from>
    <xdr:ext cx="762000" cy="259045"/>
    <xdr:sp macro="" textlink="">
      <xdr:nvSpPr>
        <xdr:cNvPr id="88" name="財政力該当値テキスト"/>
        <xdr:cNvSpPr txBox="1"/>
      </xdr:nvSpPr>
      <xdr:spPr>
        <a:xfrm>
          <a:off x="50419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89" name="円/楕円 88"/>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0" name="テキスト ボックス 89"/>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1" name="円/楕円 90"/>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2" name="テキスト ボックス 91"/>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4" name="テキスト ボックス 93"/>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5" name="円/楕円 94"/>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36484</xdr:rowOff>
    </xdr:from>
    <xdr:ext cx="762000" cy="259045"/>
    <xdr:sp macro="" textlink="">
      <xdr:nvSpPr>
        <xdr:cNvPr id="96" name="テキスト ボックス 95"/>
        <xdr:cNvSpPr txBox="1"/>
      </xdr:nvSpPr>
      <xdr:spPr>
        <a:xfrm>
          <a:off x="1066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mn-ea"/>
              <a:ea typeface="+mn-ea"/>
              <a:cs typeface="+mn-cs"/>
            </a:rPr>
            <a:t>　</a:t>
          </a:r>
          <a:r>
            <a:rPr lang="ja-JP" altLang="ja-JP" sz="1300" b="0" i="0" baseline="0">
              <a:solidFill>
                <a:schemeClr val="dk1"/>
              </a:solidFill>
              <a:latin typeface="+mn-ea"/>
              <a:ea typeface="+mn-ea"/>
              <a:cs typeface="+mn-cs"/>
            </a:rPr>
            <a:t>前年度より</a:t>
          </a:r>
          <a:r>
            <a:rPr lang="ja-JP" altLang="en-US" sz="1300" b="0" i="0" baseline="0">
              <a:solidFill>
                <a:schemeClr val="dk1"/>
              </a:solidFill>
              <a:latin typeface="+mn-ea"/>
              <a:ea typeface="+mn-ea"/>
              <a:cs typeface="+mn-cs"/>
            </a:rPr>
            <a:t>３．４</a:t>
          </a:r>
          <a:r>
            <a:rPr lang="ja-JP" altLang="ja-JP" sz="1300" b="0" i="0" baseline="0">
              <a:solidFill>
                <a:schemeClr val="dk1"/>
              </a:solidFill>
              <a:latin typeface="+mn-ea"/>
              <a:ea typeface="+mn-ea"/>
              <a:cs typeface="+mn-cs"/>
            </a:rPr>
            <a:t>ポイント</a:t>
          </a:r>
          <a:r>
            <a:rPr lang="ja-JP" altLang="en-US" sz="1300" b="0" i="0" baseline="0">
              <a:solidFill>
                <a:schemeClr val="dk1"/>
              </a:solidFill>
              <a:latin typeface="+mn-ea"/>
              <a:ea typeface="+mn-ea"/>
              <a:cs typeface="+mn-cs"/>
            </a:rPr>
            <a:t>増加したが</a:t>
          </a:r>
          <a:r>
            <a:rPr lang="ja-JP" altLang="ja-JP" sz="1300" b="0" i="0" baseline="0">
              <a:solidFill>
                <a:schemeClr val="dk1"/>
              </a:solidFill>
              <a:latin typeface="+mn-ea"/>
              <a:ea typeface="+mn-ea"/>
              <a:cs typeface="+mn-cs"/>
            </a:rPr>
            <a:t>、類似団体平均を下回る低い水準で推移している。今後も引き続き、町税の等の歳入確保に努めるとともに現在の水準を維持していく。歳出においては、事務事業を峻別し、全ての事務事業の優先度をつけ経常経費の削減を図る。</a:t>
          </a:r>
          <a:endParaRPr lang="en-US" altLang="ja-JP" sz="1300" b="0" i="0" baseline="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67673</xdr:rowOff>
    </xdr:to>
    <xdr:cxnSp macro="">
      <xdr:nvCxnSpPr>
        <xdr:cNvPr id="133" name="直線コネクタ 132"/>
        <xdr:cNvCxnSpPr/>
      </xdr:nvCxnSpPr>
      <xdr:spPr>
        <a:xfrm>
          <a:off x="4114800" y="1040892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118473</xdr:rowOff>
    </xdr:from>
    <xdr:to>
      <xdr:col>6</xdr:col>
      <xdr:colOff>0</xdr:colOff>
      <xdr:row>60</xdr:row>
      <xdr:rowOff>121920</xdr:rowOff>
    </xdr:to>
    <xdr:cxnSp macro="">
      <xdr:nvCxnSpPr>
        <xdr:cNvPr id="136" name="直線コネクタ 135"/>
        <xdr:cNvCxnSpPr/>
      </xdr:nvCxnSpPr>
      <xdr:spPr>
        <a:xfrm>
          <a:off x="3225800" y="104054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118473</xdr:rowOff>
    </xdr:from>
    <xdr:to>
      <xdr:col>4</xdr:col>
      <xdr:colOff>482600</xdr:colOff>
      <xdr:row>60</xdr:row>
      <xdr:rowOff>170180</xdr:rowOff>
    </xdr:to>
    <xdr:cxnSp macro="">
      <xdr:nvCxnSpPr>
        <xdr:cNvPr id="139" name="直線コネクタ 138"/>
        <xdr:cNvCxnSpPr/>
      </xdr:nvCxnSpPr>
      <xdr:spPr>
        <a:xfrm flipV="1">
          <a:off x="2336800" y="1040547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170180</xdr:rowOff>
    </xdr:to>
    <xdr:cxnSp macro="">
      <xdr:nvCxnSpPr>
        <xdr:cNvPr id="142" name="直線コネクタ 141"/>
        <xdr:cNvCxnSpPr/>
      </xdr:nvCxnSpPr>
      <xdr:spPr>
        <a:xfrm>
          <a:off x="1447800" y="103365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2" name="円/楕円 151"/>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3"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4" name="円/楕円 153"/>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5" name="テキスト ボックス 154"/>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67673</xdr:rowOff>
    </xdr:from>
    <xdr:to>
      <xdr:col>4</xdr:col>
      <xdr:colOff>533400</xdr:colOff>
      <xdr:row>60</xdr:row>
      <xdr:rowOff>169273</xdr:rowOff>
    </xdr:to>
    <xdr:sp macro="" textlink="">
      <xdr:nvSpPr>
        <xdr:cNvPr id="156" name="円/楕円 155"/>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8000</xdr:rowOff>
    </xdr:from>
    <xdr:ext cx="762000" cy="259045"/>
    <xdr:sp macro="" textlink="">
      <xdr:nvSpPr>
        <xdr:cNvPr id="157" name="テキスト ボックス 156"/>
        <xdr:cNvSpPr txBox="1"/>
      </xdr:nvSpPr>
      <xdr:spPr>
        <a:xfrm>
          <a:off x="2844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8" name="円/楕円 157"/>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9" name="テキスト ボックス 158"/>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60" name="円/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61" name="テキスト ボックス 160"/>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行財政改革の実施により経常経費の削減効果が表れており、類似団体平均よりも下回っている。現在、人事・行政評価制度の導入による行政の透明化と組織の高度化に着手しており、今後も職員数の適正化に努めていき経費削減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141841</xdr:rowOff>
    </xdr:from>
    <xdr:to>
      <xdr:col>7</xdr:col>
      <xdr:colOff>152400</xdr:colOff>
      <xdr:row>83</xdr:row>
      <xdr:rowOff>46411</xdr:rowOff>
    </xdr:to>
    <xdr:cxnSp macro="">
      <xdr:nvCxnSpPr>
        <xdr:cNvPr id="195" name="直線コネクタ 194"/>
        <xdr:cNvCxnSpPr/>
      </xdr:nvCxnSpPr>
      <xdr:spPr>
        <a:xfrm>
          <a:off x="4114800" y="14200741"/>
          <a:ext cx="838200" cy="7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128619</xdr:rowOff>
    </xdr:from>
    <xdr:to>
      <xdr:col>6</xdr:col>
      <xdr:colOff>0</xdr:colOff>
      <xdr:row>82</xdr:row>
      <xdr:rowOff>141841</xdr:rowOff>
    </xdr:to>
    <xdr:cxnSp macro="">
      <xdr:nvCxnSpPr>
        <xdr:cNvPr id="198" name="直線コネクタ 197"/>
        <xdr:cNvCxnSpPr/>
      </xdr:nvCxnSpPr>
      <xdr:spPr>
        <a:xfrm>
          <a:off x="3225800" y="14187519"/>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128619</xdr:rowOff>
    </xdr:from>
    <xdr:to>
      <xdr:col>4</xdr:col>
      <xdr:colOff>482600</xdr:colOff>
      <xdr:row>82</xdr:row>
      <xdr:rowOff>133581</xdr:rowOff>
    </xdr:to>
    <xdr:cxnSp macro="">
      <xdr:nvCxnSpPr>
        <xdr:cNvPr id="201" name="直線コネクタ 200"/>
        <xdr:cNvCxnSpPr/>
      </xdr:nvCxnSpPr>
      <xdr:spPr>
        <a:xfrm flipV="1">
          <a:off x="2336800" y="14187519"/>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117593</xdr:rowOff>
    </xdr:from>
    <xdr:to>
      <xdr:col>3</xdr:col>
      <xdr:colOff>279400</xdr:colOff>
      <xdr:row>82</xdr:row>
      <xdr:rowOff>133581</xdr:rowOff>
    </xdr:to>
    <xdr:cxnSp macro="">
      <xdr:nvCxnSpPr>
        <xdr:cNvPr id="204" name="直線コネクタ 203"/>
        <xdr:cNvCxnSpPr/>
      </xdr:nvCxnSpPr>
      <xdr:spPr>
        <a:xfrm>
          <a:off x="1447800" y="14176493"/>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167061</xdr:rowOff>
    </xdr:from>
    <xdr:to>
      <xdr:col>7</xdr:col>
      <xdr:colOff>203200</xdr:colOff>
      <xdr:row>83</xdr:row>
      <xdr:rowOff>97211</xdr:rowOff>
    </xdr:to>
    <xdr:sp macro="" textlink="">
      <xdr:nvSpPr>
        <xdr:cNvPr id="214" name="円/楕円 213"/>
        <xdr:cNvSpPr/>
      </xdr:nvSpPr>
      <xdr:spPr>
        <a:xfrm>
          <a:off x="4902200" y="142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12138</xdr:rowOff>
    </xdr:from>
    <xdr:ext cx="762000" cy="259045"/>
    <xdr:sp macro="" textlink="">
      <xdr:nvSpPr>
        <xdr:cNvPr id="215" name="人件費・物件費等の状況該当値テキスト"/>
        <xdr:cNvSpPr txBox="1"/>
      </xdr:nvSpPr>
      <xdr:spPr>
        <a:xfrm>
          <a:off x="5041900" y="1407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355,147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91041</xdr:rowOff>
    </xdr:from>
    <xdr:to>
      <xdr:col>6</xdr:col>
      <xdr:colOff>50800</xdr:colOff>
      <xdr:row>83</xdr:row>
      <xdr:rowOff>21191</xdr:rowOff>
    </xdr:to>
    <xdr:sp macro="" textlink="">
      <xdr:nvSpPr>
        <xdr:cNvPr id="216" name="円/楕円 215"/>
        <xdr:cNvSpPr/>
      </xdr:nvSpPr>
      <xdr:spPr>
        <a:xfrm>
          <a:off x="4064000" y="141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31368</xdr:rowOff>
    </xdr:from>
    <xdr:ext cx="736600" cy="259045"/>
    <xdr:sp macro="" textlink="">
      <xdr:nvSpPr>
        <xdr:cNvPr id="217" name="テキスト ボックス 216"/>
        <xdr:cNvSpPr txBox="1"/>
      </xdr:nvSpPr>
      <xdr:spPr>
        <a:xfrm>
          <a:off x="3733800" y="1391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77819</xdr:rowOff>
    </xdr:from>
    <xdr:to>
      <xdr:col>4</xdr:col>
      <xdr:colOff>533400</xdr:colOff>
      <xdr:row>83</xdr:row>
      <xdr:rowOff>7969</xdr:rowOff>
    </xdr:to>
    <xdr:sp macro="" textlink="">
      <xdr:nvSpPr>
        <xdr:cNvPr id="218" name="円/楕円 217"/>
        <xdr:cNvSpPr/>
      </xdr:nvSpPr>
      <xdr:spPr>
        <a:xfrm>
          <a:off x="3175000" y="141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18146</xdr:rowOff>
    </xdr:from>
    <xdr:ext cx="762000" cy="259045"/>
    <xdr:sp macro="" textlink="">
      <xdr:nvSpPr>
        <xdr:cNvPr id="219" name="テキスト ボックス 218"/>
        <xdr:cNvSpPr txBox="1"/>
      </xdr:nvSpPr>
      <xdr:spPr>
        <a:xfrm>
          <a:off x="2844800" y="139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82781</xdr:rowOff>
    </xdr:from>
    <xdr:to>
      <xdr:col>3</xdr:col>
      <xdr:colOff>330200</xdr:colOff>
      <xdr:row>83</xdr:row>
      <xdr:rowOff>12931</xdr:rowOff>
    </xdr:to>
    <xdr:sp macro="" textlink="">
      <xdr:nvSpPr>
        <xdr:cNvPr id="220" name="円/楕円 219"/>
        <xdr:cNvSpPr/>
      </xdr:nvSpPr>
      <xdr:spPr>
        <a:xfrm>
          <a:off x="2286000" y="141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23108</xdr:rowOff>
    </xdr:from>
    <xdr:ext cx="762000" cy="259045"/>
    <xdr:sp macro="" textlink="">
      <xdr:nvSpPr>
        <xdr:cNvPr id="221" name="テキスト ボックス 220"/>
        <xdr:cNvSpPr txBox="1"/>
      </xdr:nvSpPr>
      <xdr:spPr>
        <a:xfrm>
          <a:off x="1955800" y="1391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66793</xdr:rowOff>
    </xdr:from>
    <xdr:to>
      <xdr:col>2</xdr:col>
      <xdr:colOff>127000</xdr:colOff>
      <xdr:row>82</xdr:row>
      <xdr:rowOff>168393</xdr:rowOff>
    </xdr:to>
    <xdr:sp macro="" textlink="">
      <xdr:nvSpPr>
        <xdr:cNvPr id="222" name="円/楕円 221"/>
        <xdr:cNvSpPr/>
      </xdr:nvSpPr>
      <xdr:spPr>
        <a:xfrm>
          <a:off x="1397000" y="141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7120</xdr:rowOff>
    </xdr:from>
    <xdr:ext cx="762000" cy="259045"/>
    <xdr:sp macro="" textlink="">
      <xdr:nvSpPr>
        <xdr:cNvPr id="223" name="テキスト ボックス 222"/>
        <xdr:cNvSpPr txBox="1"/>
      </xdr:nvSpPr>
      <xdr:spPr>
        <a:xfrm>
          <a:off x="1066800" y="1389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国</a:t>
          </a:r>
          <a:r>
            <a:rPr lang="ja-JP" altLang="ja-JP" sz="1300" b="0">
              <a:solidFill>
                <a:schemeClr val="dk1"/>
              </a:solidFill>
              <a:latin typeface="+mn-lt"/>
              <a:ea typeface="+mn-ea"/>
              <a:cs typeface="+mn-cs"/>
            </a:rPr>
            <a:t>の給与減額支給措置を踏まえた町の給与減額措置の取組で、</a:t>
          </a:r>
          <a:r>
            <a:rPr lang="ja-JP" altLang="ja-JP" sz="1300" b="0" i="0" baseline="0">
              <a:solidFill>
                <a:schemeClr val="dk1"/>
              </a:solidFill>
              <a:latin typeface="+mn-lt"/>
              <a:ea typeface="+mn-ea"/>
              <a:cs typeface="+mn-cs"/>
            </a:rPr>
            <a:t>前年度と比較して</a:t>
          </a:r>
          <a:r>
            <a:rPr lang="ja-JP" altLang="en-US" sz="1300" b="0" i="0" baseline="0">
              <a:solidFill>
                <a:schemeClr val="dk1"/>
              </a:solidFill>
              <a:latin typeface="+mn-lt"/>
              <a:ea typeface="+mn-ea"/>
              <a:cs typeface="+mn-cs"/>
            </a:rPr>
            <a:t>０</a:t>
          </a:r>
          <a:r>
            <a:rPr lang="ja-JP" altLang="ja-JP" sz="1300" b="0" i="0" baseline="0">
              <a:solidFill>
                <a:schemeClr val="dk1"/>
              </a:solidFill>
              <a:latin typeface="+mn-lt"/>
              <a:ea typeface="+mn-ea"/>
              <a:cs typeface="+mn-cs"/>
            </a:rPr>
            <a:t>．２ポイント減少しさらに、類似団体平均と比較してはやや高い水準にあります。今後については行財政改革にともなう、新規採用職員の抑制により経験年数が長い職員の階層の変動が大きく影響し、短期的には指数が改善は望めないが、中長期的には類似団体と同等の水準になるものと思われる。給与制度については、国人事院勧告及び県人事委員会勧告を踏まえ、適正な給与水準を維持している。</a:t>
          </a:r>
          <a:endParaRPr lang="ja-JP" altLang="ja-JP" sz="1300" b="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145838</xdr:rowOff>
    </xdr:from>
    <xdr:to>
      <xdr:col>24</xdr:col>
      <xdr:colOff>558800</xdr:colOff>
      <xdr:row>86</xdr:row>
      <xdr:rowOff>153882</xdr:rowOff>
    </xdr:to>
    <xdr:cxnSp macro="">
      <xdr:nvCxnSpPr>
        <xdr:cNvPr id="257" name="直線コネクタ 256"/>
        <xdr:cNvCxnSpPr/>
      </xdr:nvCxnSpPr>
      <xdr:spPr>
        <a:xfrm flipV="1">
          <a:off x="16179800" y="1489053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153882</xdr:rowOff>
    </xdr:from>
    <xdr:to>
      <xdr:col>23</xdr:col>
      <xdr:colOff>406400</xdr:colOff>
      <xdr:row>88</xdr:row>
      <xdr:rowOff>100541</xdr:rowOff>
    </xdr:to>
    <xdr:cxnSp macro="">
      <xdr:nvCxnSpPr>
        <xdr:cNvPr id="260" name="直線コネクタ 259"/>
        <xdr:cNvCxnSpPr/>
      </xdr:nvCxnSpPr>
      <xdr:spPr>
        <a:xfrm flipV="1">
          <a:off x="15290800" y="14898582"/>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88</xdr:row>
      <xdr:rowOff>100541</xdr:rowOff>
    </xdr:to>
    <xdr:cxnSp macro="">
      <xdr:nvCxnSpPr>
        <xdr:cNvPr id="263" name="直線コネクタ 262"/>
        <xdr:cNvCxnSpPr/>
      </xdr:nvCxnSpPr>
      <xdr:spPr>
        <a:xfrm>
          <a:off x="14401800" y="1517607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129752</xdr:rowOff>
    </xdr:from>
    <xdr:to>
      <xdr:col>21</xdr:col>
      <xdr:colOff>0</xdr:colOff>
      <xdr:row>88</xdr:row>
      <xdr:rowOff>88477</xdr:rowOff>
    </xdr:to>
    <xdr:cxnSp macro="">
      <xdr:nvCxnSpPr>
        <xdr:cNvPr id="266" name="直線コネクタ 265"/>
        <xdr:cNvCxnSpPr/>
      </xdr:nvCxnSpPr>
      <xdr:spPr>
        <a:xfrm>
          <a:off x="13512800" y="1487445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95038</xdr:rowOff>
    </xdr:from>
    <xdr:to>
      <xdr:col>24</xdr:col>
      <xdr:colOff>609600</xdr:colOff>
      <xdr:row>87</xdr:row>
      <xdr:rowOff>25188</xdr:rowOff>
    </xdr:to>
    <xdr:sp macro="" textlink="">
      <xdr:nvSpPr>
        <xdr:cNvPr id="276" name="円/楕円 275"/>
        <xdr:cNvSpPr/>
      </xdr:nvSpPr>
      <xdr:spPr>
        <a:xfrm>
          <a:off x="169672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67115</xdr:rowOff>
    </xdr:from>
    <xdr:ext cx="762000" cy="259045"/>
    <xdr:sp macro="" textlink="">
      <xdr:nvSpPr>
        <xdr:cNvPr id="277" name="給与水準   （国との比較）該当値テキスト"/>
        <xdr:cNvSpPr txBox="1"/>
      </xdr:nvSpPr>
      <xdr:spPr>
        <a:xfrm>
          <a:off x="17106900" y="14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103082</xdr:rowOff>
    </xdr:from>
    <xdr:to>
      <xdr:col>23</xdr:col>
      <xdr:colOff>457200</xdr:colOff>
      <xdr:row>87</xdr:row>
      <xdr:rowOff>33232</xdr:rowOff>
    </xdr:to>
    <xdr:sp macro="" textlink="">
      <xdr:nvSpPr>
        <xdr:cNvPr id="278" name="円/楕円 277"/>
        <xdr:cNvSpPr/>
      </xdr:nvSpPr>
      <xdr:spPr>
        <a:xfrm>
          <a:off x="16129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18009</xdr:rowOff>
    </xdr:from>
    <xdr:ext cx="736600" cy="259045"/>
    <xdr:sp macro="" textlink="">
      <xdr:nvSpPr>
        <xdr:cNvPr id="279" name="テキスト ボックス 278"/>
        <xdr:cNvSpPr txBox="1"/>
      </xdr:nvSpPr>
      <xdr:spPr>
        <a:xfrm>
          <a:off x="15798800" y="1493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49741</xdr:rowOff>
    </xdr:from>
    <xdr:to>
      <xdr:col>22</xdr:col>
      <xdr:colOff>254000</xdr:colOff>
      <xdr:row>88</xdr:row>
      <xdr:rowOff>151341</xdr:rowOff>
    </xdr:to>
    <xdr:sp macro="" textlink="">
      <xdr:nvSpPr>
        <xdr:cNvPr id="280" name="円/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136118</xdr:rowOff>
    </xdr:from>
    <xdr:ext cx="762000" cy="259045"/>
    <xdr:sp macro="" textlink="">
      <xdr:nvSpPr>
        <xdr:cNvPr id="281" name="テキスト ボックス 280"/>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2" name="円/楕円 281"/>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3" name="テキスト ボックス 282"/>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78952</xdr:rowOff>
    </xdr:from>
    <xdr:to>
      <xdr:col>19</xdr:col>
      <xdr:colOff>533400</xdr:colOff>
      <xdr:row>87</xdr:row>
      <xdr:rowOff>9102</xdr:rowOff>
    </xdr:to>
    <xdr:sp macro="" textlink="">
      <xdr:nvSpPr>
        <xdr:cNvPr id="284" name="円/楕円 283"/>
        <xdr:cNvSpPr/>
      </xdr:nvSpPr>
      <xdr:spPr>
        <a:xfrm>
          <a:off x="13462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165329</xdr:rowOff>
    </xdr:from>
    <xdr:ext cx="762000" cy="259045"/>
    <xdr:sp macro="" textlink="">
      <xdr:nvSpPr>
        <xdr:cNvPr id="285" name="テキスト ボックス 284"/>
        <xdr:cNvSpPr txBox="1"/>
      </xdr:nvSpPr>
      <xdr:spPr>
        <a:xfrm>
          <a:off x="13131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昨年に引き続き類似団体平均に比較してやや低い水準にあるが、今後は新たな職員定数管理適正化計画を策定し、計画に基づき職員数の抑制に努めていく。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54229</xdr:rowOff>
    </xdr:from>
    <xdr:to>
      <xdr:col>24</xdr:col>
      <xdr:colOff>558800</xdr:colOff>
      <xdr:row>61</xdr:row>
      <xdr:rowOff>64605</xdr:rowOff>
    </xdr:to>
    <xdr:cxnSp macro="">
      <xdr:nvCxnSpPr>
        <xdr:cNvPr id="317" name="直線コネクタ 316"/>
        <xdr:cNvCxnSpPr/>
      </xdr:nvCxnSpPr>
      <xdr:spPr>
        <a:xfrm>
          <a:off x="16179800" y="10512679"/>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27445</xdr:rowOff>
    </xdr:from>
    <xdr:to>
      <xdr:col>23</xdr:col>
      <xdr:colOff>406400</xdr:colOff>
      <xdr:row>61</xdr:row>
      <xdr:rowOff>54229</xdr:rowOff>
    </xdr:to>
    <xdr:cxnSp macro="">
      <xdr:nvCxnSpPr>
        <xdr:cNvPr id="320" name="直線コネクタ 319"/>
        <xdr:cNvCxnSpPr/>
      </xdr:nvCxnSpPr>
      <xdr:spPr>
        <a:xfrm>
          <a:off x="15290800" y="10485895"/>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25997</xdr:rowOff>
    </xdr:from>
    <xdr:to>
      <xdr:col>22</xdr:col>
      <xdr:colOff>203200</xdr:colOff>
      <xdr:row>61</xdr:row>
      <xdr:rowOff>27445</xdr:rowOff>
    </xdr:to>
    <xdr:cxnSp macro="">
      <xdr:nvCxnSpPr>
        <xdr:cNvPr id="323" name="直線コネクタ 322"/>
        <xdr:cNvCxnSpPr/>
      </xdr:nvCxnSpPr>
      <xdr:spPr>
        <a:xfrm>
          <a:off x="14401800" y="104844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7176</xdr:rowOff>
    </xdr:from>
    <xdr:to>
      <xdr:col>21</xdr:col>
      <xdr:colOff>0</xdr:colOff>
      <xdr:row>61</xdr:row>
      <xdr:rowOff>25997</xdr:rowOff>
    </xdr:to>
    <xdr:cxnSp macro="">
      <xdr:nvCxnSpPr>
        <xdr:cNvPr id="326" name="直線コネクタ 325"/>
        <xdr:cNvCxnSpPr/>
      </xdr:nvCxnSpPr>
      <xdr:spPr>
        <a:xfrm>
          <a:off x="13512800" y="10465626"/>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13805</xdr:rowOff>
    </xdr:from>
    <xdr:to>
      <xdr:col>24</xdr:col>
      <xdr:colOff>609600</xdr:colOff>
      <xdr:row>61</xdr:row>
      <xdr:rowOff>115405</xdr:rowOff>
    </xdr:to>
    <xdr:sp macro="" textlink="">
      <xdr:nvSpPr>
        <xdr:cNvPr id="336" name="円/楕円 335"/>
        <xdr:cNvSpPr/>
      </xdr:nvSpPr>
      <xdr:spPr>
        <a:xfrm>
          <a:off x="16967200" y="10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30332</xdr:rowOff>
    </xdr:from>
    <xdr:ext cx="762000" cy="259045"/>
    <xdr:sp macro="" textlink="">
      <xdr:nvSpPr>
        <xdr:cNvPr id="337" name="定員管理の状況該当値テキスト"/>
        <xdr:cNvSpPr txBox="1"/>
      </xdr:nvSpPr>
      <xdr:spPr>
        <a:xfrm>
          <a:off x="17106900" y="103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3429</xdr:rowOff>
    </xdr:from>
    <xdr:to>
      <xdr:col>23</xdr:col>
      <xdr:colOff>457200</xdr:colOff>
      <xdr:row>61</xdr:row>
      <xdr:rowOff>105029</xdr:rowOff>
    </xdr:to>
    <xdr:sp macro="" textlink="">
      <xdr:nvSpPr>
        <xdr:cNvPr id="338" name="円/楕円 337"/>
        <xdr:cNvSpPr/>
      </xdr:nvSpPr>
      <xdr:spPr>
        <a:xfrm>
          <a:off x="16129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115206</xdr:rowOff>
    </xdr:from>
    <xdr:ext cx="736600" cy="259045"/>
    <xdr:sp macro="" textlink="">
      <xdr:nvSpPr>
        <xdr:cNvPr id="339" name="テキスト ボックス 338"/>
        <xdr:cNvSpPr txBox="1"/>
      </xdr:nvSpPr>
      <xdr:spPr>
        <a:xfrm>
          <a:off x="15798800" y="1023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148095</xdr:rowOff>
    </xdr:from>
    <xdr:to>
      <xdr:col>22</xdr:col>
      <xdr:colOff>254000</xdr:colOff>
      <xdr:row>61</xdr:row>
      <xdr:rowOff>78245</xdr:rowOff>
    </xdr:to>
    <xdr:sp macro="" textlink="">
      <xdr:nvSpPr>
        <xdr:cNvPr id="340" name="円/楕円 339"/>
        <xdr:cNvSpPr/>
      </xdr:nvSpPr>
      <xdr:spPr>
        <a:xfrm>
          <a:off x="15240000" y="104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88422</xdr:rowOff>
    </xdr:from>
    <xdr:ext cx="762000" cy="259045"/>
    <xdr:sp macro="" textlink="">
      <xdr:nvSpPr>
        <xdr:cNvPr id="341" name="テキスト ボックス 340"/>
        <xdr:cNvSpPr txBox="1"/>
      </xdr:nvSpPr>
      <xdr:spPr>
        <a:xfrm>
          <a:off x="14909800" y="1020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146647</xdr:rowOff>
    </xdr:from>
    <xdr:to>
      <xdr:col>21</xdr:col>
      <xdr:colOff>50800</xdr:colOff>
      <xdr:row>61</xdr:row>
      <xdr:rowOff>76797</xdr:rowOff>
    </xdr:to>
    <xdr:sp macro="" textlink="">
      <xdr:nvSpPr>
        <xdr:cNvPr id="342" name="円/楕円 341"/>
        <xdr:cNvSpPr/>
      </xdr:nvSpPr>
      <xdr:spPr>
        <a:xfrm>
          <a:off x="14351000" y="104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86974</xdr:rowOff>
    </xdr:from>
    <xdr:ext cx="762000" cy="259045"/>
    <xdr:sp macro="" textlink="">
      <xdr:nvSpPr>
        <xdr:cNvPr id="343" name="テキスト ボックス 342"/>
        <xdr:cNvSpPr txBox="1"/>
      </xdr:nvSpPr>
      <xdr:spPr>
        <a:xfrm>
          <a:off x="14020800" y="102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127826</xdr:rowOff>
    </xdr:from>
    <xdr:to>
      <xdr:col>19</xdr:col>
      <xdr:colOff>533400</xdr:colOff>
      <xdr:row>61</xdr:row>
      <xdr:rowOff>57976</xdr:rowOff>
    </xdr:to>
    <xdr:sp macro="" textlink="">
      <xdr:nvSpPr>
        <xdr:cNvPr id="344" name="円/楕円 343"/>
        <xdr:cNvSpPr/>
      </xdr:nvSpPr>
      <xdr:spPr>
        <a:xfrm>
          <a:off x="13462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68153</xdr:rowOff>
    </xdr:from>
    <xdr:ext cx="762000" cy="259045"/>
    <xdr:sp macro="" textlink="">
      <xdr:nvSpPr>
        <xdr:cNvPr id="345" name="テキスト ボックス 344"/>
        <xdr:cNvSpPr txBox="1"/>
      </xdr:nvSpPr>
      <xdr:spPr>
        <a:xfrm>
          <a:off x="13131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前年度と比較して１．</a:t>
          </a:r>
          <a:r>
            <a:rPr lang="ja-JP" altLang="en-US" sz="1300" b="0" i="0" baseline="0">
              <a:solidFill>
                <a:schemeClr val="dk1"/>
              </a:solidFill>
              <a:latin typeface="+mn-lt"/>
              <a:ea typeface="+mn-ea"/>
              <a:cs typeface="+mn-cs"/>
            </a:rPr>
            <a:t>７</a:t>
          </a:r>
          <a:r>
            <a:rPr lang="ja-JP" altLang="ja-JP" sz="1300" b="0" i="0" baseline="0">
              <a:solidFill>
                <a:schemeClr val="dk1"/>
              </a:solidFill>
              <a:latin typeface="+mn-lt"/>
              <a:ea typeface="+mn-ea"/>
              <a:cs typeface="+mn-cs"/>
            </a:rPr>
            <a:t>ポイント減少し、類似団体平均と比較して低い水準である。今後の見込みは起債計画や地方債残高、標準財政規模の縮減傾向から推計すると、減少傾向で推移していくと予測される。</a:t>
          </a:r>
          <a:r>
            <a:rPr lang="ja-JP" altLang="ja-JP" sz="1300" baseline="0">
              <a:solidFill>
                <a:schemeClr val="dk1"/>
              </a:solidFill>
              <a:latin typeface="+mn-lt"/>
              <a:ea typeface="+mn-ea"/>
              <a:cs typeface="+mn-cs"/>
            </a:rPr>
            <a:t>今後も税収入額や普通交付税などの減少が予想されるため、普通建設事業の見直しや</a:t>
          </a:r>
          <a:r>
            <a:rPr lang="ja-JP" altLang="ja-JP" sz="1300" b="0" i="0" baseline="0">
              <a:solidFill>
                <a:schemeClr val="dk1"/>
              </a:solidFill>
              <a:latin typeface="+mn-lt"/>
              <a:ea typeface="+mn-ea"/>
              <a:cs typeface="+mn-cs"/>
            </a:rPr>
            <a:t>過疎債・辺地債への転換</a:t>
          </a:r>
          <a:r>
            <a:rPr lang="ja-JP" altLang="ja-JP" sz="1300" baseline="0">
              <a:solidFill>
                <a:schemeClr val="dk1"/>
              </a:solidFill>
              <a:latin typeface="+mn-lt"/>
              <a:ea typeface="+mn-ea"/>
              <a:cs typeface="+mn-cs"/>
            </a:rPr>
            <a:t>、繰上償還等を実施し、</a:t>
          </a:r>
          <a:r>
            <a:rPr lang="ja-JP" altLang="ja-JP" sz="1300" b="0" i="0" baseline="0">
              <a:solidFill>
                <a:schemeClr val="dk1"/>
              </a:solidFill>
              <a:latin typeface="+mn-lt"/>
              <a:ea typeface="+mn-ea"/>
              <a:cs typeface="+mn-cs"/>
            </a:rPr>
            <a:t>指数の増嵩を抑制していく。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37592</xdr:rowOff>
    </xdr:to>
    <xdr:cxnSp macro="">
      <xdr:nvCxnSpPr>
        <xdr:cNvPr id="376" name="直線コネクタ 375"/>
        <xdr:cNvCxnSpPr/>
      </xdr:nvCxnSpPr>
      <xdr:spPr>
        <a:xfrm flipV="1">
          <a:off x="16179800" y="698500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37592</xdr:rowOff>
    </xdr:from>
    <xdr:to>
      <xdr:col>23</xdr:col>
      <xdr:colOff>406400</xdr:colOff>
      <xdr:row>41</xdr:row>
      <xdr:rowOff>100330</xdr:rowOff>
    </xdr:to>
    <xdr:cxnSp macro="">
      <xdr:nvCxnSpPr>
        <xdr:cNvPr id="379" name="直線コネクタ 378"/>
        <xdr:cNvCxnSpPr/>
      </xdr:nvCxnSpPr>
      <xdr:spPr>
        <a:xfrm flipV="1">
          <a:off x="15290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44704</xdr:rowOff>
    </xdr:to>
    <xdr:cxnSp macro="">
      <xdr:nvCxnSpPr>
        <xdr:cNvPr id="382" name="直線コネクタ 381"/>
        <xdr:cNvCxnSpPr/>
      </xdr:nvCxnSpPr>
      <xdr:spPr>
        <a:xfrm flipV="1">
          <a:off x="14401800" y="712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44704</xdr:rowOff>
    </xdr:from>
    <xdr:to>
      <xdr:col>21</xdr:col>
      <xdr:colOff>0</xdr:colOff>
      <xdr:row>42</xdr:row>
      <xdr:rowOff>117094</xdr:rowOff>
    </xdr:to>
    <xdr:cxnSp macro="">
      <xdr:nvCxnSpPr>
        <xdr:cNvPr id="385" name="直線コネクタ 384"/>
        <xdr:cNvCxnSpPr/>
      </xdr:nvCxnSpPr>
      <xdr:spPr>
        <a:xfrm flipV="1">
          <a:off x="13512800" y="7245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5" name="円/楕円 394"/>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6"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397" name="円/楕円 396"/>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398" name="テキスト ボックス 397"/>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399" name="円/楕円 398"/>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0" name="テキスト ボックス 39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165354</xdr:rowOff>
    </xdr:from>
    <xdr:to>
      <xdr:col>21</xdr:col>
      <xdr:colOff>50800</xdr:colOff>
      <xdr:row>42</xdr:row>
      <xdr:rowOff>95504</xdr:rowOff>
    </xdr:to>
    <xdr:sp macro="" textlink="">
      <xdr:nvSpPr>
        <xdr:cNvPr id="401" name="円/楕円 400"/>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105681</xdr:rowOff>
    </xdr:from>
    <xdr:ext cx="762000" cy="259045"/>
    <xdr:sp macro="" textlink="">
      <xdr:nvSpPr>
        <xdr:cNvPr id="402" name="テキスト ボックス 401"/>
        <xdr:cNvSpPr txBox="1"/>
      </xdr:nvSpPr>
      <xdr:spPr>
        <a:xfrm>
          <a:off x="14020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66294</xdr:rowOff>
    </xdr:from>
    <xdr:to>
      <xdr:col>19</xdr:col>
      <xdr:colOff>533400</xdr:colOff>
      <xdr:row>42</xdr:row>
      <xdr:rowOff>167894</xdr:rowOff>
    </xdr:to>
    <xdr:sp macro="" textlink="">
      <xdr:nvSpPr>
        <xdr:cNvPr id="403" name="円/楕円 402"/>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6621</xdr:rowOff>
    </xdr:from>
    <xdr:ext cx="762000" cy="259045"/>
    <xdr:sp macro="" textlink="">
      <xdr:nvSpPr>
        <xdr:cNvPr id="404" name="テキスト ボックス 403"/>
        <xdr:cNvSpPr txBox="1"/>
      </xdr:nvSpPr>
      <xdr:spPr>
        <a:xfrm>
          <a:off x="13131800" y="70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同様、将来負担比率は”０”である。これは、公債費の償還のピークを過ぎているためである。今後も、地方債の繰上償還の実施や後年度に渡る財政負担の軽減を考慮した投資的経費の抑制（新規地方債の発行の抑制）などにより、引き続き地方債残高の削減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3,738
3,727
175.82
4,421,369
4,077,708
167,728
2,460,369
3,142,608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類似団体平均に比べ若干下回っており、減少傾向で推移してい</a:t>
          </a:r>
          <a:r>
            <a:rPr lang="ja-JP" altLang="en-US" sz="1300" b="0" i="0" baseline="0">
              <a:solidFill>
                <a:schemeClr val="dk1"/>
              </a:solidFill>
              <a:latin typeface="+mn-lt"/>
              <a:ea typeface="+mn-ea"/>
              <a:cs typeface="+mn-cs"/>
            </a:rPr>
            <a:t>たが昨年度より増加に転じた</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これは、</a:t>
          </a:r>
          <a:r>
            <a:rPr lang="ja-JP" altLang="ja-JP" sz="1300" b="0" i="0" baseline="0">
              <a:solidFill>
                <a:schemeClr val="dk1"/>
              </a:solidFill>
              <a:latin typeface="+mn-lt"/>
              <a:ea typeface="+mn-ea"/>
              <a:cs typeface="+mn-cs"/>
            </a:rPr>
            <a:t>定員管理計画に基づき毎年度職員数を</a:t>
          </a:r>
          <a:r>
            <a:rPr lang="ja-JP" altLang="en-US" sz="1300" b="0" i="0" baseline="0">
              <a:solidFill>
                <a:schemeClr val="dk1"/>
              </a:solidFill>
              <a:latin typeface="+mn-lt"/>
              <a:ea typeface="+mn-ea"/>
              <a:cs typeface="+mn-cs"/>
            </a:rPr>
            <a:t>管理</a:t>
          </a:r>
          <a:r>
            <a:rPr lang="ja-JP" altLang="ja-JP" sz="1300" b="0" i="0" baseline="0">
              <a:solidFill>
                <a:schemeClr val="dk1"/>
              </a:solidFill>
              <a:latin typeface="+mn-lt"/>
              <a:ea typeface="+mn-ea"/>
              <a:cs typeface="+mn-cs"/>
            </a:rPr>
            <a:t>しているが、経験年数が長い職員が多くなったことが主な要因である。今後も定員管理計画の目標値に向け計画的に取組みを進めていきたい。</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111760</xdr:rowOff>
    </xdr:from>
    <xdr:to>
      <xdr:col>7</xdr:col>
      <xdr:colOff>15875</xdr:colOff>
      <xdr:row>35</xdr:row>
      <xdr:rowOff>146050</xdr:rowOff>
    </xdr:to>
    <xdr:cxnSp macro="">
      <xdr:nvCxnSpPr>
        <xdr:cNvPr id="64" name="直線コネクタ 63"/>
        <xdr:cNvCxnSpPr/>
      </xdr:nvCxnSpPr>
      <xdr:spPr>
        <a:xfrm>
          <a:off x="3987800" y="6112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111760</xdr:rowOff>
    </xdr:to>
    <xdr:cxnSp macro="">
      <xdr:nvCxnSpPr>
        <xdr:cNvPr id="67" name="直線コネクタ 66"/>
        <xdr:cNvCxnSpPr/>
      </xdr:nvCxnSpPr>
      <xdr:spPr>
        <a:xfrm>
          <a:off x="3098800" y="60553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81280</xdr:rowOff>
    </xdr:to>
    <xdr:cxnSp macro="">
      <xdr:nvCxnSpPr>
        <xdr:cNvPr id="70" name="直線コネクタ 69"/>
        <xdr:cNvCxnSpPr/>
      </xdr:nvCxnSpPr>
      <xdr:spPr>
        <a:xfrm flipV="1">
          <a:off x="2209800" y="60553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81280</xdr:rowOff>
    </xdr:from>
    <xdr:to>
      <xdr:col>3</xdr:col>
      <xdr:colOff>142875</xdr:colOff>
      <xdr:row>35</xdr:row>
      <xdr:rowOff>100330</xdr:rowOff>
    </xdr:to>
    <xdr:cxnSp macro="">
      <xdr:nvCxnSpPr>
        <xdr:cNvPr id="73" name="直線コネクタ 72"/>
        <xdr:cNvCxnSpPr/>
      </xdr:nvCxnSpPr>
      <xdr:spPr>
        <a:xfrm flipV="1">
          <a:off x="1320800" y="6082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3" name="円/楕円 82"/>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4"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60960</xdr:rowOff>
    </xdr:from>
    <xdr:to>
      <xdr:col>5</xdr:col>
      <xdr:colOff>600075</xdr:colOff>
      <xdr:row>35</xdr:row>
      <xdr:rowOff>162560</xdr:rowOff>
    </xdr:to>
    <xdr:sp macro="" textlink="">
      <xdr:nvSpPr>
        <xdr:cNvPr id="85" name="円/楕円 84"/>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1287</xdr:rowOff>
    </xdr:from>
    <xdr:ext cx="736600" cy="259045"/>
    <xdr:sp macro="" textlink="">
      <xdr:nvSpPr>
        <xdr:cNvPr id="86" name="テキスト ボックス 85"/>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7" name="円/楕円 86"/>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8" name="テキスト ボックス 87"/>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30480</xdr:rowOff>
    </xdr:from>
    <xdr:to>
      <xdr:col>3</xdr:col>
      <xdr:colOff>193675</xdr:colOff>
      <xdr:row>35</xdr:row>
      <xdr:rowOff>132080</xdr:rowOff>
    </xdr:to>
    <xdr:sp macro="" textlink="">
      <xdr:nvSpPr>
        <xdr:cNvPr id="89" name="円/楕円 88"/>
        <xdr:cNvSpPr/>
      </xdr:nvSpPr>
      <xdr:spPr>
        <a:xfrm>
          <a:off x="2159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142257</xdr:rowOff>
    </xdr:from>
    <xdr:ext cx="762000" cy="259045"/>
    <xdr:sp macro="" textlink="">
      <xdr:nvSpPr>
        <xdr:cNvPr id="90" name="テキスト ボックス 89"/>
        <xdr:cNvSpPr txBox="1"/>
      </xdr:nvSpPr>
      <xdr:spPr>
        <a:xfrm>
          <a:off x="1828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1" name="円/楕円 90"/>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2" name="テキスト ボックス 91"/>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類似団体平均に比べやや低い割合で推移してい</a:t>
          </a:r>
          <a:r>
            <a:rPr lang="ja-JP" altLang="en-US" sz="1300" b="0" i="0" baseline="0">
              <a:solidFill>
                <a:schemeClr val="dk1"/>
              </a:solidFill>
              <a:latin typeface="+mn-lt"/>
              <a:ea typeface="+mn-ea"/>
              <a:cs typeface="+mn-cs"/>
            </a:rPr>
            <a:t>たが、今年度０．５ポイント高くなった</a:t>
          </a:r>
          <a:r>
            <a:rPr lang="ja-JP" altLang="ja-JP" sz="1300" b="0" i="0" baseline="0">
              <a:solidFill>
                <a:schemeClr val="dk1"/>
              </a:solidFill>
              <a:latin typeface="+mn-lt"/>
              <a:ea typeface="+mn-ea"/>
              <a:cs typeface="+mn-cs"/>
            </a:rPr>
            <a:t>。これは、行財政改革による経費削減効果が表れてきているが、職員数の削減にともなって業務の民間委託が進</a:t>
          </a:r>
          <a:r>
            <a:rPr lang="ja-JP" altLang="en-US" sz="1300" b="0" i="0" baseline="0">
              <a:solidFill>
                <a:schemeClr val="dk1"/>
              </a:solidFill>
              <a:latin typeface="+mn-lt"/>
              <a:ea typeface="+mn-ea"/>
              <a:cs typeface="+mn-cs"/>
            </a:rPr>
            <a:t>み</a:t>
          </a:r>
          <a:r>
            <a:rPr lang="ja-JP" altLang="ja-JP" sz="1300" b="0" i="0" baseline="0">
              <a:solidFill>
                <a:schemeClr val="dk1"/>
              </a:solidFill>
              <a:latin typeface="+mn-lt"/>
              <a:ea typeface="+mn-ea"/>
              <a:cs typeface="+mn-cs"/>
            </a:rPr>
            <a:t>物件費の上昇につなが</a:t>
          </a:r>
          <a:r>
            <a:rPr lang="ja-JP" altLang="en-US" sz="1300" b="0" i="0" baseline="0">
              <a:solidFill>
                <a:schemeClr val="dk1"/>
              </a:solidFill>
              <a:latin typeface="+mn-lt"/>
              <a:ea typeface="+mn-ea"/>
              <a:cs typeface="+mn-cs"/>
            </a:rPr>
            <a:t>ったも</a:t>
          </a:r>
          <a:r>
            <a:rPr lang="ja-JP" altLang="ja-JP" sz="1300" b="0" i="0" baseline="0">
              <a:solidFill>
                <a:schemeClr val="dk1"/>
              </a:solidFill>
              <a:latin typeface="+mn-lt"/>
              <a:ea typeface="+mn-ea"/>
              <a:cs typeface="+mn-cs"/>
            </a:rPr>
            <a:t>のと予想される、引き続き物件費の適正な管理に努めたい。</a:t>
          </a:r>
          <a:endParaRPr lang="ja-JP" altLang="ja-JP" sz="13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17</xdr:row>
      <xdr:rowOff>31750</xdr:rowOff>
    </xdr:to>
    <xdr:cxnSp macro="">
      <xdr:nvCxnSpPr>
        <xdr:cNvPr id="125" name="直線コネクタ 124"/>
        <xdr:cNvCxnSpPr/>
      </xdr:nvCxnSpPr>
      <xdr:spPr>
        <a:xfrm>
          <a:off x="15671800" y="2748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20320</xdr:rowOff>
    </xdr:to>
    <xdr:cxnSp macro="">
      <xdr:nvCxnSpPr>
        <xdr:cNvPr id="128" name="直線コネクタ 127"/>
        <xdr:cNvCxnSpPr/>
      </xdr:nvCxnSpPr>
      <xdr:spPr>
        <a:xfrm flipV="1">
          <a:off x="14782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16</xdr:row>
      <xdr:rowOff>20320</xdr:rowOff>
    </xdr:to>
    <xdr:cxnSp macro="">
      <xdr:nvCxnSpPr>
        <xdr:cNvPr id="131" name="直線コネクタ 130"/>
        <xdr:cNvCxnSpPr/>
      </xdr:nvCxnSpPr>
      <xdr:spPr>
        <a:xfrm>
          <a:off x="13893800" y="267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15</xdr:row>
      <xdr:rowOff>100330</xdr:rowOff>
    </xdr:to>
    <xdr:cxnSp macro="">
      <xdr:nvCxnSpPr>
        <xdr:cNvPr id="134" name="直線コネクタ 133"/>
        <xdr:cNvCxnSpPr/>
      </xdr:nvCxnSpPr>
      <xdr:spPr>
        <a:xfrm>
          <a:off x="13004800" y="23596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0" name="円/楕円 149"/>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1" name="テキスト ボックス 150"/>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前年度数値より０．</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ポイント減少し、類似団体平均を下回っている。これは交付税等の減少により、経常収支比率算出の分母である経常一般財源等が減少し、充当一般財源が増加したことが主な要因である。扶助費については、恒常的に増加傾向にある中で、如何に病気になる前の健康維持対策等を推進していくかによって、扶助費の抑制が可能となる。</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151493</xdr:rowOff>
    </xdr:to>
    <xdr:cxnSp macro="">
      <xdr:nvCxnSpPr>
        <xdr:cNvPr id="187" name="直線コネクタ 186"/>
        <xdr:cNvCxnSpPr/>
      </xdr:nvCxnSpPr>
      <xdr:spPr>
        <a:xfrm flipV="1">
          <a:off x="3987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12700</xdr:rowOff>
    </xdr:to>
    <xdr:cxnSp macro="">
      <xdr:nvCxnSpPr>
        <xdr:cNvPr id="190" name="直線コネクタ 189"/>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3" name="直線コネクタ 192"/>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6" name="円/楕円 205"/>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68234</xdr:rowOff>
    </xdr:from>
    <xdr:ext cx="762000" cy="259045"/>
    <xdr:sp macro="" textlink="">
      <xdr:nvSpPr>
        <xdr:cNvPr id="207"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類似団体平均に比べ若干低い割合で推移している。これは</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平成２０年度以降は簡易水道事業の整備のみとなった事により、繰出金が減少若しくは横ばい状況にあるためと考える。しかし、今後は、国民健康保険事業・介護保険事業等の繰出額増加傾向にあるため、微増傾向に向かう恐れを含んでいる。</a:t>
          </a:r>
          <a:endParaRPr lang="ja-JP" altLang="ja-JP" sz="13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26416</xdr:rowOff>
    </xdr:to>
    <xdr:cxnSp macro="">
      <xdr:nvCxnSpPr>
        <xdr:cNvPr id="245" name="直線コネクタ 244"/>
        <xdr:cNvCxnSpPr/>
      </xdr:nvCxnSpPr>
      <xdr:spPr>
        <a:xfrm>
          <a:off x="15671800" y="9609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8128</xdr:rowOff>
    </xdr:to>
    <xdr:cxnSp macro="">
      <xdr:nvCxnSpPr>
        <xdr:cNvPr id="248" name="直線コネクタ 247"/>
        <xdr:cNvCxnSpPr/>
      </xdr:nvCxnSpPr>
      <xdr:spPr>
        <a:xfrm>
          <a:off x="14782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21844</xdr:rowOff>
    </xdr:to>
    <xdr:cxnSp macro="">
      <xdr:nvCxnSpPr>
        <xdr:cNvPr id="251" name="直線コネクタ 250"/>
        <xdr:cNvCxnSpPr/>
      </xdr:nvCxnSpPr>
      <xdr:spPr>
        <a:xfrm flipV="1">
          <a:off x="13893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170434</xdr:rowOff>
    </xdr:from>
    <xdr:to>
      <xdr:col>20</xdr:col>
      <xdr:colOff>158750</xdr:colOff>
      <xdr:row>56</xdr:row>
      <xdr:rowOff>21844</xdr:rowOff>
    </xdr:to>
    <xdr:cxnSp macro="">
      <xdr:nvCxnSpPr>
        <xdr:cNvPr id="254" name="直線コネクタ 253"/>
        <xdr:cNvCxnSpPr/>
      </xdr:nvCxnSpPr>
      <xdr:spPr>
        <a:xfrm>
          <a:off x="13004800" y="9600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4" name="円/楕円 263"/>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5"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128778</xdr:rowOff>
    </xdr:from>
    <xdr:to>
      <xdr:col>22</xdr:col>
      <xdr:colOff>615950</xdr:colOff>
      <xdr:row>56</xdr:row>
      <xdr:rowOff>58928</xdr:rowOff>
    </xdr:to>
    <xdr:sp macro="" textlink="">
      <xdr:nvSpPr>
        <xdr:cNvPr id="266" name="円/楕円 265"/>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69105</xdr:rowOff>
    </xdr:from>
    <xdr:ext cx="736600" cy="259045"/>
    <xdr:sp macro="" textlink="">
      <xdr:nvSpPr>
        <xdr:cNvPr id="267" name="テキスト ボックス 266"/>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68" name="円/楕円 267"/>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69" name="テキスト ボックス 268"/>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142494</xdr:rowOff>
    </xdr:from>
    <xdr:to>
      <xdr:col>20</xdr:col>
      <xdr:colOff>209550</xdr:colOff>
      <xdr:row>56</xdr:row>
      <xdr:rowOff>72644</xdr:rowOff>
    </xdr:to>
    <xdr:sp macro="" textlink="">
      <xdr:nvSpPr>
        <xdr:cNvPr id="270" name="円/楕円 269"/>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71" name="テキスト ボックス 270"/>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119634</xdr:rowOff>
    </xdr:from>
    <xdr:to>
      <xdr:col>19</xdr:col>
      <xdr:colOff>6350</xdr:colOff>
      <xdr:row>56</xdr:row>
      <xdr:rowOff>49784</xdr:rowOff>
    </xdr:to>
    <xdr:sp macro="" textlink="">
      <xdr:nvSpPr>
        <xdr:cNvPr id="272" name="円/楕円 271"/>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34561</xdr:rowOff>
    </xdr:from>
    <xdr:ext cx="762000" cy="259045"/>
    <xdr:sp macro="" textlink="">
      <xdr:nvSpPr>
        <xdr:cNvPr id="273" name="テキスト ボックス 272"/>
        <xdr:cNvSpPr txBox="1"/>
      </xdr:nvSpPr>
      <xdr:spPr>
        <a:xfrm>
          <a:off x="126238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a:t>
          </a:r>
          <a:r>
            <a:rPr lang="ja-JP" altLang="en-US" sz="1300" b="0" i="0" baseline="0">
              <a:solidFill>
                <a:schemeClr val="dk1"/>
              </a:solidFill>
              <a:latin typeface="+mn-lt"/>
              <a:ea typeface="+mn-ea"/>
              <a:cs typeface="+mn-cs"/>
            </a:rPr>
            <a:t>と</a:t>
          </a:r>
          <a:r>
            <a:rPr lang="ja-JP" altLang="ja-JP" sz="1300" b="0" i="0" baseline="0">
              <a:solidFill>
                <a:schemeClr val="dk1"/>
              </a:solidFill>
              <a:latin typeface="+mn-lt"/>
              <a:ea typeface="+mn-ea"/>
              <a:cs typeface="+mn-cs"/>
            </a:rPr>
            <a:t>に比べ若干低く推移し、今年度は０．</a:t>
          </a:r>
          <a:r>
            <a:rPr lang="ja-JP" altLang="en-US" sz="1300" b="0" i="0" baseline="0">
              <a:solidFill>
                <a:schemeClr val="dk1"/>
              </a:solidFill>
              <a:latin typeface="+mn-lt"/>
              <a:ea typeface="+mn-ea"/>
              <a:cs typeface="+mn-cs"/>
            </a:rPr>
            <a:t>７</a:t>
          </a:r>
          <a:r>
            <a:rPr lang="ja-JP" altLang="ja-JP" sz="1300" b="0" i="0" baseline="0">
              <a:solidFill>
                <a:schemeClr val="dk1"/>
              </a:solidFill>
              <a:latin typeface="+mn-lt"/>
              <a:ea typeface="+mn-ea"/>
              <a:cs typeface="+mn-cs"/>
            </a:rPr>
            <a:t>ポイント低くなった。これは、平成１７年度</a:t>
          </a:r>
          <a:r>
            <a:rPr lang="ja-JP" altLang="en-US" sz="1300" b="0" i="0" baseline="0">
              <a:solidFill>
                <a:schemeClr val="dk1"/>
              </a:solidFill>
              <a:latin typeface="+mn-lt"/>
              <a:ea typeface="+mn-ea"/>
              <a:cs typeface="+mn-cs"/>
            </a:rPr>
            <a:t>から平成２２年度</a:t>
          </a:r>
          <a:r>
            <a:rPr lang="ja-JP" altLang="ja-JP" sz="1300" b="0" i="0" baseline="0">
              <a:solidFill>
                <a:schemeClr val="dk1"/>
              </a:solidFill>
              <a:latin typeface="+mn-lt"/>
              <a:ea typeface="+mn-ea"/>
              <a:cs typeface="+mn-cs"/>
            </a:rPr>
            <a:t>に</a:t>
          </a:r>
          <a:r>
            <a:rPr lang="ja-JP" altLang="en-US" sz="1300" b="0" i="0" baseline="0">
              <a:solidFill>
                <a:schemeClr val="dk1"/>
              </a:solidFill>
              <a:latin typeface="+mn-lt"/>
              <a:ea typeface="+mn-ea"/>
              <a:cs typeface="+mn-cs"/>
            </a:rPr>
            <a:t>かけて</a:t>
          </a:r>
          <a:r>
            <a:rPr lang="ja-JP" altLang="ja-JP" sz="1300" b="0" i="0" baseline="0">
              <a:solidFill>
                <a:schemeClr val="dk1"/>
              </a:solidFill>
              <a:latin typeface="+mn-lt"/>
              <a:ea typeface="+mn-ea"/>
              <a:cs typeface="+mn-cs"/>
            </a:rPr>
            <a:t>対前年比</a:t>
          </a:r>
          <a:r>
            <a:rPr lang="ja-JP" altLang="en-US" sz="1300" b="0" i="0" baseline="0">
              <a:solidFill>
                <a:schemeClr val="dk1"/>
              </a:solidFill>
              <a:latin typeface="+mn-lt"/>
              <a:ea typeface="+mn-ea"/>
              <a:cs typeface="+mn-cs"/>
            </a:rPr>
            <a:t>での</a:t>
          </a:r>
          <a:r>
            <a:rPr lang="ja-JP" altLang="ja-JP" sz="1300" b="0" i="0" baseline="0">
              <a:solidFill>
                <a:schemeClr val="dk1"/>
              </a:solidFill>
              <a:latin typeface="+mn-lt"/>
              <a:ea typeface="+mn-ea"/>
              <a:cs typeface="+mn-cs"/>
            </a:rPr>
            <a:t>削減を実施し</a:t>
          </a:r>
          <a:r>
            <a:rPr lang="ja-JP" altLang="en-US" sz="1300" b="0" i="0" baseline="0">
              <a:solidFill>
                <a:schemeClr val="dk1"/>
              </a:solidFill>
              <a:latin typeface="+mn-lt"/>
              <a:ea typeface="+mn-ea"/>
              <a:cs typeface="+mn-cs"/>
            </a:rPr>
            <a:t>てきた。</a:t>
          </a:r>
          <a:r>
            <a:rPr lang="ja-JP" altLang="ja-JP" sz="1300" b="0" i="0" baseline="0">
              <a:solidFill>
                <a:schemeClr val="dk1"/>
              </a:solidFill>
              <a:latin typeface="+mn-lt"/>
              <a:ea typeface="+mn-ea"/>
              <a:cs typeface="+mn-cs"/>
            </a:rPr>
            <a:t>今後はおおよそ横ばいで推移すると思われる。今後は事業内容を峻別し、全ての事業に優先度をつけ見直しに努めたい。</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76708</xdr:rowOff>
    </xdr:to>
    <xdr:cxnSp macro="">
      <xdr:nvCxnSpPr>
        <xdr:cNvPr id="303" name="直線コネクタ 302"/>
        <xdr:cNvCxnSpPr/>
      </xdr:nvCxnSpPr>
      <xdr:spPr>
        <a:xfrm>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85852</xdr:rowOff>
    </xdr:to>
    <xdr:cxnSp macro="">
      <xdr:nvCxnSpPr>
        <xdr:cNvPr id="306" name="直線コネクタ 305"/>
        <xdr:cNvCxnSpPr/>
      </xdr:nvCxnSpPr>
      <xdr:spPr>
        <a:xfrm flipV="1">
          <a:off x="14782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09" name="直線コネクタ 308"/>
        <xdr:cNvCxnSpPr/>
      </xdr:nvCxnSpPr>
      <xdr:spPr>
        <a:xfrm>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53848</xdr:rowOff>
    </xdr:to>
    <xdr:cxnSp macro="">
      <xdr:nvCxnSpPr>
        <xdr:cNvPr id="312" name="直線コネクタ 311"/>
        <xdr:cNvCxnSpPr/>
      </xdr:nvCxnSpPr>
      <xdr:spPr>
        <a:xfrm flipV="1">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4" name="円/楕円 323"/>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5" name="テキスト ボックス 324"/>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6" name="円/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27" name="テキスト ボックス 326"/>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0" name="円/楕円 32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1" name="テキスト ボックス 33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前年数値より０．</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ポイント減少し、類似団体平均を下回っている。これは、平成１７年度から繰上償還を実施し、後年度負担の軽減を図った影響、</a:t>
          </a:r>
          <a:r>
            <a:rPr lang="ja-JP" altLang="en-US" sz="1300" b="0" i="0" baseline="0">
              <a:solidFill>
                <a:schemeClr val="dk1"/>
              </a:solidFill>
              <a:latin typeface="+mn-lt"/>
              <a:ea typeface="+mn-ea"/>
              <a:cs typeface="+mn-cs"/>
            </a:rPr>
            <a:t>及び</a:t>
          </a:r>
          <a:r>
            <a:rPr lang="ja-JP" altLang="ja-JP" sz="1300" b="0" i="0" baseline="0">
              <a:solidFill>
                <a:schemeClr val="dk1"/>
              </a:solidFill>
              <a:latin typeface="+mn-lt"/>
              <a:ea typeface="+mn-ea"/>
              <a:cs typeface="+mn-cs"/>
            </a:rPr>
            <a:t>償還のピークを過ぎているためである。今後も</a:t>
          </a:r>
          <a:r>
            <a:rPr lang="ja-JP" altLang="ja-JP" sz="1300" baseline="0">
              <a:solidFill>
                <a:schemeClr val="dk1"/>
              </a:solidFill>
              <a:latin typeface="+mn-lt"/>
              <a:ea typeface="+mn-ea"/>
              <a:cs typeface="+mn-cs"/>
            </a:rPr>
            <a:t>普通建設事業の見直し、</a:t>
          </a:r>
          <a:r>
            <a:rPr lang="ja-JP" altLang="ja-JP" sz="1300" b="0" i="0" baseline="0">
              <a:solidFill>
                <a:schemeClr val="dk1"/>
              </a:solidFill>
              <a:latin typeface="+mn-lt"/>
              <a:ea typeface="+mn-ea"/>
              <a:cs typeface="+mn-cs"/>
            </a:rPr>
            <a:t>新規地方債発行の抑制</a:t>
          </a:r>
          <a:r>
            <a:rPr lang="ja-JP" altLang="ja-JP" sz="1300" baseline="0">
              <a:solidFill>
                <a:schemeClr val="dk1"/>
              </a:solidFill>
              <a:latin typeface="+mn-lt"/>
              <a:ea typeface="+mn-ea"/>
              <a:cs typeface="+mn-cs"/>
            </a:rPr>
            <a:t>や繰上償還の実施等により</a:t>
          </a:r>
          <a:r>
            <a:rPr lang="ja-JP" altLang="ja-JP" sz="1300" b="0" i="0" baseline="0">
              <a:solidFill>
                <a:schemeClr val="dk1"/>
              </a:solidFill>
              <a:latin typeface="+mn-lt"/>
              <a:ea typeface="+mn-ea"/>
              <a:cs typeface="+mn-cs"/>
            </a:rPr>
            <a:t>公債費負担の抑制に努めたい。</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157480</xdr:rowOff>
    </xdr:to>
    <xdr:cxnSp macro="">
      <xdr:nvCxnSpPr>
        <xdr:cNvPr id="363" name="直線コネクタ 362"/>
        <xdr:cNvCxnSpPr/>
      </xdr:nvCxnSpPr>
      <xdr:spPr>
        <a:xfrm flipV="1">
          <a:off x="3987800" y="1315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76</xdr:row>
      <xdr:rowOff>168911</xdr:rowOff>
    </xdr:to>
    <xdr:cxnSp macro="">
      <xdr:nvCxnSpPr>
        <xdr:cNvPr id="366" name="直線コネクタ 365"/>
        <xdr:cNvCxnSpPr/>
      </xdr:nvCxnSpPr>
      <xdr:spPr>
        <a:xfrm flipV="1">
          <a:off x="3098800" y="13187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96520</xdr:rowOff>
    </xdr:to>
    <xdr:cxnSp macro="">
      <xdr:nvCxnSpPr>
        <xdr:cNvPr id="369" name="直線コネクタ 368"/>
        <xdr:cNvCxnSpPr/>
      </xdr:nvCxnSpPr>
      <xdr:spPr>
        <a:xfrm flipV="1">
          <a:off x="2209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96520</xdr:rowOff>
    </xdr:from>
    <xdr:to>
      <xdr:col>3</xdr:col>
      <xdr:colOff>142875</xdr:colOff>
      <xdr:row>77</xdr:row>
      <xdr:rowOff>111761</xdr:rowOff>
    </xdr:to>
    <xdr:cxnSp macro="">
      <xdr:nvCxnSpPr>
        <xdr:cNvPr id="372" name="直線コネクタ 371"/>
        <xdr:cNvCxnSpPr/>
      </xdr:nvCxnSpPr>
      <xdr:spPr>
        <a:xfrm flipV="1">
          <a:off x="1320800" y="132981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2" name="円/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4" name="円/楕円 38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85" name="テキスト ボックス 384"/>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118111</xdr:rowOff>
    </xdr:from>
    <xdr:to>
      <xdr:col>4</xdr:col>
      <xdr:colOff>396875</xdr:colOff>
      <xdr:row>77</xdr:row>
      <xdr:rowOff>48261</xdr:rowOff>
    </xdr:to>
    <xdr:sp macro="" textlink="">
      <xdr:nvSpPr>
        <xdr:cNvPr id="386" name="円/楕円 385"/>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58437</xdr:rowOff>
    </xdr:from>
    <xdr:ext cx="762000" cy="259045"/>
    <xdr:sp macro="" textlink="">
      <xdr:nvSpPr>
        <xdr:cNvPr id="387" name="テキスト ボックス 386"/>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45720</xdr:rowOff>
    </xdr:from>
    <xdr:to>
      <xdr:col>3</xdr:col>
      <xdr:colOff>193675</xdr:colOff>
      <xdr:row>77</xdr:row>
      <xdr:rowOff>147320</xdr:rowOff>
    </xdr:to>
    <xdr:sp macro="" textlink="">
      <xdr:nvSpPr>
        <xdr:cNvPr id="388" name="円/楕円 387"/>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132097</xdr:rowOff>
    </xdr:from>
    <xdr:ext cx="762000" cy="259045"/>
    <xdr:sp macro="" textlink="">
      <xdr:nvSpPr>
        <xdr:cNvPr id="389" name="テキスト ボックス 388"/>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60961</xdr:rowOff>
    </xdr:from>
    <xdr:to>
      <xdr:col>1</xdr:col>
      <xdr:colOff>676275</xdr:colOff>
      <xdr:row>77</xdr:row>
      <xdr:rowOff>162561</xdr:rowOff>
    </xdr:to>
    <xdr:sp macro="" textlink="">
      <xdr:nvSpPr>
        <xdr:cNvPr id="390" name="円/楕円 389"/>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147338</xdr:rowOff>
    </xdr:from>
    <xdr:ext cx="762000" cy="259045"/>
    <xdr:sp macro="" textlink="">
      <xdr:nvSpPr>
        <xdr:cNvPr id="391" name="テキスト ボックス 390"/>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類似団体平均を下回って推移している。前年度と比べて</a:t>
          </a:r>
          <a:r>
            <a:rPr lang="ja-JP" altLang="en-US" sz="1300" b="0" i="0" baseline="0">
              <a:solidFill>
                <a:schemeClr val="dk1"/>
              </a:solidFill>
              <a:latin typeface="+mn-lt"/>
              <a:ea typeface="+mn-ea"/>
              <a:cs typeface="+mn-cs"/>
            </a:rPr>
            <a:t>４．２</a:t>
          </a:r>
          <a:r>
            <a:rPr lang="ja-JP" altLang="ja-JP" sz="1300" b="0" i="0" baseline="0">
              <a:solidFill>
                <a:schemeClr val="dk1"/>
              </a:solidFill>
              <a:latin typeface="+mn-lt"/>
              <a:ea typeface="+mn-ea"/>
              <a:cs typeface="+mn-cs"/>
            </a:rPr>
            <a:t>ポイント増加した</a:t>
          </a:r>
          <a:r>
            <a:rPr lang="ja-JP" altLang="en-US" sz="1300" b="0" i="0" baseline="0">
              <a:solidFill>
                <a:schemeClr val="dk1"/>
              </a:solidFill>
              <a:latin typeface="+mn-lt"/>
              <a:ea typeface="+mn-ea"/>
              <a:cs typeface="+mn-cs"/>
            </a:rPr>
            <a:t>。</a:t>
          </a:r>
          <a:r>
            <a:rPr lang="ja-JP" altLang="en-US" sz="1300" baseline="0" smtClean="0">
              <a:solidFill>
                <a:schemeClr val="dk1"/>
              </a:solidFill>
              <a:latin typeface="+mn-lt"/>
              <a:ea typeface="+mn-ea"/>
              <a:cs typeface="+mn-cs"/>
            </a:rPr>
            <a:t>今後の社会保障費の増加を見込むとさらなる比率の悪化が懸念されることから、行政サービスの水準を保ちながら事業の見直し等により経費節減に努めていく。</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118835</xdr:rowOff>
    </xdr:from>
    <xdr:to>
      <xdr:col>24</xdr:col>
      <xdr:colOff>31750</xdr:colOff>
      <xdr:row>76</xdr:row>
      <xdr:rowOff>84545</xdr:rowOff>
    </xdr:to>
    <xdr:cxnSp macro="">
      <xdr:nvCxnSpPr>
        <xdr:cNvPr id="426" name="直線コネクタ 425"/>
        <xdr:cNvCxnSpPr/>
      </xdr:nvCxnSpPr>
      <xdr:spPr>
        <a:xfrm>
          <a:off x="15671800" y="1297758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105773</xdr:rowOff>
    </xdr:from>
    <xdr:to>
      <xdr:col>22</xdr:col>
      <xdr:colOff>565150</xdr:colOff>
      <xdr:row>75</xdr:row>
      <xdr:rowOff>118835</xdr:rowOff>
    </xdr:to>
    <xdr:cxnSp macro="">
      <xdr:nvCxnSpPr>
        <xdr:cNvPr id="429" name="直線コネクタ 428"/>
        <xdr:cNvCxnSpPr/>
      </xdr:nvCxnSpPr>
      <xdr:spPr>
        <a:xfrm>
          <a:off x="14782800" y="12964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105773</xdr:rowOff>
    </xdr:to>
    <xdr:cxnSp macro="">
      <xdr:nvCxnSpPr>
        <xdr:cNvPr id="432" name="直線コネクタ 431"/>
        <xdr:cNvCxnSpPr/>
      </xdr:nvCxnSpPr>
      <xdr:spPr>
        <a:xfrm>
          <a:off x="13893800" y="12928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113937</xdr:rowOff>
    </xdr:from>
    <xdr:to>
      <xdr:col>20</xdr:col>
      <xdr:colOff>158750</xdr:colOff>
      <xdr:row>75</xdr:row>
      <xdr:rowOff>69850</xdr:rowOff>
    </xdr:to>
    <xdr:cxnSp macro="">
      <xdr:nvCxnSpPr>
        <xdr:cNvPr id="435" name="直線コネクタ 434"/>
        <xdr:cNvCxnSpPr/>
      </xdr:nvCxnSpPr>
      <xdr:spPr>
        <a:xfrm>
          <a:off x="13004800" y="1280123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33745</xdr:rowOff>
    </xdr:from>
    <xdr:to>
      <xdr:col>24</xdr:col>
      <xdr:colOff>82550</xdr:colOff>
      <xdr:row>76</xdr:row>
      <xdr:rowOff>135345</xdr:rowOff>
    </xdr:to>
    <xdr:sp macro="" textlink="">
      <xdr:nvSpPr>
        <xdr:cNvPr id="445" name="円/楕円 444"/>
        <xdr:cNvSpPr/>
      </xdr:nvSpPr>
      <xdr:spPr>
        <a:xfrm>
          <a:off x="164592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50273</xdr:rowOff>
    </xdr:from>
    <xdr:ext cx="762000" cy="259045"/>
    <xdr:sp macro="" textlink="">
      <xdr:nvSpPr>
        <xdr:cNvPr id="446" name="公債費以外該当値テキスト"/>
        <xdr:cNvSpPr txBox="1"/>
      </xdr:nvSpPr>
      <xdr:spPr>
        <a:xfrm>
          <a:off x="16598900" y="1290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68035</xdr:rowOff>
    </xdr:from>
    <xdr:to>
      <xdr:col>22</xdr:col>
      <xdr:colOff>615950</xdr:colOff>
      <xdr:row>75</xdr:row>
      <xdr:rowOff>169636</xdr:rowOff>
    </xdr:to>
    <xdr:sp macro="" textlink="">
      <xdr:nvSpPr>
        <xdr:cNvPr id="447" name="円/楕円 446"/>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8362</xdr:rowOff>
    </xdr:from>
    <xdr:ext cx="736600" cy="259045"/>
    <xdr:sp macro="" textlink="">
      <xdr:nvSpPr>
        <xdr:cNvPr id="448" name="テキスト ボックス 447"/>
        <xdr:cNvSpPr txBox="1"/>
      </xdr:nvSpPr>
      <xdr:spPr>
        <a:xfrm>
          <a:off x="15290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54973</xdr:rowOff>
    </xdr:from>
    <xdr:to>
      <xdr:col>21</xdr:col>
      <xdr:colOff>412750</xdr:colOff>
      <xdr:row>75</xdr:row>
      <xdr:rowOff>156573</xdr:rowOff>
    </xdr:to>
    <xdr:sp macro="" textlink="">
      <xdr:nvSpPr>
        <xdr:cNvPr id="449" name="円/楕円 448"/>
        <xdr:cNvSpPr/>
      </xdr:nvSpPr>
      <xdr:spPr>
        <a:xfrm>
          <a:off x="14732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166750</xdr:rowOff>
    </xdr:from>
    <xdr:ext cx="762000" cy="259045"/>
    <xdr:sp macro="" textlink="">
      <xdr:nvSpPr>
        <xdr:cNvPr id="450" name="テキスト ボックス 449"/>
        <xdr:cNvSpPr txBox="1"/>
      </xdr:nvSpPr>
      <xdr:spPr>
        <a:xfrm>
          <a:off x="14401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1" name="円/楕円 450"/>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2" name="テキスト ボックス 451"/>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63137</xdr:rowOff>
    </xdr:from>
    <xdr:to>
      <xdr:col>19</xdr:col>
      <xdr:colOff>6350</xdr:colOff>
      <xdr:row>74</xdr:row>
      <xdr:rowOff>164737</xdr:rowOff>
    </xdr:to>
    <xdr:sp macro="" textlink="">
      <xdr:nvSpPr>
        <xdr:cNvPr id="453" name="円/楕円 452"/>
        <xdr:cNvSpPr/>
      </xdr:nvSpPr>
      <xdr:spPr>
        <a:xfrm>
          <a:off x="12954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3464</xdr:rowOff>
    </xdr:from>
    <xdr:ext cx="762000" cy="259045"/>
    <xdr:sp macro="" textlink="">
      <xdr:nvSpPr>
        <xdr:cNvPr id="454" name="テキスト ボックス 453"/>
        <xdr:cNvSpPr txBox="1"/>
      </xdr:nvSpPr>
      <xdr:spPr>
        <a:xfrm>
          <a:off x="12623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福島県柳津町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49014</xdr:rowOff>
    </xdr:from>
    <xdr:to>
      <xdr:col>4</xdr:col>
      <xdr:colOff>1117600</xdr:colOff>
      <xdr:row>17</xdr:row>
      <xdr:rowOff>70841</xdr:rowOff>
    </xdr:to>
    <xdr:cxnSp macro="">
      <xdr:nvCxnSpPr>
        <xdr:cNvPr id="47" name="直線コネクタ 46"/>
        <xdr:cNvCxnSpPr/>
      </xdr:nvCxnSpPr>
      <xdr:spPr bwMode="auto">
        <a:xfrm flipV="1">
          <a:off x="5003800" y="3011289"/>
          <a:ext cx="647700" cy="2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67366</xdr:rowOff>
    </xdr:from>
    <xdr:to>
      <xdr:col>4</xdr:col>
      <xdr:colOff>469900</xdr:colOff>
      <xdr:row>17</xdr:row>
      <xdr:rowOff>70841</xdr:rowOff>
    </xdr:to>
    <xdr:cxnSp macro="">
      <xdr:nvCxnSpPr>
        <xdr:cNvPr id="50" name="直線コネクタ 49"/>
        <xdr:cNvCxnSpPr/>
      </xdr:nvCxnSpPr>
      <xdr:spPr bwMode="auto">
        <a:xfrm>
          <a:off x="4305300" y="3029641"/>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55559</xdr:rowOff>
    </xdr:from>
    <xdr:to>
      <xdr:col>3</xdr:col>
      <xdr:colOff>904875</xdr:colOff>
      <xdr:row>17</xdr:row>
      <xdr:rowOff>67366</xdr:rowOff>
    </xdr:to>
    <xdr:cxnSp macro="">
      <xdr:nvCxnSpPr>
        <xdr:cNvPr id="53" name="直線コネクタ 52"/>
        <xdr:cNvCxnSpPr/>
      </xdr:nvCxnSpPr>
      <xdr:spPr bwMode="auto">
        <a:xfrm>
          <a:off x="3606800" y="3017834"/>
          <a:ext cx="698500" cy="11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55559</xdr:rowOff>
    </xdr:from>
    <xdr:to>
      <xdr:col>3</xdr:col>
      <xdr:colOff>206375</xdr:colOff>
      <xdr:row>17</xdr:row>
      <xdr:rowOff>70925</xdr:rowOff>
    </xdr:to>
    <xdr:cxnSp macro="">
      <xdr:nvCxnSpPr>
        <xdr:cNvPr id="56" name="直線コネクタ 55"/>
        <xdr:cNvCxnSpPr/>
      </xdr:nvCxnSpPr>
      <xdr:spPr bwMode="auto">
        <a:xfrm flipV="1">
          <a:off x="2908300" y="3017834"/>
          <a:ext cx="698500" cy="1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169664</xdr:rowOff>
    </xdr:from>
    <xdr:to>
      <xdr:col>5</xdr:col>
      <xdr:colOff>34925</xdr:colOff>
      <xdr:row>17</xdr:row>
      <xdr:rowOff>99814</xdr:rowOff>
    </xdr:to>
    <xdr:sp macro="" textlink="">
      <xdr:nvSpPr>
        <xdr:cNvPr id="66" name="円/楕円 65"/>
        <xdr:cNvSpPr/>
      </xdr:nvSpPr>
      <xdr:spPr bwMode="auto">
        <a:xfrm>
          <a:off x="5600700" y="296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141741</xdr:rowOff>
    </xdr:from>
    <xdr:ext cx="762000" cy="259045"/>
    <xdr:sp macro="" textlink="">
      <xdr:nvSpPr>
        <xdr:cNvPr id="67" name="人口1人当たり決算額の推移該当値テキスト130"/>
        <xdr:cNvSpPr txBox="1"/>
      </xdr:nvSpPr>
      <xdr:spPr>
        <a:xfrm>
          <a:off x="5740400" y="293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204,948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20041</xdr:rowOff>
    </xdr:from>
    <xdr:to>
      <xdr:col>4</xdr:col>
      <xdr:colOff>520700</xdr:colOff>
      <xdr:row>17</xdr:row>
      <xdr:rowOff>121641</xdr:rowOff>
    </xdr:to>
    <xdr:sp macro="" textlink="">
      <xdr:nvSpPr>
        <xdr:cNvPr id="68" name="円/楕円 67"/>
        <xdr:cNvSpPr/>
      </xdr:nvSpPr>
      <xdr:spPr bwMode="auto">
        <a:xfrm>
          <a:off x="4953000" y="298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106418</xdr:rowOff>
    </xdr:from>
    <xdr:ext cx="736600" cy="259045"/>
    <xdr:sp macro="" textlink="">
      <xdr:nvSpPr>
        <xdr:cNvPr id="69" name="テキスト ボックス 68"/>
        <xdr:cNvSpPr txBox="1"/>
      </xdr:nvSpPr>
      <xdr:spPr>
        <a:xfrm>
          <a:off x="4622800" y="30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16566</xdr:rowOff>
    </xdr:from>
    <xdr:to>
      <xdr:col>3</xdr:col>
      <xdr:colOff>955675</xdr:colOff>
      <xdr:row>17</xdr:row>
      <xdr:rowOff>118166</xdr:rowOff>
    </xdr:to>
    <xdr:sp macro="" textlink="">
      <xdr:nvSpPr>
        <xdr:cNvPr id="70" name="円/楕円 69"/>
        <xdr:cNvSpPr/>
      </xdr:nvSpPr>
      <xdr:spPr bwMode="auto">
        <a:xfrm>
          <a:off x="4254500" y="297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102943</xdr:rowOff>
    </xdr:from>
    <xdr:ext cx="762000" cy="259045"/>
    <xdr:sp macro="" textlink="">
      <xdr:nvSpPr>
        <xdr:cNvPr id="71" name="テキスト ボックス 70"/>
        <xdr:cNvSpPr txBox="1"/>
      </xdr:nvSpPr>
      <xdr:spPr>
        <a:xfrm>
          <a:off x="3924300" y="30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4759</xdr:rowOff>
    </xdr:from>
    <xdr:to>
      <xdr:col>3</xdr:col>
      <xdr:colOff>257175</xdr:colOff>
      <xdr:row>17</xdr:row>
      <xdr:rowOff>106359</xdr:rowOff>
    </xdr:to>
    <xdr:sp macro="" textlink="">
      <xdr:nvSpPr>
        <xdr:cNvPr id="72" name="円/楕円 71"/>
        <xdr:cNvSpPr/>
      </xdr:nvSpPr>
      <xdr:spPr bwMode="auto">
        <a:xfrm>
          <a:off x="3556000" y="296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91136</xdr:rowOff>
    </xdr:from>
    <xdr:ext cx="762000" cy="259045"/>
    <xdr:sp macro="" textlink="">
      <xdr:nvSpPr>
        <xdr:cNvPr id="73" name="テキスト ボックス 72"/>
        <xdr:cNvSpPr txBox="1"/>
      </xdr:nvSpPr>
      <xdr:spPr>
        <a:xfrm>
          <a:off x="3225800" y="305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20125</xdr:rowOff>
    </xdr:from>
    <xdr:to>
      <xdr:col>2</xdr:col>
      <xdr:colOff>692150</xdr:colOff>
      <xdr:row>17</xdr:row>
      <xdr:rowOff>121725</xdr:rowOff>
    </xdr:to>
    <xdr:sp macro="" textlink="">
      <xdr:nvSpPr>
        <xdr:cNvPr id="74" name="円/楕円 73"/>
        <xdr:cNvSpPr/>
      </xdr:nvSpPr>
      <xdr:spPr bwMode="auto">
        <a:xfrm>
          <a:off x="2857500" y="298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106502</xdr:rowOff>
    </xdr:from>
    <xdr:ext cx="762000" cy="259045"/>
    <xdr:sp macro="" textlink="">
      <xdr:nvSpPr>
        <xdr:cNvPr id="75" name="テキスト ボックス 74"/>
        <xdr:cNvSpPr txBox="1"/>
      </xdr:nvSpPr>
      <xdr:spPr>
        <a:xfrm>
          <a:off x="2527300" y="306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6040</xdr:rowOff>
    </xdr:from>
    <xdr:to>
      <xdr:col>4</xdr:col>
      <xdr:colOff>1117600</xdr:colOff>
      <xdr:row>36</xdr:row>
      <xdr:rowOff>58047</xdr:rowOff>
    </xdr:to>
    <xdr:cxnSp macro="">
      <xdr:nvCxnSpPr>
        <xdr:cNvPr id="108" name="直線コネクタ 107"/>
        <xdr:cNvCxnSpPr/>
      </xdr:nvCxnSpPr>
      <xdr:spPr bwMode="auto">
        <a:xfrm>
          <a:off x="5003800" y="6959290"/>
          <a:ext cx="6477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337876</xdr:rowOff>
    </xdr:from>
    <xdr:to>
      <xdr:col>4</xdr:col>
      <xdr:colOff>469900</xdr:colOff>
      <xdr:row>36</xdr:row>
      <xdr:rowOff>6040</xdr:rowOff>
    </xdr:to>
    <xdr:cxnSp macro="">
      <xdr:nvCxnSpPr>
        <xdr:cNvPr id="111" name="直線コネクタ 110"/>
        <xdr:cNvCxnSpPr/>
      </xdr:nvCxnSpPr>
      <xdr:spPr bwMode="auto">
        <a:xfrm>
          <a:off x="4305300" y="6948226"/>
          <a:ext cx="698500" cy="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199275</xdr:rowOff>
    </xdr:from>
    <xdr:to>
      <xdr:col>3</xdr:col>
      <xdr:colOff>904875</xdr:colOff>
      <xdr:row>35</xdr:row>
      <xdr:rowOff>337876</xdr:rowOff>
    </xdr:to>
    <xdr:cxnSp macro="">
      <xdr:nvCxnSpPr>
        <xdr:cNvPr id="114" name="直線コネクタ 113"/>
        <xdr:cNvCxnSpPr/>
      </xdr:nvCxnSpPr>
      <xdr:spPr bwMode="auto">
        <a:xfrm>
          <a:off x="3606800" y="6809625"/>
          <a:ext cx="698500" cy="1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199275</xdr:rowOff>
    </xdr:from>
    <xdr:to>
      <xdr:col>3</xdr:col>
      <xdr:colOff>206375</xdr:colOff>
      <xdr:row>35</xdr:row>
      <xdr:rowOff>211872</xdr:rowOff>
    </xdr:to>
    <xdr:cxnSp macro="">
      <xdr:nvCxnSpPr>
        <xdr:cNvPr id="117" name="直線コネクタ 116"/>
        <xdr:cNvCxnSpPr/>
      </xdr:nvCxnSpPr>
      <xdr:spPr bwMode="auto">
        <a:xfrm flipV="1">
          <a:off x="2908300" y="6809625"/>
          <a:ext cx="698500" cy="1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7247</xdr:rowOff>
    </xdr:from>
    <xdr:to>
      <xdr:col>5</xdr:col>
      <xdr:colOff>34925</xdr:colOff>
      <xdr:row>36</xdr:row>
      <xdr:rowOff>108847</xdr:rowOff>
    </xdr:to>
    <xdr:sp macro="" textlink="">
      <xdr:nvSpPr>
        <xdr:cNvPr id="127" name="円/楕円 126"/>
        <xdr:cNvSpPr/>
      </xdr:nvSpPr>
      <xdr:spPr bwMode="auto">
        <a:xfrm>
          <a:off x="5600700" y="69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322224</xdr:rowOff>
    </xdr:from>
    <xdr:ext cx="762000" cy="259045"/>
    <xdr:sp macro="" textlink="">
      <xdr:nvSpPr>
        <xdr:cNvPr id="128" name="人口1人当たり決算額の推移該当値テキスト445"/>
        <xdr:cNvSpPr txBox="1"/>
      </xdr:nvSpPr>
      <xdr:spPr>
        <a:xfrm>
          <a:off x="5740400" y="6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298140</xdr:rowOff>
    </xdr:from>
    <xdr:to>
      <xdr:col>4</xdr:col>
      <xdr:colOff>520700</xdr:colOff>
      <xdr:row>36</xdr:row>
      <xdr:rowOff>56840</xdr:rowOff>
    </xdr:to>
    <xdr:sp macro="" textlink="">
      <xdr:nvSpPr>
        <xdr:cNvPr id="129" name="円/楕円 128"/>
        <xdr:cNvSpPr/>
      </xdr:nvSpPr>
      <xdr:spPr bwMode="auto">
        <a:xfrm>
          <a:off x="4953000" y="690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41617</xdr:rowOff>
    </xdr:from>
    <xdr:ext cx="736600" cy="259045"/>
    <xdr:sp macro="" textlink="">
      <xdr:nvSpPr>
        <xdr:cNvPr id="130" name="テキスト ボックス 129"/>
        <xdr:cNvSpPr txBox="1"/>
      </xdr:nvSpPr>
      <xdr:spPr>
        <a:xfrm>
          <a:off x="4622800" y="699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287076</xdr:rowOff>
    </xdr:from>
    <xdr:to>
      <xdr:col>3</xdr:col>
      <xdr:colOff>955675</xdr:colOff>
      <xdr:row>36</xdr:row>
      <xdr:rowOff>45776</xdr:rowOff>
    </xdr:to>
    <xdr:sp macro="" textlink="">
      <xdr:nvSpPr>
        <xdr:cNvPr id="131" name="円/楕円 130"/>
        <xdr:cNvSpPr/>
      </xdr:nvSpPr>
      <xdr:spPr bwMode="auto">
        <a:xfrm>
          <a:off x="4254500" y="689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30553</xdr:rowOff>
    </xdr:from>
    <xdr:ext cx="762000" cy="259045"/>
    <xdr:sp macro="" textlink="">
      <xdr:nvSpPr>
        <xdr:cNvPr id="132" name="テキスト ボックス 131"/>
        <xdr:cNvSpPr txBox="1"/>
      </xdr:nvSpPr>
      <xdr:spPr>
        <a:xfrm>
          <a:off x="3924300" y="6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148475</xdr:rowOff>
    </xdr:from>
    <xdr:to>
      <xdr:col>3</xdr:col>
      <xdr:colOff>257175</xdr:colOff>
      <xdr:row>35</xdr:row>
      <xdr:rowOff>250075</xdr:rowOff>
    </xdr:to>
    <xdr:sp macro="" textlink="">
      <xdr:nvSpPr>
        <xdr:cNvPr id="133" name="円/楕円 132"/>
        <xdr:cNvSpPr/>
      </xdr:nvSpPr>
      <xdr:spPr bwMode="auto">
        <a:xfrm>
          <a:off x="35560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234852</xdr:rowOff>
    </xdr:from>
    <xdr:ext cx="762000" cy="259045"/>
    <xdr:sp macro="" textlink="">
      <xdr:nvSpPr>
        <xdr:cNvPr id="134" name="テキスト ボックス 133"/>
        <xdr:cNvSpPr txBox="1"/>
      </xdr:nvSpPr>
      <xdr:spPr>
        <a:xfrm>
          <a:off x="3225800" y="68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161072</xdr:rowOff>
    </xdr:from>
    <xdr:to>
      <xdr:col>2</xdr:col>
      <xdr:colOff>692150</xdr:colOff>
      <xdr:row>35</xdr:row>
      <xdr:rowOff>262672</xdr:rowOff>
    </xdr:to>
    <xdr:sp macro="" textlink="">
      <xdr:nvSpPr>
        <xdr:cNvPr id="135" name="円/楕円 134"/>
        <xdr:cNvSpPr/>
      </xdr:nvSpPr>
      <xdr:spPr bwMode="auto">
        <a:xfrm>
          <a:off x="2857500" y="6771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247449</xdr:rowOff>
    </xdr:from>
    <xdr:ext cx="762000" cy="259045"/>
    <xdr:sp macro="" textlink="">
      <xdr:nvSpPr>
        <xdr:cNvPr id="136" name="テキスト ボックス 135"/>
        <xdr:cNvSpPr txBox="1"/>
      </xdr:nvSpPr>
      <xdr:spPr>
        <a:xfrm>
          <a:off x="2527300" y="685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aseline="0">
              <a:solidFill>
                <a:schemeClr val="dk1"/>
              </a:solidFill>
              <a:latin typeface="+mn-lt"/>
              <a:ea typeface="+mn-ea"/>
              <a:cs typeface="+mn-cs"/>
            </a:rPr>
            <a:t>　</a:t>
          </a:r>
          <a:r>
            <a:rPr lang="ja-JP" altLang="ja-JP" sz="1300" baseline="0">
              <a:solidFill>
                <a:schemeClr val="dk1"/>
              </a:solidFill>
              <a:latin typeface="+mn-lt"/>
              <a:ea typeface="+mn-ea"/>
              <a:cs typeface="+mn-cs"/>
            </a:rPr>
            <a:t>財政調整基金の残高は標準財政規模比２</a:t>
          </a:r>
          <a:r>
            <a:rPr lang="ja-JP" altLang="en-US" sz="1300" baseline="0">
              <a:solidFill>
                <a:schemeClr val="dk1"/>
              </a:solidFill>
              <a:latin typeface="+mn-lt"/>
              <a:ea typeface="+mn-ea"/>
              <a:cs typeface="+mn-cs"/>
            </a:rPr>
            <a:t>９</a:t>
          </a:r>
          <a:r>
            <a:rPr lang="ja-JP" altLang="ja-JP" sz="1300" baseline="0">
              <a:solidFill>
                <a:schemeClr val="dk1"/>
              </a:solidFill>
              <a:latin typeface="+mn-lt"/>
              <a:ea typeface="+mn-ea"/>
              <a:cs typeface="+mn-cs"/>
            </a:rPr>
            <a:t>．</a:t>
          </a:r>
          <a:r>
            <a:rPr lang="ja-JP" altLang="en-US" sz="1300" baseline="0">
              <a:solidFill>
                <a:schemeClr val="dk1"/>
              </a:solidFill>
              <a:latin typeface="+mn-lt"/>
              <a:ea typeface="+mn-ea"/>
              <a:cs typeface="+mn-cs"/>
            </a:rPr>
            <a:t>３５</a:t>
          </a:r>
          <a:r>
            <a:rPr lang="ja-JP" altLang="ja-JP" sz="1300" baseline="0">
              <a:solidFill>
                <a:schemeClr val="dk1"/>
              </a:solidFill>
              <a:latin typeface="+mn-lt"/>
              <a:ea typeface="+mn-ea"/>
              <a:cs typeface="+mn-cs"/>
            </a:rPr>
            <a:t>％（対前年度比</a:t>
          </a:r>
          <a:r>
            <a:rPr lang="ja-JP" altLang="en-US" sz="1300" baseline="0">
              <a:solidFill>
                <a:schemeClr val="dk1"/>
              </a:solidFill>
              <a:latin typeface="+mn-lt"/>
              <a:ea typeface="+mn-ea"/>
              <a:cs typeface="+mn-cs"/>
            </a:rPr>
            <a:t>３．９１</a:t>
          </a:r>
          <a:r>
            <a:rPr lang="ja-JP" altLang="ja-JP" sz="1300" baseline="0">
              <a:solidFill>
                <a:schemeClr val="dk1"/>
              </a:solidFill>
              <a:latin typeface="+mn-lt"/>
              <a:ea typeface="+mn-ea"/>
              <a:cs typeface="+mn-cs"/>
            </a:rPr>
            <a:t>％の増）となった。平成２１年度以降は、財政調整基金からの繰り入れも行っておらず、実質単年度収支もプラスに転じている。今後も、剰余金をできるだけ積み立てることに努め、財政調整基金残高</a:t>
          </a:r>
          <a:r>
            <a:rPr lang="ja-JP" altLang="ja-JP" sz="1300" b="0" i="0" baseline="0">
              <a:solidFill>
                <a:schemeClr val="dk1"/>
              </a:solidFill>
              <a:latin typeface="+mn-lt"/>
              <a:ea typeface="+mn-ea"/>
              <a:cs typeface="+mn-cs"/>
            </a:rPr>
            <a:t>については、１０％以上を確保し、今後も安定的な財政運営の基金として適切な積立・取崩を進めていく。</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mn-ea"/>
              <a:ea typeface="+mn-ea"/>
              <a:cs typeface="+mn-cs"/>
            </a:rPr>
            <a:t>当柳津町は、全会計で決算による赤字は発生していない現状である。</a:t>
          </a:r>
          <a:endParaRPr lang="en-US" altLang="ja-JP" sz="1300" b="0" i="0" baseline="0">
            <a:solidFill>
              <a:schemeClr val="dk1"/>
            </a:solidFill>
            <a:latin typeface="+mn-ea"/>
            <a:ea typeface="+mn-ea"/>
            <a:cs typeface="+mn-cs"/>
          </a:endParaRPr>
        </a:p>
        <a:p>
          <a:pPr rtl="0" eaLnBrk="1" fontAlgn="auto" latinLnBrk="0" hangingPunct="1"/>
          <a:r>
            <a:rPr lang="ja-JP" altLang="ja-JP" sz="1300" b="0" i="0" baseline="0">
              <a:solidFill>
                <a:schemeClr val="dk1"/>
              </a:solidFill>
              <a:latin typeface="+mn-ea"/>
              <a:ea typeface="+mn-ea"/>
              <a:cs typeface="+mn-cs"/>
            </a:rPr>
            <a:t>今後とも、各会計で適正な財政運営を行っていく。</a:t>
          </a:r>
          <a:endParaRPr lang="ja-JP" altLang="ja-JP" sz="1300">
            <a:solidFill>
              <a:schemeClr val="dk1"/>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公債費の償還金のピーク時は過ぎており、新たな起債の抑制及び繰上償還等を実施することにより、ここ数年は減少傾向に向かい、その後は横ばいに推移できるものと推計している</a:t>
          </a:r>
          <a:r>
            <a:rPr lang="ja-JP" altLang="en-US"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今後も有利な地方債を活用し</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残高を</a:t>
          </a:r>
          <a:r>
            <a:rPr kumimoji="1" lang="ja-JP" altLang="en-US" sz="1300">
              <a:solidFill>
                <a:schemeClr val="dk1"/>
              </a:solidFill>
              <a:latin typeface="+mn-lt"/>
              <a:ea typeface="+mn-ea"/>
              <a:cs typeface="+mn-cs"/>
            </a:rPr>
            <a:t>考慮しながら</a:t>
          </a:r>
          <a:r>
            <a:rPr kumimoji="1" lang="ja-JP" altLang="ja-JP" sz="1300">
              <a:solidFill>
                <a:schemeClr val="dk1"/>
              </a:solidFill>
              <a:latin typeface="+mn-lt"/>
              <a:ea typeface="+mn-ea"/>
              <a:cs typeface="+mn-cs"/>
            </a:rPr>
            <a:t>普通建設事業の平準化に努め、現在の水準の維持に努め</a:t>
          </a:r>
          <a:r>
            <a:rPr kumimoji="1" lang="ja-JP" altLang="en-US" sz="1300">
              <a:solidFill>
                <a:schemeClr val="dk1"/>
              </a:solidFill>
              <a:latin typeface="+mn-lt"/>
              <a:ea typeface="+mn-ea"/>
              <a:cs typeface="+mn-cs"/>
            </a:rPr>
            <a:t>ていく</a:t>
          </a:r>
          <a:r>
            <a:rPr kumimoji="1" lang="ja-JP" altLang="ja-JP" sz="1300">
              <a:solidFill>
                <a:schemeClr val="dk1"/>
              </a:solidFill>
              <a:latin typeface="+mn-lt"/>
              <a:ea typeface="+mn-ea"/>
              <a:cs typeface="+mn-cs"/>
            </a:rPr>
            <a:t>。</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将来負担額</a:t>
          </a:r>
          <a:r>
            <a:rPr lang="ja-JP" altLang="en-US" sz="1300" b="0" i="0" baseline="0">
              <a:solidFill>
                <a:schemeClr val="dk1"/>
              </a:solidFill>
              <a:latin typeface="+mn-lt"/>
              <a:ea typeface="+mn-ea"/>
              <a:cs typeface="+mn-cs"/>
            </a:rPr>
            <a:t>については、一般会計等に係る地方債の現在高で、特別養護老人ホーム整備事業等に伴う過疎対策事業債及び臨時財政対策債の発行により増加に転じた。</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充当可能基金については微</a:t>
          </a:r>
          <a:r>
            <a:rPr lang="ja-JP" altLang="en-US" sz="1300" b="0" i="0" baseline="0">
              <a:solidFill>
                <a:schemeClr val="dk1"/>
              </a:solidFill>
              <a:latin typeface="+mn-lt"/>
              <a:ea typeface="+mn-ea"/>
              <a:cs typeface="+mn-cs"/>
            </a:rPr>
            <a:t>減し、</a:t>
          </a:r>
          <a:r>
            <a:rPr lang="ja-JP" altLang="ja-JP" sz="1300" b="0" i="0" baseline="0">
              <a:solidFill>
                <a:schemeClr val="dk1"/>
              </a:solidFill>
              <a:latin typeface="+mn-lt"/>
              <a:ea typeface="+mn-ea"/>
              <a:cs typeface="+mn-cs"/>
            </a:rPr>
            <a:t>基準財政需要額算入見込額について</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減少傾向にあ</a:t>
          </a:r>
          <a:r>
            <a:rPr lang="ja-JP" altLang="en-US" sz="1300" b="0" i="0" baseline="0">
              <a:solidFill>
                <a:schemeClr val="dk1"/>
              </a:solidFill>
              <a:latin typeface="+mn-lt"/>
              <a:ea typeface="+mn-ea"/>
              <a:cs typeface="+mn-cs"/>
            </a:rPr>
            <a:t>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　今後も、相</a:t>
          </a:r>
          <a:r>
            <a:rPr lang="ja-JP" altLang="ja-JP" sz="1300" b="0" i="0" baseline="0">
              <a:solidFill>
                <a:schemeClr val="dk1"/>
              </a:solidFill>
              <a:latin typeface="+mn-lt"/>
              <a:ea typeface="+mn-ea"/>
              <a:cs typeface="+mn-cs"/>
            </a:rPr>
            <a:t>対的に考えながら将来負担額の軽減に努めてい</a:t>
          </a:r>
          <a:r>
            <a:rPr lang="ja-JP" altLang="en-US" sz="1300" b="0" i="0" baseline="0">
              <a:solidFill>
                <a:schemeClr val="dk1"/>
              </a:solidFill>
              <a:latin typeface="+mn-lt"/>
              <a:ea typeface="+mn-ea"/>
              <a:cs typeface="+mn-cs"/>
            </a:rPr>
            <a:t>く</a:t>
          </a:r>
          <a:r>
            <a:rPr lang="ja-JP" altLang="ja-JP" sz="1300" b="0" i="0" baseline="0">
              <a:solidFill>
                <a:schemeClr val="dk1"/>
              </a:solidFill>
              <a:latin typeface="+mn-lt"/>
              <a:ea typeface="+mn-ea"/>
              <a:cs typeface="+mn-cs"/>
            </a:rPr>
            <a:t>。</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60</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62</v>
      </c>
      <c r="C3" s="560"/>
      <c r="D3" s="560"/>
      <c r="E3" s="561"/>
      <c r="F3" s="561"/>
      <c r="G3" s="561"/>
      <c r="H3" s="561"/>
      <c r="I3" s="561"/>
      <c r="J3" s="561"/>
      <c r="K3" s="561"/>
      <c r="L3" s="561" t="s">
        <v>63</v>
      </c>
      <c r="M3" s="561"/>
      <c r="N3" s="561"/>
      <c r="O3" s="561"/>
      <c r="P3" s="561"/>
      <c r="Q3" s="561"/>
      <c r="R3" s="564"/>
      <c r="S3" s="564"/>
      <c r="T3" s="564"/>
      <c r="U3" s="564"/>
      <c r="V3" s="565"/>
      <c r="W3" s="462" t="s">
        <v>64</v>
      </c>
      <c r="X3" s="463"/>
      <c r="Y3" s="463"/>
      <c r="Z3" s="463"/>
      <c r="AA3" s="463"/>
      <c r="AB3" s="560"/>
      <c r="AC3" s="564" t="s">
        <v>65</v>
      </c>
      <c r="AD3" s="463"/>
      <c r="AE3" s="463"/>
      <c r="AF3" s="463"/>
      <c r="AG3" s="463"/>
      <c r="AH3" s="463"/>
      <c r="AI3" s="463"/>
      <c r="AJ3" s="463"/>
      <c r="AK3" s="463"/>
      <c r="AL3" s="526"/>
      <c r="AM3" s="462" t="s">
        <v>66</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67</v>
      </c>
      <c r="BO3" s="463"/>
      <c r="BP3" s="463"/>
      <c r="BQ3" s="463"/>
      <c r="BR3" s="463"/>
      <c r="BS3" s="463"/>
      <c r="BT3" s="463"/>
      <c r="BU3" s="526"/>
      <c r="BV3" s="462" t="s">
        <v>68</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69</v>
      </c>
      <c r="CU3" s="463"/>
      <c r="CV3" s="463"/>
      <c r="CW3" s="463"/>
      <c r="CX3" s="463"/>
      <c r="CY3" s="463"/>
      <c r="CZ3" s="463"/>
      <c r="DA3" s="526"/>
      <c r="DB3" s="462" t="s">
        <v>70</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71</v>
      </c>
      <c r="AZ4" s="376"/>
      <c r="BA4" s="376"/>
      <c r="BB4" s="376"/>
      <c r="BC4" s="376"/>
      <c r="BD4" s="376"/>
      <c r="BE4" s="376"/>
      <c r="BF4" s="376"/>
      <c r="BG4" s="376"/>
      <c r="BH4" s="376"/>
      <c r="BI4" s="376"/>
      <c r="BJ4" s="376"/>
      <c r="BK4" s="376"/>
      <c r="BL4" s="376"/>
      <c r="BM4" s="377"/>
      <c r="BN4" s="378">
        <v>4421369</v>
      </c>
      <c r="BO4" s="379"/>
      <c r="BP4" s="379"/>
      <c r="BQ4" s="379"/>
      <c r="BR4" s="379"/>
      <c r="BS4" s="379"/>
      <c r="BT4" s="379"/>
      <c r="BU4" s="380"/>
      <c r="BV4" s="378">
        <v>3953435</v>
      </c>
      <c r="BW4" s="379"/>
      <c r="BX4" s="379"/>
      <c r="BY4" s="379"/>
      <c r="BZ4" s="379"/>
      <c r="CA4" s="379"/>
      <c r="CB4" s="379"/>
      <c r="CC4" s="380"/>
      <c r="CD4" s="552" t="s">
        <v>72</v>
      </c>
      <c r="CE4" s="553"/>
      <c r="CF4" s="553"/>
      <c r="CG4" s="553"/>
      <c r="CH4" s="553"/>
      <c r="CI4" s="553"/>
      <c r="CJ4" s="553"/>
      <c r="CK4" s="553"/>
      <c r="CL4" s="553"/>
      <c r="CM4" s="553"/>
      <c r="CN4" s="553"/>
      <c r="CO4" s="553"/>
      <c r="CP4" s="553"/>
      <c r="CQ4" s="553"/>
      <c r="CR4" s="553"/>
      <c r="CS4" s="554"/>
      <c r="CT4" s="555">
        <v>6.8</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73</v>
      </c>
      <c r="AN5" s="357"/>
      <c r="AO5" s="357"/>
      <c r="AP5" s="357"/>
      <c r="AQ5" s="357"/>
      <c r="AR5" s="357"/>
      <c r="AS5" s="357"/>
      <c r="AT5" s="358"/>
      <c r="AU5" s="440" t="s">
        <v>74</v>
      </c>
      <c r="AV5" s="441"/>
      <c r="AW5" s="441"/>
      <c r="AX5" s="441"/>
      <c r="AY5" s="363" t="s">
        <v>75</v>
      </c>
      <c r="AZ5" s="364"/>
      <c r="BA5" s="364"/>
      <c r="BB5" s="364"/>
      <c r="BC5" s="364"/>
      <c r="BD5" s="364"/>
      <c r="BE5" s="364"/>
      <c r="BF5" s="364"/>
      <c r="BG5" s="364"/>
      <c r="BH5" s="364"/>
      <c r="BI5" s="364"/>
      <c r="BJ5" s="364"/>
      <c r="BK5" s="364"/>
      <c r="BL5" s="364"/>
      <c r="BM5" s="365"/>
      <c r="BN5" s="383">
        <v>4077708</v>
      </c>
      <c r="BO5" s="384"/>
      <c r="BP5" s="384"/>
      <c r="BQ5" s="384"/>
      <c r="BR5" s="384"/>
      <c r="BS5" s="384"/>
      <c r="BT5" s="384"/>
      <c r="BU5" s="385"/>
      <c r="BV5" s="383">
        <v>3747565</v>
      </c>
      <c r="BW5" s="384"/>
      <c r="BX5" s="384"/>
      <c r="BY5" s="384"/>
      <c r="BZ5" s="384"/>
      <c r="CA5" s="384"/>
      <c r="CB5" s="384"/>
      <c r="CC5" s="385"/>
      <c r="CD5" s="392" t="s">
        <v>76</v>
      </c>
      <c r="CE5" s="393"/>
      <c r="CF5" s="393"/>
      <c r="CG5" s="393"/>
      <c r="CH5" s="393"/>
      <c r="CI5" s="393"/>
      <c r="CJ5" s="393"/>
      <c r="CK5" s="393"/>
      <c r="CL5" s="393"/>
      <c r="CM5" s="393"/>
      <c r="CN5" s="393"/>
      <c r="CO5" s="393"/>
      <c r="CP5" s="393"/>
      <c r="CQ5" s="393"/>
      <c r="CR5" s="393"/>
      <c r="CS5" s="394"/>
      <c r="CT5" s="353">
        <v>77.2</v>
      </c>
      <c r="CU5" s="354"/>
      <c r="CV5" s="354"/>
      <c r="CW5" s="354"/>
      <c r="CX5" s="354"/>
      <c r="CY5" s="354"/>
      <c r="CZ5" s="354"/>
      <c r="DA5" s="355"/>
      <c r="DB5" s="353">
        <v>73.8</v>
      </c>
      <c r="DC5" s="354"/>
      <c r="DD5" s="354"/>
      <c r="DE5" s="354"/>
      <c r="DF5" s="354"/>
      <c r="DG5" s="354"/>
      <c r="DH5" s="354"/>
      <c r="DI5" s="355"/>
      <c r="DJ5" s="137"/>
      <c r="DK5" s="137"/>
      <c r="DL5" s="137"/>
      <c r="DM5" s="137"/>
      <c r="DN5" s="137"/>
      <c r="DO5" s="137"/>
    </row>
    <row r="6" spans="1:119" ht="18.75" customHeight="1">
      <c r="A6" s="138"/>
      <c r="B6" s="532" t="s">
        <v>77</v>
      </c>
      <c r="C6" s="397"/>
      <c r="D6" s="397"/>
      <c r="E6" s="533"/>
      <c r="F6" s="533"/>
      <c r="G6" s="533"/>
      <c r="H6" s="533"/>
      <c r="I6" s="533"/>
      <c r="J6" s="533"/>
      <c r="K6" s="533"/>
      <c r="L6" s="533" t="s">
        <v>78</v>
      </c>
      <c r="M6" s="533"/>
      <c r="N6" s="533"/>
      <c r="O6" s="533"/>
      <c r="P6" s="533"/>
      <c r="Q6" s="533"/>
      <c r="R6" s="421"/>
      <c r="S6" s="421"/>
      <c r="T6" s="421"/>
      <c r="U6" s="421"/>
      <c r="V6" s="539"/>
      <c r="W6" s="472" t="s">
        <v>79</v>
      </c>
      <c r="X6" s="396"/>
      <c r="Y6" s="396"/>
      <c r="Z6" s="396"/>
      <c r="AA6" s="396"/>
      <c r="AB6" s="397"/>
      <c r="AC6" s="544" t="s">
        <v>80</v>
      </c>
      <c r="AD6" s="545"/>
      <c r="AE6" s="545"/>
      <c r="AF6" s="545"/>
      <c r="AG6" s="545"/>
      <c r="AH6" s="545"/>
      <c r="AI6" s="545"/>
      <c r="AJ6" s="545"/>
      <c r="AK6" s="545"/>
      <c r="AL6" s="546"/>
      <c r="AM6" s="452" t="s">
        <v>81</v>
      </c>
      <c r="AN6" s="357"/>
      <c r="AO6" s="357"/>
      <c r="AP6" s="357"/>
      <c r="AQ6" s="357"/>
      <c r="AR6" s="357"/>
      <c r="AS6" s="357"/>
      <c r="AT6" s="358"/>
      <c r="AU6" s="440" t="s">
        <v>74</v>
      </c>
      <c r="AV6" s="441"/>
      <c r="AW6" s="441"/>
      <c r="AX6" s="441"/>
      <c r="AY6" s="363" t="s">
        <v>82</v>
      </c>
      <c r="AZ6" s="364"/>
      <c r="BA6" s="364"/>
      <c r="BB6" s="364"/>
      <c r="BC6" s="364"/>
      <c r="BD6" s="364"/>
      <c r="BE6" s="364"/>
      <c r="BF6" s="364"/>
      <c r="BG6" s="364"/>
      <c r="BH6" s="364"/>
      <c r="BI6" s="364"/>
      <c r="BJ6" s="364"/>
      <c r="BK6" s="364"/>
      <c r="BL6" s="364"/>
      <c r="BM6" s="365"/>
      <c r="BN6" s="383">
        <v>343661</v>
      </c>
      <c r="BO6" s="384"/>
      <c r="BP6" s="384"/>
      <c r="BQ6" s="384"/>
      <c r="BR6" s="384"/>
      <c r="BS6" s="384"/>
      <c r="BT6" s="384"/>
      <c r="BU6" s="385"/>
      <c r="BV6" s="383">
        <v>205870</v>
      </c>
      <c r="BW6" s="384"/>
      <c r="BX6" s="384"/>
      <c r="BY6" s="384"/>
      <c r="BZ6" s="384"/>
      <c r="CA6" s="384"/>
      <c r="CB6" s="384"/>
      <c r="CC6" s="385"/>
      <c r="CD6" s="392" t="s">
        <v>83</v>
      </c>
      <c r="CE6" s="393"/>
      <c r="CF6" s="393"/>
      <c r="CG6" s="393"/>
      <c r="CH6" s="393"/>
      <c r="CI6" s="393"/>
      <c r="CJ6" s="393"/>
      <c r="CK6" s="393"/>
      <c r="CL6" s="393"/>
      <c r="CM6" s="393"/>
      <c r="CN6" s="393"/>
      <c r="CO6" s="393"/>
      <c r="CP6" s="393"/>
      <c r="CQ6" s="393"/>
      <c r="CR6" s="393"/>
      <c r="CS6" s="394"/>
      <c r="CT6" s="529">
        <v>81.3</v>
      </c>
      <c r="CU6" s="530"/>
      <c r="CV6" s="530"/>
      <c r="CW6" s="530"/>
      <c r="CX6" s="530"/>
      <c r="CY6" s="530"/>
      <c r="CZ6" s="530"/>
      <c r="DA6" s="531"/>
      <c r="DB6" s="529">
        <v>76.900000000000006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84</v>
      </c>
      <c r="AN7" s="357"/>
      <c r="AO7" s="357"/>
      <c r="AP7" s="357"/>
      <c r="AQ7" s="357"/>
      <c r="AR7" s="357"/>
      <c r="AS7" s="357"/>
      <c r="AT7" s="358"/>
      <c r="AU7" s="440" t="s">
        <v>85</v>
      </c>
      <c r="AV7" s="441"/>
      <c r="AW7" s="441"/>
      <c r="AX7" s="441"/>
      <c r="AY7" s="363" t="s">
        <v>86</v>
      </c>
      <c r="AZ7" s="364"/>
      <c r="BA7" s="364"/>
      <c r="BB7" s="364"/>
      <c r="BC7" s="364"/>
      <c r="BD7" s="364"/>
      <c r="BE7" s="364"/>
      <c r="BF7" s="364"/>
      <c r="BG7" s="364"/>
      <c r="BH7" s="364"/>
      <c r="BI7" s="364"/>
      <c r="BJ7" s="364"/>
      <c r="BK7" s="364"/>
      <c r="BL7" s="364"/>
      <c r="BM7" s="365"/>
      <c r="BN7" s="383">
        <v>175933</v>
      </c>
      <c r="BO7" s="384"/>
      <c r="BP7" s="384"/>
      <c r="BQ7" s="384"/>
      <c r="BR7" s="384"/>
      <c r="BS7" s="384"/>
      <c r="BT7" s="384"/>
      <c r="BU7" s="385"/>
      <c r="BV7" s="383">
        <v>55012</v>
      </c>
      <c r="BW7" s="384"/>
      <c r="BX7" s="384"/>
      <c r="BY7" s="384"/>
      <c r="BZ7" s="384"/>
      <c r="CA7" s="384"/>
      <c r="CB7" s="384"/>
      <c r="CC7" s="385"/>
      <c r="CD7" s="392" t="s">
        <v>87</v>
      </c>
      <c r="CE7" s="393"/>
      <c r="CF7" s="393"/>
      <c r="CG7" s="393"/>
      <c r="CH7" s="393"/>
      <c r="CI7" s="393"/>
      <c r="CJ7" s="393"/>
      <c r="CK7" s="393"/>
      <c r="CL7" s="393"/>
      <c r="CM7" s="393"/>
      <c r="CN7" s="393"/>
      <c r="CO7" s="393"/>
      <c r="CP7" s="393"/>
      <c r="CQ7" s="393"/>
      <c r="CR7" s="393"/>
      <c r="CS7" s="394"/>
      <c r="CT7" s="383">
        <v>2460369</v>
      </c>
      <c r="CU7" s="384"/>
      <c r="CV7" s="384"/>
      <c r="CW7" s="384"/>
      <c r="CX7" s="384"/>
      <c r="CY7" s="384"/>
      <c r="CZ7" s="384"/>
      <c r="DA7" s="385"/>
      <c r="DB7" s="383">
        <v>2538170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88</v>
      </c>
      <c r="AN8" s="357"/>
      <c r="AO8" s="357"/>
      <c r="AP8" s="357"/>
      <c r="AQ8" s="357"/>
      <c r="AR8" s="357"/>
      <c r="AS8" s="357"/>
      <c r="AT8" s="358"/>
      <c r="AU8" s="440" t="s">
        <v>89</v>
      </c>
      <c r="AV8" s="441"/>
      <c r="AW8" s="441"/>
      <c r="AX8" s="441"/>
      <c r="AY8" s="363" t="s">
        <v>90</v>
      </c>
      <c r="AZ8" s="364"/>
      <c r="BA8" s="364"/>
      <c r="BB8" s="364"/>
      <c r="BC8" s="364"/>
      <c r="BD8" s="364"/>
      <c r="BE8" s="364"/>
      <c r="BF8" s="364"/>
      <c r="BG8" s="364"/>
      <c r="BH8" s="364"/>
      <c r="BI8" s="364"/>
      <c r="BJ8" s="364"/>
      <c r="BK8" s="364"/>
      <c r="BL8" s="364"/>
      <c r="BM8" s="365"/>
      <c r="BN8" s="383">
        <v>167728</v>
      </c>
      <c r="BO8" s="384"/>
      <c r="BP8" s="384"/>
      <c r="BQ8" s="384"/>
      <c r="BR8" s="384"/>
      <c r="BS8" s="384"/>
      <c r="BT8" s="384"/>
      <c r="BU8" s="385"/>
      <c r="BV8" s="383">
        <v>150858</v>
      </c>
      <c r="BW8" s="384"/>
      <c r="BX8" s="384"/>
      <c r="BY8" s="384"/>
      <c r="BZ8" s="384"/>
      <c r="CA8" s="384"/>
      <c r="CB8" s="384"/>
      <c r="CC8" s="385"/>
      <c r="CD8" s="392" t="s">
        <v>91</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c r="A9" s="138"/>
      <c r="B9" s="518" t="s">
        <v>92</v>
      </c>
      <c r="C9" s="519"/>
      <c r="D9" s="519"/>
      <c r="E9" s="519"/>
      <c r="F9" s="519"/>
      <c r="G9" s="519"/>
      <c r="H9" s="519"/>
      <c r="I9" s="519"/>
      <c r="J9" s="519"/>
      <c r="K9" s="446"/>
      <c r="L9" s="520" t="s">
        <v>93</v>
      </c>
      <c r="M9" s="521"/>
      <c r="N9" s="521"/>
      <c r="O9" s="521"/>
      <c r="P9" s="521"/>
      <c r="Q9" s="522"/>
      <c r="R9" s="523">
        <v>4009</v>
      </c>
      <c r="S9" s="524"/>
      <c r="T9" s="524"/>
      <c r="U9" s="524"/>
      <c r="V9" s="525"/>
      <c r="W9" s="462" t="s">
        <v>94</v>
      </c>
      <c r="X9" s="463"/>
      <c r="Y9" s="463"/>
      <c r="Z9" s="463"/>
      <c r="AA9" s="463"/>
      <c r="AB9" s="463"/>
      <c r="AC9" s="463"/>
      <c r="AD9" s="463"/>
      <c r="AE9" s="463"/>
      <c r="AF9" s="463"/>
      <c r="AG9" s="463"/>
      <c r="AH9" s="463"/>
      <c r="AI9" s="463"/>
      <c r="AJ9" s="463"/>
      <c r="AK9" s="463"/>
      <c r="AL9" s="526"/>
      <c r="AM9" s="452" t="s">
        <v>95</v>
      </c>
      <c r="AN9" s="357"/>
      <c r="AO9" s="357"/>
      <c r="AP9" s="357"/>
      <c r="AQ9" s="357"/>
      <c r="AR9" s="357"/>
      <c r="AS9" s="357"/>
      <c r="AT9" s="358"/>
      <c r="AU9" s="440" t="s">
        <v>74</v>
      </c>
      <c r="AV9" s="441"/>
      <c r="AW9" s="441"/>
      <c r="AX9" s="441"/>
      <c r="AY9" s="363" t="s">
        <v>96</v>
      </c>
      <c r="AZ9" s="364"/>
      <c r="BA9" s="364"/>
      <c r="BB9" s="364"/>
      <c r="BC9" s="364"/>
      <c r="BD9" s="364"/>
      <c r="BE9" s="364"/>
      <c r="BF9" s="364"/>
      <c r="BG9" s="364"/>
      <c r="BH9" s="364"/>
      <c r="BI9" s="364"/>
      <c r="BJ9" s="364"/>
      <c r="BK9" s="364"/>
      <c r="BL9" s="364"/>
      <c r="BM9" s="365"/>
      <c r="BN9" s="383">
        <v>16870</v>
      </c>
      <c r="BO9" s="384"/>
      <c r="BP9" s="384"/>
      <c r="BQ9" s="384"/>
      <c r="BR9" s="384"/>
      <c r="BS9" s="384"/>
      <c r="BT9" s="384"/>
      <c r="BU9" s="385"/>
      <c r="BV9" s="383">
        <v>-36452</v>
      </c>
      <c r="BW9" s="384"/>
      <c r="BX9" s="384"/>
      <c r="BY9" s="384"/>
      <c r="BZ9" s="384"/>
      <c r="CA9" s="384"/>
      <c r="CB9" s="384"/>
      <c r="CC9" s="385"/>
      <c r="CD9" s="392" t="s">
        <v>97</v>
      </c>
      <c r="CE9" s="393"/>
      <c r="CF9" s="393"/>
      <c r="CG9" s="393"/>
      <c r="CH9" s="393"/>
      <c r="CI9" s="393"/>
      <c r="CJ9" s="393"/>
      <c r="CK9" s="393"/>
      <c r="CL9" s="393"/>
      <c r="CM9" s="393"/>
      <c r="CN9" s="393"/>
      <c r="CO9" s="393"/>
      <c r="CP9" s="393"/>
      <c r="CQ9" s="393"/>
      <c r="CR9" s="393"/>
      <c r="CS9" s="394"/>
      <c r="CT9" s="353">
        <v>14.8</v>
      </c>
      <c r="CU9" s="354"/>
      <c r="CV9" s="354"/>
      <c r="CW9" s="354"/>
      <c r="CX9" s="354"/>
      <c r="CY9" s="354"/>
      <c r="CZ9" s="354"/>
      <c r="DA9" s="355"/>
      <c r="DB9" s="353">
        <v>22.5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98</v>
      </c>
      <c r="M10" s="357"/>
      <c r="N10" s="357"/>
      <c r="O10" s="357"/>
      <c r="P10" s="357"/>
      <c r="Q10" s="358"/>
      <c r="R10" s="359">
        <v>4260</v>
      </c>
      <c r="S10" s="360"/>
      <c r="T10" s="360"/>
      <c r="U10" s="360"/>
      <c r="V10" s="362"/>
      <c r="W10" s="527"/>
      <c r="X10" s="345"/>
      <c r="Y10" s="345"/>
      <c r="Z10" s="345"/>
      <c r="AA10" s="345"/>
      <c r="AB10" s="345"/>
      <c r="AC10" s="345"/>
      <c r="AD10" s="345"/>
      <c r="AE10" s="345"/>
      <c r="AF10" s="345"/>
      <c r="AG10" s="345"/>
      <c r="AH10" s="345"/>
      <c r="AI10" s="345"/>
      <c r="AJ10" s="345"/>
      <c r="AK10" s="345"/>
      <c r="AL10" s="528"/>
      <c r="AM10" s="452" t="s">
        <v>99</v>
      </c>
      <c r="AN10" s="357"/>
      <c r="AO10" s="357"/>
      <c r="AP10" s="357"/>
      <c r="AQ10" s="357"/>
      <c r="AR10" s="357"/>
      <c r="AS10" s="357"/>
      <c r="AT10" s="358"/>
      <c r="AU10" s="440" t="s">
        <v>100</v>
      </c>
      <c r="AV10" s="441"/>
      <c r="AW10" s="441"/>
      <c r="AX10" s="441"/>
      <c r="AY10" s="363" t="s">
        <v>101</v>
      </c>
      <c r="AZ10" s="364"/>
      <c r="BA10" s="364"/>
      <c r="BB10" s="364"/>
      <c r="BC10" s="364"/>
      <c r="BD10" s="364"/>
      <c r="BE10" s="364"/>
      <c r="BF10" s="364"/>
      <c r="BG10" s="364"/>
      <c r="BH10" s="364"/>
      <c r="BI10" s="364"/>
      <c r="BJ10" s="364"/>
      <c r="BK10" s="364"/>
      <c r="BL10" s="364"/>
      <c r="BM10" s="365"/>
      <c r="BN10" s="383">
        <v>376</v>
      </c>
      <c r="BO10" s="384"/>
      <c r="BP10" s="384"/>
      <c r="BQ10" s="384"/>
      <c r="BR10" s="384"/>
      <c r="BS10" s="384"/>
      <c r="BT10" s="384"/>
      <c r="BU10" s="385"/>
      <c r="BV10" s="383">
        <v>331</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106</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241068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3738</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3727</v>
      </c>
      <c r="S13" s="485"/>
      <c r="T13" s="485"/>
      <c r="U13" s="485"/>
      <c r="V13" s="486"/>
      <c r="W13" s="472" t="s">
        <v>120</v>
      </c>
      <c r="X13" s="396"/>
      <c r="Y13" s="396"/>
      <c r="Z13" s="396"/>
      <c r="AA13" s="396"/>
      <c r="AB13" s="397"/>
      <c r="AC13" s="359">
        <v>394</v>
      </c>
      <c r="AD13" s="360"/>
      <c r="AE13" s="360"/>
      <c r="AF13" s="360"/>
      <c r="AG13" s="361"/>
      <c r="AH13" s="359">
        <v>525</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17246</v>
      </c>
      <c r="BO13" s="384"/>
      <c r="BP13" s="384"/>
      <c r="BQ13" s="384"/>
      <c r="BR13" s="384"/>
      <c r="BS13" s="384"/>
      <c r="BT13" s="384"/>
      <c r="BU13" s="385"/>
      <c r="BV13" s="383">
        <v>204947</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3825</v>
      </c>
      <c r="S14" s="485"/>
      <c r="T14" s="485"/>
      <c r="U14" s="485"/>
      <c r="V14" s="486"/>
      <c r="W14" s="487"/>
      <c r="X14" s="399"/>
      <c r="Y14" s="399"/>
      <c r="Z14" s="399"/>
      <c r="AA14" s="399"/>
      <c r="AB14" s="400"/>
      <c r="AC14" s="477">
        <v>20.7</v>
      </c>
      <c r="AD14" s="478"/>
      <c r="AE14" s="478"/>
      <c r="AF14" s="478"/>
      <c r="AG14" s="479"/>
      <c r="AH14" s="477">
        <v>23.9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3813</v>
      </c>
      <c r="S15" s="485"/>
      <c r="T15" s="485"/>
      <c r="U15" s="485"/>
      <c r="V15" s="486"/>
      <c r="W15" s="472" t="s">
        <v>127</v>
      </c>
      <c r="X15" s="396"/>
      <c r="Y15" s="396"/>
      <c r="Z15" s="396"/>
      <c r="AA15" s="396"/>
      <c r="AB15" s="397"/>
      <c r="AC15" s="359">
        <v>555</v>
      </c>
      <c r="AD15" s="360"/>
      <c r="AE15" s="360"/>
      <c r="AF15" s="360"/>
      <c r="AG15" s="361"/>
      <c r="AH15" s="359">
        <v>659</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399637</v>
      </c>
      <c r="BO15" s="379"/>
      <c r="BP15" s="379"/>
      <c r="BQ15" s="379"/>
      <c r="BR15" s="379"/>
      <c r="BS15" s="379"/>
      <c r="BT15" s="379"/>
      <c r="BU15" s="380"/>
      <c r="BV15" s="378">
        <v>389461</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29.2</v>
      </c>
      <c r="AD16" s="478"/>
      <c r="AE16" s="478"/>
      <c r="AF16" s="478"/>
      <c r="AG16" s="479"/>
      <c r="AH16" s="477">
        <v>29.9</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2230962</v>
      </c>
      <c r="BO16" s="384"/>
      <c r="BP16" s="384"/>
      <c r="BQ16" s="384"/>
      <c r="BR16" s="384"/>
      <c r="BS16" s="384"/>
      <c r="BT16" s="384"/>
      <c r="BU16" s="385"/>
      <c r="BV16" s="383">
        <v>2300329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951</v>
      </c>
      <c r="AD17" s="360"/>
      <c r="AE17" s="360"/>
      <c r="AF17" s="360"/>
      <c r="AG17" s="361"/>
      <c r="AH17" s="359">
        <v>1014</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503000</v>
      </c>
      <c r="BO17" s="384"/>
      <c r="BP17" s="384"/>
      <c r="BQ17" s="384"/>
      <c r="BR17" s="384"/>
      <c r="BS17" s="384"/>
      <c r="BT17" s="384"/>
      <c r="BU17" s="385"/>
      <c r="BV17" s="383">
        <v>491693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175.82</v>
      </c>
      <c r="M18" s="448"/>
      <c r="N18" s="448"/>
      <c r="O18" s="448"/>
      <c r="P18" s="448"/>
      <c r="Q18" s="448"/>
      <c r="R18" s="449"/>
      <c r="S18" s="449"/>
      <c r="T18" s="449"/>
      <c r="U18" s="449"/>
      <c r="V18" s="450"/>
      <c r="W18" s="464"/>
      <c r="X18" s="465"/>
      <c r="Y18" s="465"/>
      <c r="Z18" s="465"/>
      <c r="AA18" s="465"/>
      <c r="AB18" s="473"/>
      <c r="AC18" s="347">
        <v>50.1</v>
      </c>
      <c r="AD18" s="348"/>
      <c r="AE18" s="348"/>
      <c r="AF18" s="348"/>
      <c r="AG18" s="451"/>
      <c r="AH18" s="347">
        <v>46.1</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1908551</v>
      </c>
      <c r="BO18" s="384"/>
      <c r="BP18" s="384"/>
      <c r="BQ18" s="384"/>
      <c r="BR18" s="384"/>
      <c r="BS18" s="384"/>
      <c r="BT18" s="384"/>
      <c r="BU18" s="385"/>
      <c r="BV18" s="383">
        <v>1852708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23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2848111</v>
      </c>
      <c r="BO19" s="384"/>
      <c r="BP19" s="384"/>
      <c r="BQ19" s="384"/>
      <c r="BR19" s="384"/>
      <c r="BS19" s="384"/>
      <c r="BT19" s="384"/>
      <c r="BU19" s="385"/>
      <c r="BV19" s="383">
        <v>3064572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1259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3142608</v>
      </c>
      <c r="BO23" s="384"/>
      <c r="BP23" s="384"/>
      <c r="BQ23" s="384"/>
      <c r="BR23" s="384"/>
      <c r="BS23" s="384"/>
      <c r="BT23" s="384"/>
      <c r="BU23" s="385"/>
      <c r="BV23" s="383">
        <v>2836697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7390</v>
      </c>
      <c r="R24" s="360"/>
      <c r="S24" s="360"/>
      <c r="T24" s="360"/>
      <c r="U24" s="360"/>
      <c r="V24" s="361"/>
      <c r="W24" s="425"/>
      <c r="X24" s="416"/>
      <c r="Y24" s="417"/>
      <c r="Z24" s="356" t="s">
        <v>150</v>
      </c>
      <c r="AA24" s="357"/>
      <c r="AB24" s="357"/>
      <c r="AC24" s="357"/>
      <c r="AD24" s="357"/>
      <c r="AE24" s="357"/>
      <c r="AF24" s="357"/>
      <c r="AG24" s="358"/>
      <c r="AH24" s="359">
        <v>70</v>
      </c>
      <c r="AI24" s="360"/>
      <c r="AJ24" s="360"/>
      <c r="AK24" s="360"/>
      <c r="AL24" s="361"/>
      <c r="AM24" s="359">
        <v>206570</v>
      </c>
      <c r="AN24" s="360"/>
      <c r="AO24" s="360"/>
      <c r="AP24" s="360"/>
      <c r="AQ24" s="360"/>
      <c r="AR24" s="361"/>
      <c r="AS24" s="359">
        <v>2951</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2678450</v>
      </c>
      <c r="BO24" s="384"/>
      <c r="BP24" s="384"/>
      <c r="BQ24" s="384"/>
      <c r="BR24" s="384"/>
      <c r="BS24" s="384"/>
      <c r="BT24" s="384"/>
      <c r="BU24" s="385"/>
      <c r="BV24" s="383">
        <v>2566760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5980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49156</v>
      </c>
      <c r="BO25" s="379"/>
      <c r="BP25" s="379"/>
      <c r="BQ25" s="379"/>
      <c r="BR25" s="379"/>
      <c r="BS25" s="379"/>
      <c r="BT25" s="379"/>
      <c r="BU25" s="380"/>
      <c r="BV25" s="378">
        <v>57526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5560</v>
      </c>
      <c r="R26" s="360"/>
      <c r="S26" s="360"/>
      <c r="T26" s="360"/>
      <c r="U26" s="360"/>
      <c r="V26" s="361"/>
      <c r="W26" s="425"/>
      <c r="X26" s="416"/>
      <c r="Y26" s="417"/>
      <c r="Z26" s="356" t="s">
        <v>156</v>
      </c>
      <c r="AA26" s="438"/>
      <c r="AB26" s="438"/>
      <c r="AC26" s="438"/>
      <c r="AD26" s="438"/>
      <c r="AE26" s="438"/>
      <c r="AF26" s="438"/>
      <c r="AG26" s="439"/>
      <c r="AH26" s="359">
        <v>5</v>
      </c>
      <c r="AI26" s="360"/>
      <c r="AJ26" s="360"/>
      <c r="AK26" s="360"/>
      <c r="AL26" s="361"/>
      <c r="AM26" s="359">
        <v>15605</v>
      </c>
      <c r="AN26" s="360"/>
      <c r="AO26" s="360"/>
      <c r="AP26" s="360"/>
      <c r="AQ26" s="360"/>
      <c r="AR26" s="361"/>
      <c r="AS26" s="359">
        <v>3121</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2660</v>
      </c>
      <c r="R27" s="360"/>
      <c r="S27" s="360"/>
      <c r="T27" s="360"/>
      <c r="U27" s="360"/>
      <c r="V27" s="361"/>
      <c r="W27" s="425"/>
      <c r="X27" s="416"/>
      <c r="Y27" s="417"/>
      <c r="Z27" s="356" t="s">
        <v>159</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156582</v>
      </c>
      <c r="BO27" s="387"/>
      <c r="BP27" s="387"/>
      <c r="BQ27" s="387"/>
      <c r="BR27" s="387"/>
      <c r="BS27" s="387"/>
      <c r="BT27" s="387"/>
      <c r="BU27" s="388"/>
      <c r="BV27" s="386">
        <v>156504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2150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722155</v>
      </c>
      <c r="BO28" s="379"/>
      <c r="BP28" s="379"/>
      <c r="BQ28" s="379"/>
      <c r="BR28" s="379"/>
      <c r="BS28" s="379"/>
      <c r="BT28" s="379"/>
      <c r="BU28" s="380"/>
      <c r="BV28" s="378">
        <v>645779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8</v>
      </c>
      <c r="M29" s="360"/>
      <c r="N29" s="360"/>
      <c r="O29" s="360"/>
      <c r="P29" s="361"/>
      <c r="Q29" s="359">
        <v>1930</v>
      </c>
      <c r="R29" s="360"/>
      <c r="S29" s="360"/>
      <c r="T29" s="360"/>
      <c r="U29" s="360"/>
      <c r="V29" s="361"/>
      <c r="W29" s="426"/>
      <c r="X29" s="427"/>
      <c r="Y29" s="428"/>
      <c r="Z29" s="356" t="s">
        <v>166</v>
      </c>
      <c r="AA29" s="357"/>
      <c r="AB29" s="357"/>
      <c r="AC29" s="357"/>
      <c r="AD29" s="357"/>
      <c r="AE29" s="357"/>
      <c r="AF29" s="357"/>
      <c r="AG29" s="358"/>
      <c r="AH29" s="359">
        <v>70</v>
      </c>
      <c r="AI29" s="360"/>
      <c r="AJ29" s="360"/>
      <c r="AK29" s="360"/>
      <c r="AL29" s="361"/>
      <c r="AM29" s="359">
        <v>206570</v>
      </c>
      <c r="AN29" s="360"/>
      <c r="AO29" s="360"/>
      <c r="AP29" s="360"/>
      <c r="AQ29" s="360"/>
      <c r="AR29" s="361"/>
      <c r="AS29" s="359">
        <v>2951</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485937</v>
      </c>
      <c r="BO29" s="384"/>
      <c r="BP29" s="384"/>
      <c r="BQ29" s="384"/>
      <c r="BR29" s="384"/>
      <c r="BS29" s="384"/>
      <c r="BT29" s="384"/>
      <c r="BU29" s="385"/>
      <c r="BV29" s="383">
        <v>485768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1200709</v>
      </c>
      <c r="BO30" s="387"/>
      <c r="BP30" s="387"/>
      <c r="BQ30" s="387"/>
      <c r="BR30" s="387"/>
      <c r="BS30" s="387"/>
      <c r="BT30" s="387"/>
      <c r="BU30" s="388"/>
      <c r="BV30" s="386">
        <v>1420612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会津若松地方広域市町村圏整備組合一般会計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やないづ振興公社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会津若松地方広域市町村圏整備組合企業会計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会津やないづ温泉開発㈱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下水道事業特別会計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福島県後期高齢者医療広域連合一般会計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簡易排水事業特別会計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福島県後期高齢者医療広域連合後期高齢者医療特別会計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10</v>
      </c>
      <c r="BF38" s="343"/>
      <c r="BG38" s="342" t="str">
        <f>IF('各会計、関係団体の財政状況及び健全化判断比率'!B36="","",'各会計、関係団体の財政状況及び健全化判断比率'!B36)</f>
        <v>林業集落排水事業特別会計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福島県市町村総合事務組合一般会計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11</v>
      </c>
      <c r="BF39" s="343"/>
      <c r="BG39" s="342" t="str">
        <f>IF('各会計、関係団体の財政状況及び健全化判断比率'!B37="","",'各会計、関係団体の財政状況及び健全化判断比率'!B37)</f>
        <v>町営スキー場事業特別会計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福島県市町村総合事務組合消防補償等特別会計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12</v>
      </c>
      <c r="BF40" s="343"/>
      <c r="BG40" s="342" t="str">
        <f>IF('各会計、関係団体の財政状況及び健全化判断比率'!B38="","",'各会計、関係団体の財政状況及び健全化判断比率'!B38)</f>
        <v>土地取得事業特別会計</v>
      </c>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福島県市町村総合事務組合消防賞じゅつ金特別会計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福島県市町村総合事務組合非常勤職員公務災害補償特別会計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福島県市町村総合事務組合自治会館管理特別会計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81" t="s">
        <v>23</v>
      </c>
      <c r="C41" s="1182"/>
      <c r="D41" s="81"/>
      <c r="E41" s="1183" t="s">
        <v>24</v>
      </c>
      <c r="F41" s="1183"/>
      <c r="G41" s="1183"/>
      <c r="H41" s="1184"/>
      <c r="I41" s="82">
        <v>3296</v>
      </c>
      <c r="J41" s="83">
        <v>3270</v>
      </c>
      <c r="K41" s="83">
        <v>3161</v>
      </c>
      <c r="L41" s="83">
        <v>2837</v>
      </c>
      <c r="M41" s="84">
        <v>3143</v>
      </c>
    </row>
    <row r="42" spans="2:13" ht="27.75" customHeight="1">
      <c r="B42" s="1171"/>
      <c r="C42" s="1172"/>
      <c r="D42" s="85"/>
      <c r="E42" s="1175" t="s">
        <v>25</v>
      </c>
      <c r="F42" s="1175"/>
      <c r="G42" s="1175"/>
      <c r="H42" s="1176"/>
      <c r="I42" s="86">
        <v>80</v>
      </c>
      <c r="J42" s="87">
        <v>70</v>
      </c>
      <c r="K42" s="87">
        <v>61</v>
      </c>
      <c r="L42" s="87">
        <v>52</v>
      </c>
      <c r="M42" s="88">
        <v>44</v>
      </c>
    </row>
    <row r="43" spans="2:13" ht="27.75" customHeight="1">
      <c r="B43" s="1171"/>
      <c r="C43" s="1172"/>
      <c r="D43" s="85"/>
      <c r="E43" s="1175" t="s">
        <v>26</v>
      </c>
      <c r="F43" s="1175"/>
      <c r="G43" s="1175"/>
      <c r="H43" s="1176"/>
      <c r="I43" s="86">
        <v>1778</v>
      </c>
      <c r="J43" s="87">
        <v>1686</v>
      </c>
      <c r="K43" s="87">
        <v>1600</v>
      </c>
      <c r="L43" s="87">
        <v>1514</v>
      </c>
      <c r="M43" s="88">
        <v>1409</v>
      </c>
    </row>
    <row r="44" spans="2:13" ht="27.75" customHeight="1">
      <c r="B44" s="1171"/>
      <c r="C44" s="1172"/>
      <c r="D44" s="85"/>
      <c r="E44" s="1175" t="s">
        <v>27</v>
      </c>
      <c r="F44" s="1175"/>
      <c r="G44" s="1175"/>
      <c r="H44" s="1176"/>
      <c r="I44" s="86">
        <v>9</v>
      </c>
      <c r="J44" s="87">
        <v>8</v>
      </c>
      <c r="K44" s="87">
        <v>7</v>
      </c>
      <c r="L44" s="87">
        <v>7</v>
      </c>
      <c r="M44" s="88">
        <v>6</v>
      </c>
    </row>
    <row r="45" spans="2:13" ht="27.75" customHeight="1">
      <c r="B45" s="1171"/>
      <c r="C45" s="1172"/>
      <c r="D45" s="85"/>
      <c r="E45" s="1175" t="s">
        <v>28</v>
      </c>
      <c r="F45" s="1175"/>
      <c r="G45" s="1175"/>
      <c r="H45" s="1176"/>
      <c r="I45" s="86">
        <v>798</v>
      </c>
      <c r="J45" s="87">
        <v>810</v>
      </c>
      <c r="K45" s="87">
        <v>810</v>
      </c>
      <c r="L45" s="87">
        <v>774</v>
      </c>
      <c r="M45" s="88">
        <v>683</v>
      </c>
    </row>
    <row r="46" spans="2:13" ht="27.75" customHeight="1">
      <c r="B46" s="1171"/>
      <c r="C46" s="1172"/>
      <c r="D46" s="85"/>
      <c r="E46" s="1175" t="s">
        <v>29</v>
      </c>
      <c r="F46" s="1175"/>
      <c r="G46" s="1175"/>
      <c r="H46" s="1176"/>
      <c r="I46" s="86" t="s">
        <v>474</v>
      </c>
      <c r="J46" s="87" t="s">
        <v>474</v>
      </c>
      <c r="K46" s="87" t="s">
        <v>474</v>
      </c>
      <c r="L46" s="87" t="s">
        <v>474</v>
      </c>
      <c r="M46" s="88" t="s">
        <v>474</v>
      </c>
    </row>
    <row r="47" spans="2:13" ht="27.75" customHeight="1">
      <c r="B47" s="1171"/>
      <c r="C47" s="1172"/>
      <c r="D47" s="85"/>
      <c r="E47" s="1175" t="s">
        <v>30</v>
      </c>
      <c r="F47" s="1175"/>
      <c r="G47" s="1175"/>
      <c r="H47" s="1176"/>
      <c r="I47" s="86" t="s">
        <v>474</v>
      </c>
      <c r="J47" s="87" t="s">
        <v>474</v>
      </c>
      <c r="K47" s="87" t="s">
        <v>474</v>
      </c>
      <c r="L47" s="87" t="s">
        <v>474</v>
      </c>
      <c r="M47" s="88" t="s">
        <v>474</v>
      </c>
    </row>
    <row r="48" spans="2:13" ht="27.75" customHeight="1">
      <c r="B48" s="1173"/>
      <c r="C48" s="1174"/>
      <c r="D48" s="85"/>
      <c r="E48" s="1175" t="s">
        <v>31</v>
      </c>
      <c r="F48" s="1175"/>
      <c r="G48" s="1175"/>
      <c r="H48" s="1176"/>
      <c r="I48" s="86" t="s">
        <v>474</v>
      </c>
      <c r="J48" s="87" t="s">
        <v>474</v>
      </c>
      <c r="K48" s="87" t="s">
        <v>474</v>
      </c>
      <c r="L48" s="87" t="s">
        <v>474</v>
      </c>
      <c r="M48" s="88" t="s">
        <v>474</v>
      </c>
    </row>
    <row r="49" spans="2:13" ht="27.75" customHeight="1">
      <c r="B49" s="1169" t="s">
        <v>32</v>
      </c>
      <c r="C49" s="1170"/>
      <c r="D49" s="89"/>
      <c r="E49" s="1175" t="s">
        <v>33</v>
      </c>
      <c r="F49" s="1175"/>
      <c r="G49" s="1175"/>
      <c r="H49" s="1176"/>
      <c r="I49" s="86">
        <v>1879</v>
      </c>
      <c r="J49" s="87">
        <v>2210</v>
      </c>
      <c r="K49" s="87">
        <v>2600</v>
      </c>
      <c r="L49" s="87">
        <v>2750</v>
      </c>
      <c r="M49" s="88">
        <v>2670</v>
      </c>
    </row>
    <row r="50" spans="2:13" ht="27.75" customHeight="1">
      <c r="B50" s="1171"/>
      <c r="C50" s="1172"/>
      <c r="D50" s="85"/>
      <c r="E50" s="1175" t="s">
        <v>34</v>
      </c>
      <c r="F50" s="1175"/>
      <c r="G50" s="1175"/>
      <c r="H50" s="1176"/>
      <c r="I50" s="86">
        <v>3</v>
      </c>
      <c r="J50" s="87">
        <v>1</v>
      </c>
      <c r="K50" s="87">
        <v>182</v>
      </c>
      <c r="L50" s="87">
        <v>182</v>
      </c>
      <c r="M50" s="88">
        <v>194</v>
      </c>
    </row>
    <row r="51" spans="2:13" ht="27.75" customHeight="1">
      <c r="B51" s="1173"/>
      <c r="C51" s="1174"/>
      <c r="D51" s="85"/>
      <c r="E51" s="1175" t="s">
        <v>35</v>
      </c>
      <c r="F51" s="1175"/>
      <c r="G51" s="1175"/>
      <c r="H51" s="1176"/>
      <c r="I51" s="86">
        <v>4319</v>
      </c>
      <c r="J51" s="87">
        <v>4251</v>
      </c>
      <c r="K51" s="87">
        <v>4157</v>
      </c>
      <c r="L51" s="87">
        <v>4030</v>
      </c>
      <c r="M51" s="88">
        <v>3993</v>
      </c>
    </row>
    <row r="52" spans="2:13" ht="27.75" customHeight="1" thickBot="1">
      <c r="B52" s="1177" t="s">
        <v>20</v>
      </c>
      <c r="C52" s="1178"/>
      <c r="D52" s="90"/>
      <c r="E52" s="1179" t="s">
        <v>36</v>
      </c>
      <c r="F52" s="1179"/>
      <c r="G52" s="1179"/>
      <c r="H52" s="1180"/>
      <c r="I52" s="91">
        <v>-239</v>
      </c>
      <c r="J52" s="92">
        <v>-619</v>
      </c>
      <c r="K52" s="92">
        <v>-1300</v>
      </c>
      <c r="L52" s="92">
        <v>-1778</v>
      </c>
      <c r="M52" s="93">
        <v>-1572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512</v>
      </c>
      <c r="G2" s="111"/>
      <c r="H2" s="112"/>
    </row>
    <row r="3" spans="1:8">
      <c r="A3" s="108" t="s">
        <v>505</v>
      </c>
      <c r="B3" s="113"/>
      <c r="C3" s="114"/>
      <c r="D3" s="115">
        <v>242168</v>
      </c>
      <c r="E3" s="116"/>
      <c r="F3" s="117">
        <v>334234</v>
      </c>
      <c r="G3" s="118"/>
      <c r="H3" s="119"/>
    </row>
    <row r="4" spans="1:8">
      <c r="A4" s="120"/>
      <c r="B4" s="121"/>
      <c r="C4" s="122"/>
      <c r="D4" s="123">
        <v>156211</v>
      </c>
      <c r="E4" s="124"/>
      <c r="F4" s="125">
        <v>135366</v>
      </c>
      <c r="G4" s="126"/>
      <c r="H4" s="127"/>
    </row>
    <row r="5" spans="1:8">
      <c r="A5" s="108" t="s">
        <v>507</v>
      </c>
      <c r="B5" s="113"/>
      <c r="C5" s="114"/>
      <c r="D5" s="115">
        <v>227188</v>
      </c>
      <c r="E5" s="116"/>
      <c r="F5" s="117">
        <v>216155</v>
      </c>
      <c r="G5" s="118"/>
      <c r="H5" s="119"/>
    </row>
    <row r="6" spans="1:8">
      <c r="A6" s="120"/>
      <c r="B6" s="121"/>
      <c r="C6" s="122"/>
      <c r="D6" s="123">
        <v>122783</v>
      </c>
      <c r="E6" s="124"/>
      <c r="F6" s="125">
        <v>108827</v>
      </c>
      <c r="G6" s="126"/>
      <c r="H6" s="127"/>
    </row>
    <row r="7" spans="1:8">
      <c r="A7" s="108" t="s">
        <v>508</v>
      </c>
      <c r="B7" s="113"/>
      <c r="C7" s="114"/>
      <c r="D7" s="115">
        <v>214764</v>
      </c>
      <c r="E7" s="116"/>
      <c r="F7" s="117">
        <v>228305</v>
      </c>
      <c r="G7" s="118"/>
      <c r="H7" s="119"/>
    </row>
    <row r="8" spans="1:8">
      <c r="A8" s="120"/>
      <c r="B8" s="121"/>
      <c r="C8" s="122"/>
      <c r="D8" s="123">
        <v>92134</v>
      </c>
      <c r="E8" s="124"/>
      <c r="F8" s="125">
        <v>86611</v>
      </c>
      <c r="G8" s="126"/>
      <c r="H8" s="127"/>
    </row>
    <row r="9" spans="1:8">
      <c r="A9" s="108" t="s">
        <v>509</v>
      </c>
      <c r="B9" s="113"/>
      <c r="C9" s="114"/>
      <c r="D9" s="115">
        <v>139354</v>
      </c>
      <c r="E9" s="116"/>
      <c r="F9" s="117">
        <v>316331</v>
      </c>
      <c r="G9" s="118"/>
      <c r="H9" s="119"/>
    </row>
    <row r="10" spans="1:8">
      <c r="A10" s="120"/>
      <c r="B10" s="121"/>
      <c r="C10" s="122"/>
      <c r="D10" s="123">
        <v>83901</v>
      </c>
      <c r="E10" s="124"/>
      <c r="F10" s="125">
        <v>106387</v>
      </c>
      <c r="G10" s="126"/>
      <c r="H10" s="127"/>
    </row>
    <row r="11" spans="1:8">
      <c r="A11" s="108" t="s">
        <v>510</v>
      </c>
      <c r="B11" s="113"/>
      <c r="C11" s="114"/>
      <c r="D11" s="115">
        <v>331675</v>
      </c>
      <c r="E11" s="116"/>
      <c r="F11" s="117">
        <v>333013</v>
      </c>
      <c r="G11" s="118"/>
      <c r="H11" s="119"/>
    </row>
    <row r="12" spans="1:8">
      <c r="A12" s="120"/>
      <c r="B12" s="121"/>
      <c r="C12" s="128"/>
      <c r="D12" s="123">
        <v>233057</v>
      </c>
      <c r="E12" s="124"/>
      <c r="F12" s="125">
        <v>126732</v>
      </c>
      <c r="G12" s="126"/>
      <c r="H12" s="127"/>
    </row>
    <row r="13" spans="1:8">
      <c r="A13" s="108"/>
      <c r="B13" s="113"/>
      <c r="C13" s="129"/>
      <c r="D13" s="130">
        <v>231030</v>
      </c>
      <c r="E13" s="131"/>
      <c r="F13" s="132">
        <v>285608</v>
      </c>
      <c r="G13" s="133"/>
      <c r="H13" s="119"/>
    </row>
    <row r="14" spans="1:8">
      <c r="A14" s="120"/>
      <c r="B14" s="121"/>
      <c r="C14" s="122"/>
      <c r="D14" s="123">
        <v>137617</v>
      </c>
      <c r="E14" s="124"/>
      <c r="F14" s="125">
        <v>112785</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7.73</v>
      </c>
      <c r="C19" s="134">
        <f>ROUND(VALUE(SUBSTITUTE(実質収支比率等に係る経年分析!G$48,"▲","-")),2)</f>
        <v>8.74</v>
      </c>
      <c r="D19" s="134">
        <f>ROUND(VALUE(SUBSTITUTE(実質収支比率等に係る経年分析!H$48,"▲","-")),2)</f>
        <v>7.3</v>
      </c>
      <c r="E19" s="134">
        <f>ROUND(VALUE(SUBSTITUTE(実質収支比率等に係る経年分析!I$48,"▲","-")),2)</f>
        <v>5.94</v>
      </c>
      <c r="F19" s="134">
        <f>ROUND(VALUE(SUBSTITUTE(実質収支比率等に係る経年分析!J$48,"▲","-")),2)</f>
        <v>6.82</v>
      </c>
    </row>
    <row r="20" spans="1:11">
      <c r="A20" s="134" t="s">
        <v>41</v>
      </c>
      <c r="B20" s="134">
        <f>ROUND(VALUE(SUBSTITUTE(実質収支比率等に係る経年分析!F$47,"▲","-")),2)</f>
        <v>15.81</v>
      </c>
      <c r="C20" s="134">
        <f>ROUND(VALUE(SUBSTITUTE(実質収支比率等に係る経年分析!G$47,"▲","-")),2)</f>
        <v>20.56</v>
      </c>
      <c r="D20" s="134">
        <f>ROUND(VALUE(SUBSTITUTE(実質収支比率等に係る経年分析!H$47,"▲","-")),2)</f>
        <v>25.16</v>
      </c>
      <c r="E20" s="134">
        <f>ROUND(VALUE(SUBSTITUTE(実質収支比率等に係る経年分析!I$47,"▲","-")),2)</f>
        <v>25.44</v>
      </c>
      <c r="F20" s="134">
        <f>ROUND(VALUE(SUBSTITUTE(実質収支比率等に係る経年分析!J$47,"▲","-")),2)</f>
        <v>29.35</v>
      </c>
    </row>
    <row r="21" spans="1:11">
      <c r="A21" s="134" t="s">
        <v>42</v>
      </c>
      <c r="B21" s="134">
        <f>IF(ISNUMBER(VALUE(SUBSTITUTE(実質収支比率等に係る経年分析!F$49,"▲","-"))),ROUND(VALUE(SUBSTITUTE(実質収支比率等に係る経年分析!F$49,"▲","-")),2),NA())</f>
        <v>10.15</v>
      </c>
      <c r="C21" s="134">
        <f>IF(ISNUMBER(VALUE(SUBSTITUTE(実質収支比率等に係る経年分析!G$49,"▲","-"))),ROUND(VALUE(SUBSTITUTE(実質収支比率等に係る経年分析!G$49,"▲","-")),2),NA())</f>
        <v>3.42</v>
      </c>
      <c r="D21" s="134">
        <f>IF(ISNUMBER(VALUE(SUBSTITUTE(実質収支比率等に係る経年分析!H$49,"▲","-"))),ROUND(VALUE(SUBSTITUTE(実質収支比率等に係る経年分析!H$49,"▲","-")),2),NA())</f>
        <v>4.34</v>
      </c>
      <c r="E21" s="134">
        <f>IF(ISNUMBER(VALUE(SUBSTITUTE(実質収支比率等に係る経年分析!I$49,"▲","-"))),ROUND(VALUE(SUBSTITUTE(実質収支比率等に係る経年分析!I$49,"▲","-")),2),NA())</f>
        <v>8.07</v>
      </c>
      <c r="F21" s="134">
        <f>IF(ISNUMBER(VALUE(SUBSTITUTE(実質収支比率等に係る経年分析!J$49,"▲","-"))),ROUND(VALUE(SUBSTITUTE(実質収支比率等に係る経年分析!J$49,"▲","-")),2),NA())</f>
        <v>0.7</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国民健康保険特別会計(施設勘定)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土地取得事業特別会計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1.03</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0.55000000000000004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6.81</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569</v>
      </c>
      <c r="E42" s="136"/>
      <c r="F42" s="136"/>
      <c r="G42" s="136">
        <f>'実質公債費比率（分子）の構造'!L$52</f>
        <v>540</v>
      </c>
      <c r="H42" s="136"/>
      <c r="I42" s="136"/>
      <c r="J42" s="136">
        <f>'実質公債費比率（分子）の構造'!M$52</f>
        <v>526</v>
      </c>
      <c r="K42" s="136"/>
      <c r="L42" s="136"/>
      <c r="M42" s="136">
        <f>'実質公債費比率（分子）の構造'!N$52</f>
        <v>504</v>
      </c>
      <c r="N42" s="136"/>
      <c r="O42" s="136"/>
      <c r="P42" s="136">
        <f>'実質公債費比率（分子）の構造'!O$52</f>
        <v>507</v>
      </c>
    </row>
    <row r="43" spans="1:16">
      <c r="A43" s="136" t="s">
        <v>17</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1</v>
      </c>
      <c r="L43" s="136"/>
      <c r="M43" s="136"/>
      <c r="N43" s="136" t="str">
        <f>'実質公債費比率（分子）の構造'!O$51</f>
        <v>-</v>
      </c>
      <c r="O43" s="136"/>
      <c r="P43" s="136"/>
    </row>
    <row r="44" spans="1:16">
      <c r="A44" s="136" t="s">
        <v>50</v>
      </c>
      <c r="B44" s="136">
        <f>'実質公債費比率（分子）の構造'!K$50</f>
        <v>11</v>
      </c>
      <c r="C44" s="136"/>
      <c r="D44" s="136"/>
      <c r="E44" s="136">
        <f>'実質公債費比率（分子）の構造'!L$50</f>
        <v>11</v>
      </c>
      <c r="F44" s="136"/>
      <c r="G44" s="136"/>
      <c r="H44" s="136">
        <f>'実質公債費比率（分子）の構造'!M$50</f>
        <v>10</v>
      </c>
      <c r="I44" s="136"/>
      <c r="J44" s="136"/>
      <c r="K44" s="136">
        <f>'実質公債費比率（分子）の構造'!N$50</f>
        <v>9</v>
      </c>
      <c r="L44" s="136"/>
      <c r="M44" s="136"/>
      <c r="N44" s="136">
        <f>'実質公債費比率（分子）の構造'!O$50</f>
        <v>8</v>
      </c>
      <c r="O44" s="136"/>
      <c r="P44" s="136"/>
    </row>
    <row r="45" spans="1:16">
      <c r="A45" s="136" t="s">
        <v>51</v>
      </c>
      <c r="B45" s="136">
        <f>'実質公債費比率（分子）の構造'!K$49</f>
        <v>8</v>
      </c>
      <c r="C45" s="136"/>
      <c r="D45" s="136"/>
      <c r="E45" s="136">
        <f>'実質公債費比率（分子）の構造'!L$49</f>
        <v>8</v>
      </c>
      <c r="F45" s="136"/>
      <c r="G45" s="136"/>
      <c r="H45" s="136">
        <f>'実質公債費比率（分子）の構造'!M$49</f>
        <v>6</v>
      </c>
      <c r="I45" s="136"/>
      <c r="J45" s="136"/>
      <c r="K45" s="136">
        <f>'実質公債費比率（分子）の構造'!N$49</f>
        <v>5</v>
      </c>
      <c r="L45" s="136"/>
      <c r="M45" s="136"/>
      <c r="N45" s="136">
        <f>'実質公債費比率（分子）の構造'!O$49</f>
        <v>3</v>
      </c>
      <c r="O45" s="136"/>
      <c r="P45" s="136"/>
    </row>
    <row r="46" spans="1:16">
      <c r="A46" s="136" t="s">
        <v>52</v>
      </c>
      <c r="B46" s="136">
        <f>'実質公債費比率（分子）の構造'!K$48</f>
        <v>171</v>
      </c>
      <c r="C46" s="136"/>
      <c r="D46" s="136"/>
      <c r="E46" s="136">
        <f>'実質公債費比率（分子）の構造'!L$48</f>
        <v>175</v>
      </c>
      <c r="F46" s="136"/>
      <c r="G46" s="136"/>
      <c r="H46" s="136">
        <f>'実質公債費比率（分子）の構造'!M$48</f>
        <v>158</v>
      </c>
      <c r="I46" s="136"/>
      <c r="J46" s="136"/>
      <c r="K46" s="136">
        <f>'実質公債費比率（分子）の構造'!N$48</f>
        <v>151</v>
      </c>
      <c r="L46" s="136"/>
      <c r="M46" s="136"/>
      <c r="N46" s="136">
        <f>'実質公債費比率（分子）の構造'!O$48</f>
        <v>146</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569</v>
      </c>
      <c r="C49" s="136"/>
      <c r="D49" s="136"/>
      <c r="E49" s="136">
        <f>'実質公債費比率（分子）の構造'!L$45</f>
        <v>539</v>
      </c>
      <c r="F49" s="136"/>
      <c r="G49" s="136"/>
      <c r="H49" s="136">
        <f>'実質公債費比率（分子）の構造'!M$45</f>
        <v>468</v>
      </c>
      <c r="I49" s="136"/>
      <c r="J49" s="136"/>
      <c r="K49" s="136">
        <f>'実質公債費比率（分子）の構造'!N$45</f>
        <v>448</v>
      </c>
      <c r="L49" s="136"/>
      <c r="M49" s="136"/>
      <c r="N49" s="136">
        <f>'実質公債費比率（分子）の構造'!O$45</f>
        <v>431</v>
      </c>
      <c r="O49" s="136"/>
      <c r="P49" s="136"/>
    </row>
    <row r="50" spans="1:16">
      <c r="A50" s="136" t="s">
        <v>55</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193</v>
      </c>
      <c r="G50" s="136" t="e">
        <f>NA()</f>
        <v>#N/A</v>
      </c>
      <c r="H50" s="136" t="e">
        <f>NA()</f>
        <v>#N/A</v>
      </c>
      <c r="I50" s="136">
        <f>IF(ISNUMBER('実質公債費比率（分子）の構造'!M$53),'実質公債費比率（分子）の構造'!M$53,NA())</f>
        <v>116</v>
      </c>
      <c r="J50" s="136" t="e">
        <f>NA()</f>
        <v>#N/A</v>
      </c>
      <c r="K50" s="136" t="e">
        <f>NA()</f>
        <v>#N/A</v>
      </c>
      <c r="L50" s="136">
        <f>IF(ISNUMBER('実質公債費比率（分子）の構造'!N$53),'実質公債費比率（分子）の構造'!N$53,NA())</f>
        <v>110</v>
      </c>
      <c r="M50" s="136" t="e">
        <f>NA()</f>
        <v>#N/A</v>
      </c>
      <c r="N50" s="136" t="e">
        <f>NA()</f>
        <v>#N/A</v>
      </c>
      <c r="O50" s="136">
        <f>IF(ISNUMBER('実質公債費比率（分子）の構造'!O$53),'実質公債費比率（分子）の構造'!O$53,NA())</f>
        <v>81</v>
      </c>
      <c r="P50" s="136" t="e">
        <f>NA()</f>
        <v>#N/A</v>
      </c>
    </row>
    <row r="53" spans="1:16">
      <c r="A53" s="104" t="s">
        <v>56</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4319</v>
      </c>
      <c r="E56" s="135"/>
      <c r="F56" s="135"/>
      <c r="G56" s="135">
        <f>'将来負担比率（分子）の構造'!J$51</f>
        <v>4251</v>
      </c>
      <c r="H56" s="135"/>
      <c r="I56" s="135"/>
      <c r="J56" s="135">
        <f>'将来負担比率（分子）の構造'!K$51</f>
        <v>4157</v>
      </c>
      <c r="K56" s="135"/>
      <c r="L56" s="135"/>
      <c r="M56" s="135">
        <f>'将来負担比率（分子）の構造'!L$51</f>
        <v>4030</v>
      </c>
      <c r="N56" s="135"/>
      <c r="O56" s="135"/>
      <c r="P56" s="135">
        <f>'将来負担比率（分子）の構造'!M$51</f>
        <v>3993</v>
      </c>
    </row>
    <row r="57" spans="1:16">
      <c r="A57" s="135" t="s">
        <v>34</v>
      </c>
      <c r="B57" s="135"/>
      <c r="C57" s="135"/>
      <c r="D57" s="135">
        <f>'将来負担比率（分子）の構造'!I$50</f>
        <v>3</v>
      </c>
      <c r="E57" s="135"/>
      <c r="F57" s="135"/>
      <c r="G57" s="135">
        <f>'将来負担比率（分子）の構造'!J$50</f>
        <v>1</v>
      </c>
      <c r="H57" s="135"/>
      <c r="I57" s="135"/>
      <c r="J57" s="135">
        <f>'将来負担比率（分子）の構造'!K$50</f>
        <v>182</v>
      </c>
      <c r="K57" s="135"/>
      <c r="L57" s="135"/>
      <c r="M57" s="135">
        <f>'将来負担比率（分子）の構造'!L$50</f>
        <v>182</v>
      </c>
      <c r="N57" s="135"/>
      <c r="O57" s="135"/>
      <c r="P57" s="135">
        <f>'将来負担比率（分子）の構造'!M$50</f>
        <v>194</v>
      </c>
    </row>
    <row r="58" spans="1:16">
      <c r="A58" s="135" t="s">
        <v>33</v>
      </c>
      <c r="B58" s="135"/>
      <c r="C58" s="135"/>
      <c r="D58" s="135">
        <f>'将来負担比率（分子）の構造'!I$49</f>
        <v>1879</v>
      </c>
      <c r="E58" s="135"/>
      <c r="F58" s="135"/>
      <c r="G58" s="135">
        <f>'将来負担比率（分子）の構造'!J$49</f>
        <v>2210</v>
      </c>
      <c r="H58" s="135"/>
      <c r="I58" s="135"/>
      <c r="J58" s="135">
        <f>'将来負担比率（分子）の構造'!K$49</f>
        <v>2600</v>
      </c>
      <c r="K58" s="135"/>
      <c r="L58" s="135"/>
      <c r="M58" s="135">
        <f>'将来負担比率（分子）の構造'!L$49</f>
        <v>2750</v>
      </c>
      <c r="N58" s="135"/>
      <c r="O58" s="135"/>
      <c r="P58" s="135">
        <f>'将来負担比率（分子）の構造'!M$49</f>
        <v>2670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798</v>
      </c>
      <c r="C62" s="135"/>
      <c r="D62" s="135"/>
      <c r="E62" s="135">
        <f>'将来負担比率（分子）の構造'!J$45</f>
        <v>810</v>
      </c>
      <c r="F62" s="135"/>
      <c r="G62" s="135"/>
      <c r="H62" s="135">
        <f>'将来負担比率（分子）の構造'!K$45</f>
        <v>810</v>
      </c>
      <c r="I62" s="135"/>
      <c r="J62" s="135"/>
      <c r="K62" s="135">
        <f>'将来負担比率（分子）の構造'!L$45</f>
        <v>774</v>
      </c>
      <c r="L62" s="135"/>
      <c r="M62" s="135"/>
      <c r="N62" s="135">
        <f>'将来負担比率（分子）の構造'!M$45</f>
        <v>683</v>
      </c>
      <c r="O62" s="135"/>
      <c r="P62" s="135"/>
    </row>
    <row r="63" spans="1:16">
      <c r="A63" s="135" t="s">
        <v>27</v>
      </c>
      <c r="B63" s="135">
        <f>'将来負担比率（分子）の構造'!I$44</f>
        <v>9</v>
      </c>
      <c r="C63" s="135"/>
      <c r="D63" s="135"/>
      <c r="E63" s="135">
        <f>'将来負担比率（分子）の構造'!J$44</f>
        <v>8</v>
      </c>
      <c r="F63" s="135"/>
      <c r="G63" s="135"/>
      <c r="H63" s="135">
        <f>'将来負担比率（分子）の構造'!K$44</f>
        <v>7</v>
      </c>
      <c r="I63" s="135"/>
      <c r="J63" s="135"/>
      <c r="K63" s="135">
        <f>'将来負担比率（分子）の構造'!L$44</f>
        <v>7</v>
      </c>
      <c r="L63" s="135"/>
      <c r="M63" s="135"/>
      <c r="N63" s="135">
        <f>'将来負担比率（分子）の構造'!M$44</f>
        <v>6</v>
      </c>
      <c r="O63" s="135"/>
      <c r="P63" s="135"/>
    </row>
    <row r="64" spans="1:16">
      <c r="A64" s="135" t="s">
        <v>26</v>
      </c>
      <c r="B64" s="135">
        <f>'将来負担比率（分子）の構造'!I$43</f>
        <v>1778</v>
      </c>
      <c r="C64" s="135"/>
      <c r="D64" s="135"/>
      <c r="E64" s="135">
        <f>'将来負担比率（分子）の構造'!J$43</f>
        <v>1686</v>
      </c>
      <c r="F64" s="135"/>
      <c r="G64" s="135"/>
      <c r="H64" s="135">
        <f>'将来負担比率（分子）の構造'!K$43</f>
        <v>1600</v>
      </c>
      <c r="I64" s="135"/>
      <c r="J64" s="135"/>
      <c r="K64" s="135">
        <f>'将来負担比率（分子）の構造'!L$43</f>
        <v>1514</v>
      </c>
      <c r="L64" s="135"/>
      <c r="M64" s="135"/>
      <c r="N64" s="135">
        <f>'将来負担比率（分子）の構造'!M$43</f>
        <v>1409</v>
      </c>
      <c r="O64" s="135"/>
      <c r="P64" s="135"/>
    </row>
    <row r="65" spans="1:16">
      <c r="A65" s="135" t="s">
        <v>25</v>
      </c>
      <c r="B65" s="135">
        <f>'将来負担比率（分子）の構造'!I$42</f>
        <v>80</v>
      </c>
      <c r="C65" s="135"/>
      <c r="D65" s="135"/>
      <c r="E65" s="135">
        <f>'将来負担比率（分子）の構造'!J$42</f>
        <v>70</v>
      </c>
      <c r="F65" s="135"/>
      <c r="G65" s="135"/>
      <c r="H65" s="135">
        <f>'将来負担比率（分子）の構造'!K$42</f>
        <v>61</v>
      </c>
      <c r="I65" s="135"/>
      <c r="J65" s="135"/>
      <c r="K65" s="135">
        <f>'将来負担比率（分子）の構造'!L$42</f>
        <v>52</v>
      </c>
      <c r="L65" s="135"/>
      <c r="M65" s="135"/>
      <c r="N65" s="135">
        <f>'将来負担比率（分子）の構造'!M$42</f>
        <v>44</v>
      </c>
      <c r="O65" s="135"/>
      <c r="P65" s="135"/>
    </row>
    <row r="66" spans="1:16">
      <c r="A66" s="135" t="s">
        <v>24</v>
      </c>
      <c r="B66" s="135">
        <f>'将来負担比率（分子）の構造'!I$41</f>
        <v>3296</v>
      </c>
      <c r="C66" s="135"/>
      <c r="D66" s="135"/>
      <c r="E66" s="135">
        <f>'将来負担比率（分子）の構造'!J$41</f>
        <v>3270</v>
      </c>
      <c r="F66" s="135"/>
      <c r="G66" s="135"/>
      <c r="H66" s="135">
        <f>'将来負担比率（分子）の構造'!K$41</f>
        <v>3161</v>
      </c>
      <c r="I66" s="135"/>
      <c r="J66" s="135"/>
      <c r="K66" s="135">
        <f>'将来負担比率（分子）の構造'!L$41</f>
        <v>2837</v>
      </c>
      <c r="L66" s="135"/>
      <c r="M66" s="135"/>
      <c r="N66" s="135">
        <f>'将来負担比率（分子）の構造'!M$41</f>
        <v>3143</v>
      </c>
      <c r="O66" s="135"/>
      <c r="P66" s="135"/>
    </row>
    <row r="67" spans="1:16">
      <c r="A67" s="135" t="s">
        <v>59</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396433</v>
      </c>
      <c r="S5" s="639"/>
      <c r="T5" s="639"/>
      <c r="U5" s="639"/>
      <c r="V5" s="639"/>
      <c r="W5" s="639"/>
      <c r="X5" s="639"/>
      <c r="Y5" s="686"/>
      <c r="Z5" s="699">
        <v>9</v>
      </c>
      <c r="AA5" s="699"/>
      <c r="AB5" s="699"/>
      <c r="AC5" s="699"/>
      <c r="AD5" s="700">
        <v>396433</v>
      </c>
      <c r="AE5" s="700"/>
      <c r="AF5" s="700"/>
      <c r="AG5" s="700"/>
      <c r="AH5" s="700"/>
      <c r="AI5" s="700"/>
      <c r="AJ5" s="700"/>
      <c r="AK5" s="700"/>
      <c r="AL5" s="687">
        <v>16.899999999999999</v>
      </c>
      <c r="AM5" s="656"/>
      <c r="AN5" s="656"/>
      <c r="AO5" s="688"/>
      <c r="AP5" s="675" t="s">
        <v>204</v>
      </c>
      <c r="AQ5" s="676"/>
      <c r="AR5" s="676"/>
      <c r="AS5" s="676"/>
      <c r="AT5" s="676"/>
      <c r="AU5" s="676"/>
      <c r="AV5" s="676"/>
      <c r="AW5" s="676"/>
      <c r="AX5" s="676"/>
      <c r="AY5" s="676"/>
      <c r="AZ5" s="676"/>
      <c r="BA5" s="676"/>
      <c r="BB5" s="676"/>
      <c r="BC5" s="676"/>
      <c r="BD5" s="676"/>
      <c r="BE5" s="676"/>
      <c r="BF5" s="677"/>
      <c r="BG5" s="588">
        <v>394386</v>
      </c>
      <c r="BH5" s="589"/>
      <c r="BI5" s="589"/>
      <c r="BJ5" s="589"/>
      <c r="BK5" s="589"/>
      <c r="BL5" s="589"/>
      <c r="BM5" s="589"/>
      <c r="BN5" s="590"/>
      <c r="BO5" s="641">
        <v>99.5</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54532</v>
      </c>
      <c r="S6" s="589"/>
      <c r="T6" s="589"/>
      <c r="U6" s="589"/>
      <c r="V6" s="589"/>
      <c r="W6" s="589"/>
      <c r="X6" s="589"/>
      <c r="Y6" s="590"/>
      <c r="Z6" s="641">
        <v>1.2</v>
      </c>
      <c r="AA6" s="641"/>
      <c r="AB6" s="641"/>
      <c r="AC6" s="641"/>
      <c r="AD6" s="642">
        <v>54532</v>
      </c>
      <c r="AE6" s="642"/>
      <c r="AF6" s="642"/>
      <c r="AG6" s="642"/>
      <c r="AH6" s="642"/>
      <c r="AI6" s="642"/>
      <c r="AJ6" s="642"/>
      <c r="AK6" s="642"/>
      <c r="AL6" s="611">
        <v>2.2999999999999998</v>
      </c>
      <c r="AM6" s="643"/>
      <c r="AN6" s="643"/>
      <c r="AO6" s="644"/>
      <c r="AP6" s="585" t="s">
        <v>210</v>
      </c>
      <c r="AQ6" s="586"/>
      <c r="AR6" s="586"/>
      <c r="AS6" s="586"/>
      <c r="AT6" s="586"/>
      <c r="AU6" s="586"/>
      <c r="AV6" s="586"/>
      <c r="AW6" s="586"/>
      <c r="AX6" s="586"/>
      <c r="AY6" s="586"/>
      <c r="AZ6" s="586"/>
      <c r="BA6" s="586"/>
      <c r="BB6" s="586"/>
      <c r="BC6" s="586"/>
      <c r="BD6" s="586"/>
      <c r="BE6" s="586"/>
      <c r="BF6" s="587"/>
      <c r="BG6" s="588">
        <v>394386</v>
      </c>
      <c r="BH6" s="589"/>
      <c r="BI6" s="589"/>
      <c r="BJ6" s="589"/>
      <c r="BK6" s="589"/>
      <c r="BL6" s="589"/>
      <c r="BM6" s="589"/>
      <c r="BN6" s="590"/>
      <c r="BO6" s="641">
        <v>99.5</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61151</v>
      </c>
      <c r="CS6" s="589"/>
      <c r="CT6" s="589"/>
      <c r="CU6" s="589"/>
      <c r="CV6" s="589"/>
      <c r="CW6" s="589"/>
      <c r="CX6" s="589"/>
      <c r="CY6" s="590"/>
      <c r="CZ6" s="641">
        <v>1.5</v>
      </c>
      <c r="DA6" s="641"/>
      <c r="DB6" s="641"/>
      <c r="DC6" s="641"/>
      <c r="DD6" s="594" t="s">
        <v>205</v>
      </c>
      <c r="DE6" s="589"/>
      <c r="DF6" s="589"/>
      <c r="DG6" s="589"/>
      <c r="DH6" s="589"/>
      <c r="DI6" s="589"/>
      <c r="DJ6" s="589"/>
      <c r="DK6" s="589"/>
      <c r="DL6" s="589"/>
      <c r="DM6" s="589"/>
      <c r="DN6" s="589"/>
      <c r="DO6" s="589"/>
      <c r="DP6" s="590"/>
      <c r="DQ6" s="594">
        <v>61151</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511</v>
      </c>
      <c r="S7" s="589"/>
      <c r="T7" s="589"/>
      <c r="U7" s="589"/>
      <c r="V7" s="589"/>
      <c r="W7" s="589"/>
      <c r="X7" s="589"/>
      <c r="Y7" s="590"/>
      <c r="Z7" s="641">
        <v>0</v>
      </c>
      <c r="AA7" s="641"/>
      <c r="AB7" s="641"/>
      <c r="AC7" s="641"/>
      <c r="AD7" s="642">
        <v>511</v>
      </c>
      <c r="AE7" s="642"/>
      <c r="AF7" s="642"/>
      <c r="AG7" s="642"/>
      <c r="AH7" s="642"/>
      <c r="AI7" s="642"/>
      <c r="AJ7" s="642"/>
      <c r="AK7" s="642"/>
      <c r="AL7" s="611">
        <v>0</v>
      </c>
      <c r="AM7" s="643"/>
      <c r="AN7" s="643"/>
      <c r="AO7" s="644"/>
      <c r="AP7" s="585" t="s">
        <v>213</v>
      </c>
      <c r="AQ7" s="586"/>
      <c r="AR7" s="586"/>
      <c r="AS7" s="586"/>
      <c r="AT7" s="586"/>
      <c r="AU7" s="586"/>
      <c r="AV7" s="586"/>
      <c r="AW7" s="586"/>
      <c r="AX7" s="586"/>
      <c r="AY7" s="586"/>
      <c r="AZ7" s="586"/>
      <c r="BA7" s="586"/>
      <c r="BB7" s="586"/>
      <c r="BC7" s="586"/>
      <c r="BD7" s="586"/>
      <c r="BE7" s="586"/>
      <c r="BF7" s="587"/>
      <c r="BG7" s="588">
        <v>119216</v>
      </c>
      <c r="BH7" s="589"/>
      <c r="BI7" s="589"/>
      <c r="BJ7" s="589"/>
      <c r="BK7" s="589"/>
      <c r="BL7" s="589"/>
      <c r="BM7" s="589"/>
      <c r="BN7" s="590"/>
      <c r="BO7" s="641">
        <v>30.1</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714973</v>
      </c>
      <c r="CS7" s="589"/>
      <c r="CT7" s="589"/>
      <c r="CU7" s="589"/>
      <c r="CV7" s="589"/>
      <c r="CW7" s="589"/>
      <c r="CX7" s="589"/>
      <c r="CY7" s="590"/>
      <c r="CZ7" s="641">
        <v>17.5</v>
      </c>
      <c r="DA7" s="641"/>
      <c r="DB7" s="641"/>
      <c r="DC7" s="641"/>
      <c r="DD7" s="594">
        <v>211271</v>
      </c>
      <c r="DE7" s="589"/>
      <c r="DF7" s="589"/>
      <c r="DG7" s="589"/>
      <c r="DH7" s="589"/>
      <c r="DI7" s="589"/>
      <c r="DJ7" s="589"/>
      <c r="DK7" s="589"/>
      <c r="DL7" s="589"/>
      <c r="DM7" s="589"/>
      <c r="DN7" s="589"/>
      <c r="DO7" s="589"/>
      <c r="DP7" s="590"/>
      <c r="DQ7" s="594">
        <v>485828</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1419</v>
      </c>
      <c r="S8" s="589"/>
      <c r="T8" s="589"/>
      <c r="U8" s="589"/>
      <c r="V8" s="589"/>
      <c r="W8" s="589"/>
      <c r="X8" s="589"/>
      <c r="Y8" s="590"/>
      <c r="Z8" s="641">
        <v>0</v>
      </c>
      <c r="AA8" s="641"/>
      <c r="AB8" s="641"/>
      <c r="AC8" s="641"/>
      <c r="AD8" s="642">
        <v>1419</v>
      </c>
      <c r="AE8" s="642"/>
      <c r="AF8" s="642"/>
      <c r="AG8" s="642"/>
      <c r="AH8" s="642"/>
      <c r="AI8" s="642"/>
      <c r="AJ8" s="642"/>
      <c r="AK8" s="642"/>
      <c r="AL8" s="611">
        <v>0.1</v>
      </c>
      <c r="AM8" s="643"/>
      <c r="AN8" s="643"/>
      <c r="AO8" s="644"/>
      <c r="AP8" s="585" t="s">
        <v>216</v>
      </c>
      <c r="AQ8" s="586"/>
      <c r="AR8" s="586"/>
      <c r="AS8" s="586"/>
      <c r="AT8" s="586"/>
      <c r="AU8" s="586"/>
      <c r="AV8" s="586"/>
      <c r="AW8" s="586"/>
      <c r="AX8" s="586"/>
      <c r="AY8" s="586"/>
      <c r="AZ8" s="586"/>
      <c r="BA8" s="586"/>
      <c r="BB8" s="586"/>
      <c r="BC8" s="586"/>
      <c r="BD8" s="586"/>
      <c r="BE8" s="586"/>
      <c r="BF8" s="587"/>
      <c r="BG8" s="588">
        <v>5247</v>
      </c>
      <c r="BH8" s="589"/>
      <c r="BI8" s="589"/>
      <c r="BJ8" s="589"/>
      <c r="BK8" s="589"/>
      <c r="BL8" s="589"/>
      <c r="BM8" s="589"/>
      <c r="BN8" s="590"/>
      <c r="BO8" s="641">
        <v>1.3</v>
      </c>
      <c r="BP8" s="641"/>
      <c r="BQ8" s="641"/>
      <c r="BR8" s="641"/>
      <c r="BS8" s="594" t="s">
        <v>108</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988949</v>
      </c>
      <c r="CS8" s="589"/>
      <c r="CT8" s="589"/>
      <c r="CU8" s="589"/>
      <c r="CV8" s="589"/>
      <c r="CW8" s="589"/>
      <c r="CX8" s="589"/>
      <c r="CY8" s="590"/>
      <c r="CZ8" s="641">
        <v>24.3</v>
      </c>
      <c r="DA8" s="641"/>
      <c r="DB8" s="641"/>
      <c r="DC8" s="641"/>
      <c r="DD8" s="594">
        <v>424798</v>
      </c>
      <c r="DE8" s="589"/>
      <c r="DF8" s="589"/>
      <c r="DG8" s="589"/>
      <c r="DH8" s="589"/>
      <c r="DI8" s="589"/>
      <c r="DJ8" s="589"/>
      <c r="DK8" s="589"/>
      <c r="DL8" s="589"/>
      <c r="DM8" s="589"/>
      <c r="DN8" s="589"/>
      <c r="DO8" s="589"/>
      <c r="DP8" s="590"/>
      <c r="DQ8" s="594">
        <v>385144</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747</v>
      </c>
      <c r="S9" s="589"/>
      <c r="T9" s="589"/>
      <c r="U9" s="589"/>
      <c r="V9" s="589"/>
      <c r="W9" s="589"/>
      <c r="X9" s="589"/>
      <c r="Y9" s="590"/>
      <c r="Z9" s="641">
        <v>0</v>
      </c>
      <c r="AA9" s="641"/>
      <c r="AB9" s="641"/>
      <c r="AC9" s="641"/>
      <c r="AD9" s="642">
        <v>747</v>
      </c>
      <c r="AE9" s="642"/>
      <c r="AF9" s="642"/>
      <c r="AG9" s="642"/>
      <c r="AH9" s="642"/>
      <c r="AI9" s="642"/>
      <c r="AJ9" s="642"/>
      <c r="AK9" s="642"/>
      <c r="AL9" s="611">
        <v>0</v>
      </c>
      <c r="AM9" s="643"/>
      <c r="AN9" s="643"/>
      <c r="AO9" s="644"/>
      <c r="AP9" s="585" t="s">
        <v>219</v>
      </c>
      <c r="AQ9" s="586"/>
      <c r="AR9" s="586"/>
      <c r="AS9" s="586"/>
      <c r="AT9" s="586"/>
      <c r="AU9" s="586"/>
      <c r="AV9" s="586"/>
      <c r="AW9" s="586"/>
      <c r="AX9" s="586"/>
      <c r="AY9" s="586"/>
      <c r="AZ9" s="586"/>
      <c r="BA9" s="586"/>
      <c r="BB9" s="586"/>
      <c r="BC9" s="586"/>
      <c r="BD9" s="586"/>
      <c r="BE9" s="586"/>
      <c r="BF9" s="587"/>
      <c r="BG9" s="588">
        <v>87806</v>
      </c>
      <c r="BH9" s="589"/>
      <c r="BI9" s="589"/>
      <c r="BJ9" s="589"/>
      <c r="BK9" s="589"/>
      <c r="BL9" s="589"/>
      <c r="BM9" s="589"/>
      <c r="BN9" s="590"/>
      <c r="BO9" s="641">
        <v>22.1</v>
      </c>
      <c r="BP9" s="641"/>
      <c r="BQ9" s="641"/>
      <c r="BR9" s="641"/>
      <c r="BS9" s="594" t="s">
        <v>108</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177841</v>
      </c>
      <c r="CS9" s="589"/>
      <c r="CT9" s="589"/>
      <c r="CU9" s="589"/>
      <c r="CV9" s="589"/>
      <c r="CW9" s="589"/>
      <c r="CX9" s="589"/>
      <c r="CY9" s="590"/>
      <c r="CZ9" s="641">
        <v>4.4000000000000004</v>
      </c>
      <c r="DA9" s="641"/>
      <c r="DB9" s="641"/>
      <c r="DC9" s="641"/>
      <c r="DD9" s="594">
        <v>600</v>
      </c>
      <c r="DE9" s="589"/>
      <c r="DF9" s="589"/>
      <c r="DG9" s="589"/>
      <c r="DH9" s="589"/>
      <c r="DI9" s="589"/>
      <c r="DJ9" s="589"/>
      <c r="DK9" s="589"/>
      <c r="DL9" s="589"/>
      <c r="DM9" s="589"/>
      <c r="DN9" s="589"/>
      <c r="DO9" s="589"/>
      <c r="DP9" s="590"/>
      <c r="DQ9" s="594">
        <v>164681</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39467</v>
      </c>
      <c r="S10" s="589"/>
      <c r="T10" s="589"/>
      <c r="U10" s="589"/>
      <c r="V10" s="589"/>
      <c r="W10" s="589"/>
      <c r="X10" s="589"/>
      <c r="Y10" s="590"/>
      <c r="Z10" s="641">
        <v>0.9</v>
      </c>
      <c r="AA10" s="641"/>
      <c r="AB10" s="641"/>
      <c r="AC10" s="641"/>
      <c r="AD10" s="642">
        <v>39467</v>
      </c>
      <c r="AE10" s="642"/>
      <c r="AF10" s="642"/>
      <c r="AG10" s="642"/>
      <c r="AH10" s="642"/>
      <c r="AI10" s="642"/>
      <c r="AJ10" s="642"/>
      <c r="AK10" s="642"/>
      <c r="AL10" s="611">
        <v>1.7</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6615</v>
      </c>
      <c r="BH10" s="589"/>
      <c r="BI10" s="589"/>
      <c r="BJ10" s="589"/>
      <c r="BK10" s="589"/>
      <c r="BL10" s="589"/>
      <c r="BM10" s="589"/>
      <c r="BN10" s="590"/>
      <c r="BO10" s="641">
        <v>1.7</v>
      </c>
      <c r="BP10" s="641"/>
      <c r="BQ10" s="641"/>
      <c r="BR10" s="641"/>
      <c r="BS10" s="594" t="s">
        <v>108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19548</v>
      </c>
      <c r="BH11" s="589"/>
      <c r="BI11" s="589"/>
      <c r="BJ11" s="589"/>
      <c r="BK11" s="589"/>
      <c r="BL11" s="589"/>
      <c r="BM11" s="589"/>
      <c r="BN11" s="590"/>
      <c r="BO11" s="641">
        <v>4.9000000000000004</v>
      </c>
      <c r="BP11" s="641"/>
      <c r="BQ11" s="641"/>
      <c r="BR11" s="641"/>
      <c r="BS11" s="594" t="s">
        <v>108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426751</v>
      </c>
      <c r="CS11" s="589"/>
      <c r="CT11" s="589"/>
      <c r="CU11" s="589"/>
      <c r="CV11" s="589"/>
      <c r="CW11" s="589"/>
      <c r="CX11" s="589"/>
      <c r="CY11" s="590"/>
      <c r="CZ11" s="641">
        <v>10.5</v>
      </c>
      <c r="DA11" s="641"/>
      <c r="DB11" s="641"/>
      <c r="DC11" s="641"/>
      <c r="DD11" s="594">
        <v>92859</v>
      </c>
      <c r="DE11" s="589"/>
      <c r="DF11" s="589"/>
      <c r="DG11" s="589"/>
      <c r="DH11" s="589"/>
      <c r="DI11" s="589"/>
      <c r="DJ11" s="589"/>
      <c r="DK11" s="589"/>
      <c r="DL11" s="589"/>
      <c r="DM11" s="589"/>
      <c r="DN11" s="589"/>
      <c r="DO11" s="589"/>
      <c r="DP11" s="590"/>
      <c r="DQ11" s="594">
        <v>227961</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239483</v>
      </c>
      <c r="BH12" s="589"/>
      <c r="BI12" s="589"/>
      <c r="BJ12" s="589"/>
      <c r="BK12" s="589"/>
      <c r="BL12" s="589"/>
      <c r="BM12" s="589"/>
      <c r="BN12" s="590"/>
      <c r="BO12" s="641">
        <v>60.4</v>
      </c>
      <c r="BP12" s="641"/>
      <c r="BQ12" s="641"/>
      <c r="BR12" s="641"/>
      <c r="BS12" s="594" t="s">
        <v>108</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222446</v>
      </c>
      <c r="CS12" s="589"/>
      <c r="CT12" s="589"/>
      <c r="CU12" s="589"/>
      <c r="CV12" s="589"/>
      <c r="CW12" s="589"/>
      <c r="CX12" s="589"/>
      <c r="CY12" s="590"/>
      <c r="CZ12" s="641">
        <v>5.5</v>
      </c>
      <c r="DA12" s="641"/>
      <c r="DB12" s="641"/>
      <c r="DC12" s="641"/>
      <c r="DD12" s="594">
        <v>59306</v>
      </c>
      <c r="DE12" s="589"/>
      <c r="DF12" s="589"/>
      <c r="DG12" s="589"/>
      <c r="DH12" s="589"/>
      <c r="DI12" s="589"/>
      <c r="DJ12" s="589"/>
      <c r="DK12" s="589"/>
      <c r="DL12" s="589"/>
      <c r="DM12" s="589"/>
      <c r="DN12" s="589"/>
      <c r="DO12" s="589"/>
      <c r="DP12" s="590"/>
      <c r="DQ12" s="594">
        <v>128316</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7334</v>
      </c>
      <c r="S13" s="589"/>
      <c r="T13" s="589"/>
      <c r="U13" s="589"/>
      <c r="V13" s="589"/>
      <c r="W13" s="589"/>
      <c r="X13" s="589"/>
      <c r="Y13" s="590"/>
      <c r="Z13" s="641">
        <v>0.2</v>
      </c>
      <c r="AA13" s="641"/>
      <c r="AB13" s="641"/>
      <c r="AC13" s="641"/>
      <c r="AD13" s="642">
        <v>7334</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236787</v>
      </c>
      <c r="BH13" s="589"/>
      <c r="BI13" s="589"/>
      <c r="BJ13" s="589"/>
      <c r="BK13" s="589"/>
      <c r="BL13" s="589"/>
      <c r="BM13" s="589"/>
      <c r="BN13" s="590"/>
      <c r="BO13" s="641">
        <v>59.7</v>
      </c>
      <c r="BP13" s="641"/>
      <c r="BQ13" s="641"/>
      <c r="BR13" s="641"/>
      <c r="BS13" s="594" t="s">
        <v>108</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537817</v>
      </c>
      <c r="CS13" s="589"/>
      <c r="CT13" s="589"/>
      <c r="CU13" s="589"/>
      <c r="CV13" s="589"/>
      <c r="CW13" s="589"/>
      <c r="CX13" s="589"/>
      <c r="CY13" s="590"/>
      <c r="CZ13" s="641">
        <v>13.2</v>
      </c>
      <c r="DA13" s="641"/>
      <c r="DB13" s="641"/>
      <c r="DC13" s="641"/>
      <c r="DD13" s="594">
        <v>378331</v>
      </c>
      <c r="DE13" s="589"/>
      <c r="DF13" s="589"/>
      <c r="DG13" s="589"/>
      <c r="DH13" s="589"/>
      <c r="DI13" s="589"/>
      <c r="DJ13" s="589"/>
      <c r="DK13" s="589"/>
      <c r="DL13" s="589"/>
      <c r="DM13" s="589"/>
      <c r="DN13" s="589"/>
      <c r="DO13" s="589"/>
      <c r="DP13" s="590"/>
      <c r="DQ13" s="594">
        <v>248393</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9843</v>
      </c>
      <c r="BH14" s="589"/>
      <c r="BI14" s="589"/>
      <c r="BJ14" s="589"/>
      <c r="BK14" s="589"/>
      <c r="BL14" s="589"/>
      <c r="BM14" s="589"/>
      <c r="BN14" s="590"/>
      <c r="BO14" s="641">
        <v>2.5</v>
      </c>
      <c r="BP14" s="641"/>
      <c r="BQ14" s="641"/>
      <c r="BR14" s="641"/>
      <c r="BS14" s="594" t="s">
        <v>108</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187633</v>
      </c>
      <c r="CS14" s="589"/>
      <c r="CT14" s="589"/>
      <c r="CU14" s="589"/>
      <c r="CV14" s="589"/>
      <c r="CW14" s="589"/>
      <c r="CX14" s="589"/>
      <c r="CY14" s="590"/>
      <c r="CZ14" s="641">
        <v>4.5999999999999996</v>
      </c>
      <c r="DA14" s="641"/>
      <c r="DB14" s="641"/>
      <c r="DC14" s="641"/>
      <c r="DD14" s="594">
        <v>44686</v>
      </c>
      <c r="DE14" s="589"/>
      <c r="DF14" s="589"/>
      <c r="DG14" s="589"/>
      <c r="DH14" s="589"/>
      <c r="DI14" s="589"/>
      <c r="DJ14" s="589"/>
      <c r="DK14" s="589"/>
      <c r="DL14" s="589"/>
      <c r="DM14" s="589"/>
      <c r="DN14" s="589"/>
      <c r="DO14" s="589"/>
      <c r="DP14" s="590"/>
      <c r="DQ14" s="594">
        <v>123500</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424</v>
      </c>
      <c r="S15" s="589"/>
      <c r="T15" s="589"/>
      <c r="U15" s="589"/>
      <c r="V15" s="589"/>
      <c r="W15" s="589"/>
      <c r="X15" s="589"/>
      <c r="Y15" s="590"/>
      <c r="Z15" s="641">
        <v>0</v>
      </c>
      <c r="AA15" s="641"/>
      <c r="AB15" s="641"/>
      <c r="AC15" s="641"/>
      <c r="AD15" s="642">
        <v>424</v>
      </c>
      <c r="AE15" s="642"/>
      <c r="AF15" s="642"/>
      <c r="AG15" s="642"/>
      <c r="AH15" s="642"/>
      <c r="AI15" s="642"/>
      <c r="AJ15" s="642"/>
      <c r="AK15" s="642"/>
      <c r="AL15" s="611">
        <v>0</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25844</v>
      </c>
      <c r="BH15" s="589"/>
      <c r="BI15" s="589"/>
      <c r="BJ15" s="589"/>
      <c r="BK15" s="589"/>
      <c r="BL15" s="589"/>
      <c r="BM15" s="589"/>
      <c r="BN15" s="590"/>
      <c r="BO15" s="641">
        <v>6.5</v>
      </c>
      <c r="BP15" s="641"/>
      <c r="BQ15" s="641"/>
      <c r="BR15" s="641"/>
      <c r="BS15" s="594" t="s">
        <v>108</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305329</v>
      </c>
      <c r="CS15" s="589"/>
      <c r="CT15" s="589"/>
      <c r="CU15" s="589"/>
      <c r="CV15" s="589"/>
      <c r="CW15" s="589"/>
      <c r="CX15" s="589"/>
      <c r="CY15" s="590"/>
      <c r="CZ15" s="641">
        <v>7.5</v>
      </c>
      <c r="DA15" s="641"/>
      <c r="DB15" s="641"/>
      <c r="DC15" s="641"/>
      <c r="DD15" s="594">
        <v>27952</v>
      </c>
      <c r="DE15" s="589"/>
      <c r="DF15" s="589"/>
      <c r="DG15" s="589"/>
      <c r="DH15" s="589"/>
      <c r="DI15" s="589"/>
      <c r="DJ15" s="589"/>
      <c r="DK15" s="589"/>
      <c r="DL15" s="589"/>
      <c r="DM15" s="589"/>
      <c r="DN15" s="589"/>
      <c r="DO15" s="589"/>
      <c r="DP15" s="590"/>
      <c r="DQ15" s="594">
        <v>247818</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1993326</v>
      </c>
      <c r="S16" s="589"/>
      <c r="T16" s="589"/>
      <c r="U16" s="589"/>
      <c r="V16" s="589"/>
      <c r="W16" s="589"/>
      <c r="X16" s="589"/>
      <c r="Y16" s="590"/>
      <c r="Z16" s="641">
        <v>45.1</v>
      </c>
      <c r="AA16" s="641"/>
      <c r="AB16" s="641"/>
      <c r="AC16" s="641"/>
      <c r="AD16" s="642">
        <v>1831325</v>
      </c>
      <c r="AE16" s="642"/>
      <c r="AF16" s="642"/>
      <c r="AG16" s="642"/>
      <c r="AH16" s="642"/>
      <c r="AI16" s="642"/>
      <c r="AJ16" s="642"/>
      <c r="AK16" s="642"/>
      <c r="AL16" s="611">
        <v>78</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23786</v>
      </c>
      <c r="CS16" s="589"/>
      <c r="CT16" s="589"/>
      <c r="CU16" s="589"/>
      <c r="CV16" s="589"/>
      <c r="CW16" s="589"/>
      <c r="CX16" s="589"/>
      <c r="CY16" s="590"/>
      <c r="CZ16" s="641">
        <v>0.6</v>
      </c>
      <c r="DA16" s="641"/>
      <c r="DB16" s="641"/>
      <c r="DC16" s="641"/>
      <c r="DD16" s="594" t="s">
        <v>108</v>
      </c>
      <c r="DE16" s="589"/>
      <c r="DF16" s="589"/>
      <c r="DG16" s="589"/>
      <c r="DH16" s="589"/>
      <c r="DI16" s="589"/>
      <c r="DJ16" s="589"/>
      <c r="DK16" s="589"/>
      <c r="DL16" s="589"/>
      <c r="DM16" s="589"/>
      <c r="DN16" s="589"/>
      <c r="DO16" s="589"/>
      <c r="DP16" s="590"/>
      <c r="DQ16" s="594">
        <v>11347</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1831325</v>
      </c>
      <c r="S17" s="589"/>
      <c r="T17" s="589"/>
      <c r="U17" s="589"/>
      <c r="V17" s="589"/>
      <c r="W17" s="589"/>
      <c r="X17" s="589"/>
      <c r="Y17" s="590"/>
      <c r="Z17" s="641">
        <v>41.4</v>
      </c>
      <c r="AA17" s="641"/>
      <c r="AB17" s="641"/>
      <c r="AC17" s="641"/>
      <c r="AD17" s="642">
        <v>1831325</v>
      </c>
      <c r="AE17" s="642"/>
      <c r="AF17" s="642"/>
      <c r="AG17" s="642"/>
      <c r="AH17" s="642"/>
      <c r="AI17" s="642"/>
      <c r="AJ17" s="642"/>
      <c r="AK17" s="642"/>
      <c r="AL17" s="611">
        <v>78</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431032</v>
      </c>
      <c r="CS17" s="589"/>
      <c r="CT17" s="589"/>
      <c r="CU17" s="589"/>
      <c r="CV17" s="589"/>
      <c r="CW17" s="589"/>
      <c r="CX17" s="589"/>
      <c r="CY17" s="590"/>
      <c r="CZ17" s="641">
        <v>10.6</v>
      </c>
      <c r="DA17" s="641"/>
      <c r="DB17" s="641"/>
      <c r="DC17" s="641"/>
      <c r="DD17" s="594" t="s">
        <v>108</v>
      </c>
      <c r="DE17" s="589"/>
      <c r="DF17" s="589"/>
      <c r="DG17" s="589"/>
      <c r="DH17" s="589"/>
      <c r="DI17" s="589"/>
      <c r="DJ17" s="589"/>
      <c r="DK17" s="589"/>
      <c r="DL17" s="589"/>
      <c r="DM17" s="589"/>
      <c r="DN17" s="589"/>
      <c r="DO17" s="589"/>
      <c r="DP17" s="590"/>
      <c r="DQ17" s="594">
        <v>420311</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141495</v>
      </c>
      <c r="S18" s="589"/>
      <c r="T18" s="589"/>
      <c r="U18" s="589"/>
      <c r="V18" s="589"/>
      <c r="W18" s="589"/>
      <c r="X18" s="589"/>
      <c r="Y18" s="590"/>
      <c r="Z18" s="641">
        <v>3.2</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v>20506</v>
      </c>
      <c r="S19" s="589"/>
      <c r="T19" s="589"/>
      <c r="U19" s="589"/>
      <c r="V19" s="589"/>
      <c r="W19" s="589"/>
      <c r="X19" s="589"/>
      <c r="Y19" s="590"/>
      <c r="Z19" s="641">
        <v>0.5</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2047</v>
      </c>
      <c r="BH19" s="589"/>
      <c r="BI19" s="589"/>
      <c r="BJ19" s="589"/>
      <c r="BK19" s="589"/>
      <c r="BL19" s="589"/>
      <c r="BM19" s="589"/>
      <c r="BN19" s="590"/>
      <c r="BO19" s="641">
        <v>0.5</v>
      </c>
      <c r="BP19" s="641"/>
      <c r="BQ19" s="641"/>
      <c r="BR19" s="641"/>
      <c r="BS19" s="594" t="s">
        <v>108</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2494193</v>
      </c>
      <c r="S20" s="589"/>
      <c r="T20" s="589"/>
      <c r="U20" s="589"/>
      <c r="V20" s="589"/>
      <c r="W20" s="589"/>
      <c r="X20" s="589"/>
      <c r="Y20" s="590"/>
      <c r="Z20" s="641">
        <v>56.4</v>
      </c>
      <c r="AA20" s="641"/>
      <c r="AB20" s="641"/>
      <c r="AC20" s="641"/>
      <c r="AD20" s="642">
        <v>2332192</v>
      </c>
      <c r="AE20" s="642"/>
      <c r="AF20" s="642"/>
      <c r="AG20" s="642"/>
      <c r="AH20" s="642"/>
      <c r="AI20" s="642"/>
      <c r="AJ20" s="642"/>
      <c r="AK20" s="642"/>
      <c r="AL20" s="611">
        <v>99.3</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2047</v>
      </c>
      <c r="BH20" s="589"/>
      <c r="BI20" s="589"/>
      <c r="BJ20" s="589"/>
      <c r="BK20" s="589"/>
      <c r="BL20" s="589"/>
      <c r="BM20" s="589"/>
      <c r="BN20" s="590"/>
      <c r="BO20" s="641">
        <v>0.5</v>
      </c>
      <c r="BP20" s="641"/>
      <c r="BQ20" s="641"/>
      <c r="BR20" s="641"/>
      <c r="BS20" s="594" t="s">
        <v>108</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4077708</v>
      </c>
      <c r="CS20" s="589"/>
      <c r="CT20" s="589"/>
      <c r="CU20" s="589"/>
      <c r="CV20" s="589"/>
      <c r="CW20" s="589"/>
      <c r="CX20" s="589"/>
      <c r="CY20" s="590"/>
      <c r="CZ20" s="641">
        <v>100</v>
      </c>
      <c r="DA20" s="641"/>
      <c r="DB20" s="641"/>
      <c r="DC20" s="641"/>
      <c r="DD20" s="594">
        <v>1239803</v>
      </c>
      <c r="DE20" s="589"/>
      <c r="DF20" s="589"/>
      <c r="DG20" s="589"/>
      <c r="DH20" s="589"/>
      <c r="DI20" s="589"/>
      <c r="DJ20" s="589"/>
      <c r="DK20" s="589"/>
      <c r="DL20" s="589"/>
      <c r="DM20" s="589"/>
      <c r="DN20" s="589"/>
      <c r="DO20" s="589"/>
      <c r="DP20" s="590"/>
      <c r="DQ20" s="594">
        <v>2504450</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753</v>
      </c>
      <c r="S21" s="589"/>
      <c r="T21" s="589"/>
      <c r="U21" s="589"/>
      <c r="V21" s="589"/>
      <c r="W21" s="589"/>
      <c r="X21" s="589"/>
      <c r="Y21" s="590"/>
      <c r="Z21" s="641">
        <v>0</v>
      </c>
      <c r="AA21" s="641"/>
      <c r="AB21" s="641"/>
      <c r="AC21" s="641"/>
      <c r="AD21" s="642">
        <v>753</v>
      </c>
      <c r="AE21" s="642"/>
      <c r="AF21" s="642"/>
      <c r="AG21" s="642"/>
      <c r="AH21" s="642"/>
      <c r="AI21" s="642"/>
      <c r="AJ21" s="642"/>
      <c r="AK21" s="642"/>
      <c r="AL21" s="611">
        <v>0</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2047</v>
      </c>
      <c r="BH21" s="589"/>
      <c r="BI21" s="589"/>
      <c r="BJ21" s="589"/>
      <c r="BK21" s="589"/>
      <c r="BL21" s="589"/>
      <c r="BM21" s="589"/>
      <c r="BN21" s="590"/>
      <c r="BO21" s="641">
        <v>0.5</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4913</v>
      </c>
      <c r="S22" s="589"/>
      <c r="T22" s="589"/>
      <c r="U22" s="589"/>
      <c r="V22" s="589"/>
      <c r="W22" s="589"/>
      <c r="X22" s="589"/>
      <c r="Y22" s="590"/>
      <c r="Z22" s="641">
        <v>0.1</v>
      </c>
      <c r="AA22" s="641"/>
      <c r="AB22" s="641"/>
      <c r="AC22" s="641"/>
      <c r="AD22" s="642" t="s">
        <v>108</v>
      </c>
      <c r="AE22" s="642"/>
      <c r="AF22" s="642"/>
      <c r="AG22" s="642"/>
      <c r="AH22" s="642"/>
      <c r="AI22" s="642"/>
      <c r="AJ22" s="642"/>
      <c r="AK22" s="642"/>
      <c r="AL22" s="611" t="s">
        <v>108</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52353</v>
      </c>
      <c r="S23" s="589"/>
      <c r="T23" s="589"/>
      <c r="U23" s="589"/>
      <c r="V23" s="589"/>
      <c r="W23" s="589"/>
      <c r="X23" s="589"/>
      <c r="Y23" s="590"/>
      <c r="Z23" s="641">
        <v>1.2</v>
      </c>
      <c r="AA23" s="641"/>
      <c r="AB23" s="641"/>
      <c r="AC23" s="641"/>
      <c r="AD23" s="642">
        <v>10777</v>
      </c>
      <c r="AE23" s="642"/>
      <c r="AF23" s="642"/>
      <c r="AG23" s="642"/>
      <c r="AH23" s="642"/>
      <c r="AI23" s="642"/>
      <c r="AJ23" s="642"/>
      <c r="AK23" s="642"/>
      <c r="AL23" s="611">
        <v>0.5</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2522</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1170521</v>
      </c>
      <c r="CS24" s="639"/>
      <c r="CT24" s="639"/>
      <c r="CU24" s="639"/>
      <c r="CV24" s="639"/>
      <c r="CW24" s="639"/>
      <c r="CX24" s="639"/>
      <c r="CY24" s="686"/>
      <c r="CZ24" s="690">
        <v>28.7</v>
      </c>
      <c r="DA24" s="691"/>
      <c r="DB24" s="691"/>
      <c r="DC24" s="692"/>
      <c r="DD24" s="685">
        <v>1022481</v>
      </c>
      <c r="DE24" s="639"/>
      <c r="DF24" s="639"/>
      <c r="DG24" s="639"/>
      <c r="DH24" s="639"/>
      <c r="DI24" s="639"/>
      <c r="DJ24" s="639"/>
      <c r="DK24" s="686"/>
      <c r="DL24" s="685">
        <v>1012888</v>
      </c>
      <c r="DM24" s="639"/>
      <c r="DN24" s="639"/>
      <c r="DO24" s="639"/>
      <c r="DP24" s="639"/>
      <c r="DQ24" s="639"/>
      <c r="DR24" s="639"/>
      <c r="DS24" s="639"/>
      <c r="DT24" s="639"/>
      <c r="DU24" s="639"/>
      <c r="DV24" s="686"/>
      <c r="DW24" s="687">
        <v>40.9</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255239</v>
      </c>
      <c r="S25" s="589"/>
      <c r="T25" s="589"/>
      <c r="U25" s="589"/>
      <c r="V25" s="589"/>
      <c r="W25" s="589"/>
      <c r="X25" s="589"/>
      <c r="Y25" s="590"/>
      <c r="Z25" s="641">
        <v>5.8</v>
      </c>
      <c r="AA25" s="641"/>
      <c r="AB25" s="641"/>
      <c r="AC25" s="641"/>
      <c r="AD25" s="642" t="s">
        <v>108</v>
      </c>
      <c r="AE25" s="642"/>
      <c r="AF25" s="642"/>
      <c r="AG25" s="642"/>
      <c r="AH25" s="642"/>
      <c r="AI25" s="642"/>
      <c r="AJ25" s="642"/>
      <c r="AK25" s="642"/>
      <c r="AL25" s="611" t="s">
        <v>108</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587468</v>
      </c>
      <c r="CS25" s="607"/>
      <c r="CT25" s="607"/>
      <c r="CU25" s="607"/>
      <c r="CV25" s="607"/>
      <c r="CW25" s="607"/>
      <c r="CX25" s="607"/>
      <c r="CY25" s="608"/>
      <c r="CZ25" s="591">
        <v>14.4</v>
      </c>
      <c r="DA25" s="609"/>
      <c r="DB25" s="609"/>
      <c r="DC25" s="610"/>
      <c r="DD25" s="594">
        <v>568017</v>
      </c>
      <c r="DE25" s="607"/>
      <c r="DF25" s="607"/>
      <c r="DG25" s="607"/>
      <c r="DH25" s="607"/>
      <c r="DI25" s="607"/>
      <c r="DJ25" s="607"/>
      <c r="DK25" s="608"/>
      <c r="DL25" s="594">
        <v>568017</v>
      </c>
      <c r="DM25" s="607"/>
      <c r="DN25" s="607"/>
      <c r="DO25" s="607"/>
      <c r="DP25" s="607"/>
      <c r="DQ25" s="607"/>
      <c r="DR25" s="607"/>
      <c r="DS25" s="607"/>
      <c r="DT25" s="607"/>
      <c r="DU25" s="607"/>
      <c r="DV25" s="608"/>
      <c r="DW25" s="611">
        <v>23</v>
      </c>
      <c r="DX25" s="612"/>
      <c r="DY25" s="612"/>
      <c r="DZ25" s="612"/>
      <c r="EA25" s="612"/>
      <c r="EB25" s="612"/>
      <c r="EC25" s="613"/>
    </row>
    <row r="26" spans="2:133" ht="11.25" customHeight="1">
      <c r="B26" s="679" t="s">
        <v>272</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291258</v>
      </c>
      <c r="CS26" s="589"/>
      <c r="CT26" s="589"/>
      <c r="CU26" s="589"/>
      <c r="CV26" s="589"/>
      <c r="CW26" s="589"/>
      <c r="CX26" s="589"/>
      <c r="CY26" s="590"/>
      <c r="CZ26" s="591">
        <v>7.1</v>
      </c>
      <c r="DA26" s="609"/>
      <c r="DB26" s="609"/>
      <c r="DC26" s="610"/>
      <c r="DD26" s="594">
        <v>291258</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452269</v>
      </c>
      <c r="S27" s="589"/>
      <c r="T27" s="589"/>
      <c r="U27" s="589"/>
      <c r="V27" s="589"/>
      <c r="W27" s="589"/>
      <c r="X27" s="589"/>
      <c r="Y27" s="590"/>
      <c r="Z27" s="641">
        <v>10.199999999999999</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396433</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152021</v>
      </c>
      <c r="CS27" s="607"/>
      <c r="CT27" s="607"/>
      <c r="CU27" s="607"/>
      <c r="CV27" s="607"/>
      <c r="CW27" s="607"/>
      <c r="CX27" s="607"/>
      <c r="CY27" s="608"/>
      <c r="CZ27" s="591">
        <v>3.7</v>
      </c>
      <c r="DA27" s="609"/>
      <c r="DB27" s="609"/>
      <c r="DC27" s="610"/>
      <c r="DD27" s="594">
        <v>34153</v>
      </c>
      <c r="DE27" s="607"/>
      <c r="DF27" s="607"/>
      <c r="DG27" s="607"/>
      <c r="DH27" s="607"/>
      <c r="DI27" s="607"/>
      <c r="DJ27" s="607"/>
      <c r="DK27" s="608"/>
      <c r="DL27" s="594">
        <v>24560</v>
      </c>
      <c r="DM27" s="607"/>
      <c r="DN27" s="607"/>
      <c r="DO27" s="607"/>
      <c r="DP27" s="607"/>
      <c r="DQ27" s="607"/>
      <c r="DR27" s="607"/>
      <c r="DS27" s="607"/>
      <c r="DT27" s="607"/>
      <c r="DU27" s="607"/>
      <c r="DV27" s="608"/>
      <c r="DW27" s="611">
        <v>1</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9904</v>
      </c>
      <c r="S28" s="589"/>
      <c r="T28" s="589"/>
      <c r="U28" s="589"/>
      <c r="V28" s="589"/>
      <c r="W28" s="589"/>
      <c r="X28" s="589"/>
      <c r="Y28" s="590"/>
      <c r="Z28" s="641">
        <v>0.2</v>
      </c>
      <c r="AA28" s="641"/>
      <c r="AB28" s="641"/>
      <c r="AC28" s="641"/>
      <c r="AD28" s="642">
        <v>3059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431032</v>
      </c>
      <c r="CS28" s="589"/>
      <c r="CT28" s="589"/>
      <c r="CU28" s="589"/>
      <c r="CV28" s="589"/>
      <c r="CW28" s="589"/>
      <c r="CX28" s="589"/>
      <c r="CY28" s="590"/>
      <c r="CZ28" s="591">
        <v>10.6</v>
      </c>
      <c r="DA28" s="609"/>
      <c r="DB28" s="609"/>
      <c r="DC28" s="610"/>
      <c r="DD28" s="594">
        <v>420311</v>
      </c>
      <c r="DE28" s="589"/>
      <c r="DF28" s="589"/>
      <c r="DG28" s="589"/>
      <c r="DH28" s="589"/>
      <c r="DI28" s="589"/>
      <c r="DJ28" s="589"/>
      <c r="DK28" s="590"/>
      <c r="DL28" s="594">
        <v>420311</v>
      </c>
      <c r="DM28" s="589"/>
      <c r="DN28" s="589"/>
      <c r="DO28" s="589"/>
      <c r="DP28" s="589"/>
      <c r="DQ28" s="589"/>
      <c r="DR28" s="589"/>
      <c r="DS28" s="589"/>
      <c r="DT28" s="589"/>
      <c r="DU28" s="589"/>
      <c r="DV28" s="590"/>
      <c r="DW28" s="611">
        <v>17</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1661</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431032</v>
      </c>
      <c r="CS29" s="607"/>
      <c r="CT29" s="607"/>
      <c r="CU29" s="607"/>
      <c r="CV29" s="607"/>
      <c r="CW29" s="607"/>
      <c r="CX29" s="607"/>
      <c r="CY29" s="608"/>
      <c r="CZ29" s="591">
        <v>10.6</v>
      </c>
      <c r="DA29" s="609"/>
      <c r="DB29" s="609"/>
      <c r="DC29" s="610"/>
      <c r="DD29" s="594">
        <v>420311</v>
      </c>
      <c r="DE29" s="607"/>
      <c r="DF29" s="607"/>
      <c r="DG29" s="607"/>
      <c r="DH29" s="607"/>
      <c r="DI29" s="607"/>
      <c r="DJ29" s="607"/>
      <c r="DK29" s="608"/>
      <c r="DL29" s="594">
        <v>420311</v>
      </c>
      <c r="DM29" s="607"/>
      <c r="DN29" s="607"/>
      <c r="DO29" s="607"/>
      <c r="DP29" s="607"/>
      <c r="DQ29" s="607"/>
      <c r="DR29" s="607"/>
      <c r="DS29" s="607"/>
      <c r="DT29" s="607"/>
      <c r="DU29" s="607"/>
      <c r="DV29" s="608"/>
      <c r="DW29" s="611">
        <v>17</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242175</v>
      </c>
      <c r="S30" s="589"/>
      <c r="T30" s="589"/>
      <c r="U30" s="589"/>
      <c r="V30" s="589"/>
      <c r="W30" s="589"/>
      <c r="X30" s="589"/>
      <c r="Y30" s="590"/>
      <c r="Z30" s="641">
        <v>5.5</v>
      </c>
      <c r="AA30" s="641"/>
      <c r="AB30" s="641"/>
      <c r="AC30" s="641"/>
      <c r="AD30" s="642" t="s">
        <v>108</v>
      </c>
      <c r="AE30" s="642"/>
      <c r="AF30" s="642"/>
      <c r="AG30" s="642"/>
      <c r="AH30" s="642"/>
      <c r="AI30" s="642"/>
      <c r="AJ30" s="642"/>
      <c r="AK30" s="642"/>
      <c r="AL30" s="611" t="s">
        <v>108</v>
      </c>
      <c r="AM30" s="643"/>
      <c r="AN30" s="643"/>
      <c r="AO30" s="644"/>
      <c r="AP30" s="666" t="s">
        <v>286</v>
      </c>
      <c r="AQ30" s="667"/>
      <c r="AR30" s="667"/>
      <c r="AS30" s="667"/>
      <c r="AT30" s="672" t="s">
        <v>287</v>
      </c>
      <c r="AU30" s="182"/>
      <c r="AV30" s="182"/>
      <c r="AW30" s="182"/>
      <c r="AX30" s="675" t="s">
        <v>166</v>
      </c>
      <c r="AY30" s="676"/>
      <c r="AZ30" s="676"/>
      <c r="BA30" s="676"/>
      <c r="BB30" s="676"/>
      <c r="BC30" s="676"/>
      <c r="BD30" s="676"/>
      <c r="BE30" s="676"/>
      <c r="BF30" s="677"/>
      <c r="BG30" s="654">
        <v>99.6</v>
      </c>
      <c r="BH30" s="655"/>
      <c r="BI30" s="655"/>
      <c r="BJ30" s="655"/>
      <c r="BK30" s="655"/>
      <c r="BL30" s="655"/>
      <c r="BM30" s="656">
        <v>97.4</v>
      </c>
      <c r="BN30" s="655"/>
      <c r="BO30" s="655"/>
      <c r="BP30" s="655"/>
      <c r="BQ30" s="657"/>
      <c r="BR30" s="654">
        <v>99.6</v>
      </c>
      <c r="BS30" s="655"/>
      <c r="BT30" s="655"/>
      <c r="BU30" s="655"/>
      <c r="BV30" s="655"/>
      <c r="BW30" s="655"/>
      <c r="BX30" s="656">
        <v>97.2</v>
      </c>
      <c r="BY30" s="655"/>
      <c r="BZ30" s="655"/>
      <c r="CA30" s="655"/>
      <c r="CB30" s="657"/>
      <c r="CD30" s="660"/>
      <c r="CE30" s="661"/>
      <c r="CF30" s="625" t="s">
        <v>288</v>
      </c>
      <c r="CG30" s="622"/>
      <c r="CH30" s="622"/>
      <c r="CI30" s="622"/>
      <c r="CJ30" s="622"/>
      <c r="CK30" s="622"/>
      <c r="CL30" s="622"/>
      <c r="CM30" s="622"/>
      <c r="CN30" s="622"/>
      <c r="CO30" s="622"/>
      <c r="CP30" s="622"/>
      <c r="CQ30" s="623"/>
      <c r="CR30" s="588">
        <v>409833</v>
      </c>
      <c r="CS30" s="589"/>
      <c r="CT30" s="589"/>
      <c r="CU30" s="589"/>
      <c r="CV30" s="589"/>
      <c r="CW30" s="589"/>
      <c r="CX30" s="589"/>
      <c r="CY30" s="590"/>
      <c r="CZ30" s="591">
        <v>10.1</v>
      </c>
      <c r="DA30" s="609"/>
      <c r="DB30" s="609"/>
      <c r="DC30" s="610"/>
      <c r="DD30" s="594">
        <v>399884</v>
      </c>
      <c r="DE30" s="589"/>
      <c r="DF30" s="589"/>
      <c r="DG30" s="589"/>
      <c r="DH30" s="589"/>
      <c r="DI30" s="589"/>
      <c r="DJ30" s="589"/>
      <c r="DK30" s="590"/>
      <c r="DL30" s="594">
        <v>399884</v>
      </c>
      <c r="DM30" s="589"/>
      <c r="DN30" s="589"/>
      <c r="DO30" s="589"/>
      <c r="DP30" s="589"/>
      <c r="DQ30" s="589"/>
      <c r="DR30" s="589"/>
      <c r="DS30" s="589"/>
      <c r="DT30" s="589"/>
      <c r="DU30" s="589"/>
      <c r="DV30" s="590"/>
      <c r="DW30" s="611">
        <v>16.2</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129870</v>
      </c>
      <c r="S31" s="589"/>
      <c r="T31" s="589"/>
      <c r="U31" s="589"/>
      <c r="V31" s="589"/>
      <c r="W31" s="589"/>
      <c r="X31" s="589"/>
      <c r="Y31" s="590"/>
      <c r="Z31" s="641">
        <v>2.9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99.6</v>
      </c>
      <c r="BH31" s="607"/>
      <c r="BI31" s="607"/>
      <c r="BJ31" s="607"/>
      <c r="BK31" s="607"/>
      <c r="BL31" s="607"/>
      <c r="BM31" s="643">
        <v>98.8</v>
      </c>
      <c r="BN31" s="653"/>
      <c r="BO31" s="653"/>
      <c r="BP31" s="653"/>
      <c r="BQ31" s="617"/>
      <c r="BR31" s="652">
        <v>99.5</v>
      </c>
      <c r="BS31" s="607"/>
      <c r="BT31" s="607"/>
      <c r="BU31" s="607"/>
      <c r="BV31" s="607"/>
      <c r="BW31" s="607"/>
      <c r="BX31" s="643">
        <v>98.9</v>
      </c>
      <c r="BY31" s="653"/>
      <c r="BZ31" s="653"/>
      <c r="CA31" s="653"/>
      <c r="CB31" s="617"/>
      <c r="CD31" s="660"/>
      <c r="CE31" s="661"/>
      <c r="CF31" s="625" t="s">
        <v>292</v>
      </c>
      <c r="CG31" s="622"/>
      <c r="CH31" s="622"/>
      <c r="CI31" s="622"/>
      <c r="CJ31" s="622"/>
      <c r="CK31" s="622"/>
      <c r="CL31" s="622"/>
      <c r="CM31" s="622"/>
      <c r="CN31" s="622"/>
      <c r="CO31" s="622"/>
      <c r="CP31" s="622"/>
      <c r="CQ31" s="623"/>
      <c r="CR31" s="588">
        <v>21199</v>
      </c>
      <c r="CS31" s="607"/>
      <c r="CT31" s="607"/>
      <c r="CU31" s="607"/>
      <c r="CV31" s="607"/>
      <c r="CW31" s="607"/>
      <c r="CX31" s="607"/>
      <c r="CY31" s="608"/>
      <c r="CZ31" s="591">
        <v>0.5</v>
      </c>
      <c r="DA31" s="609"/>
      <c r="DB31" s="609"/>
      <c r="DC31" s="610"/>
      <c r="DD31" s="594">
        <v>20427</v>
      </c>
      <c r="DE31" s="607"/>
      <c r="DF31" s="607"/>
      <c r="DG31" s="607"/>
      <c r="DH31" s="607"/>
      <c r="DI31" s="607"/>
      <c r="DJ31" s="607"/>
      <c r="DK31" s="608"/>
      <c r="DL31" s="594">
        <v>20427</v>
      </c>
      <c r="DM31" s="607"/>
      <c r="DN31" s="607"/>
      <c r="DO31" s="607"/>
      <c r="DP31" s="607"/>
      <c r="DQ31" s="607"/>
      <c r="DR31" s="607"/>
      <c r="DS31" s="607"/>
      <c r="DT31" s="607"/>
      <c r="DU31" s="607"/>
      <c r="DV31" s="608"/>
      <c r="DW31" s="611">
        <v>0.8</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59773</v>
      </c>
      <c r="S32" s="589"/>
      <c r="T32" s="589"/>
      <c r="U32" s="589"/>
      <c r="V32" s="589"/>
      <c r="W32" s="589"/>
      <c r="X32" s="589"/>
      <c r="Y32" s="590"/>
      <c r="Z32" s="641">
        <v>1.4</v>
      </c>
      <c r="AA32" s="641"/>
      <c r="AB32" s="641"/>
      <c r="AC32" s="641"/>
      <c r="AD32" s="642">
        <v>713</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99.6</v>
      </c>
      <c r="BH32" s="573"/>
      <c r="BI32" s="573"/>
      <c r="BJ32" s="573"/>
      <c r="BK32" s="573"/>
      <c r="BL32" s="573"/>
      <c r="BM32" s="636">
        <v>96.4</v>
      </c>
      <c r="BN32" s="573"/>
      <c r="BO32" s="573"/>
      <c r="BP32" s="573"/>
      <c r="BQ32" s="630"/>
      <c r="BR32" s="651">
        <v>99.6</v>
      </c>
      <c r="BS32" s="573"/>
      <c r="BT32" s="573"/>
      <c r="BU32" s="573"/>
      <c r="BV32" s="573"/>
      <c r="BW32" s="573"/>
      <c r="BX32" s="636">
        <v>96</v>
      </c>
      <c r="BY32" s="573"/>
      <c r="BZ32" s="573"/>
      <c r="CA32" s="573"/>
      <c r="CB32" s="630"/>
      <c r="CD32" s="662"/>
      <c r="CE32" s="663"/>
      <c r="CF32" s="625" t="s">
        <v>295</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715744</v>
      </c>
      <c r="S33" s="589"/>
      <c r="T33" s="589"/>
      <c r="U33" s="589"/>
      <c r="V33" s="589"/>
      <c r="W33" s="589"/>
      <c r="X33" s="589"/>
      <c r="Y33" s="590"/>
      <c r="Z33" s="641">
        <v>16.2</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1643598</v>
      </c>
      <c r="CS33" s="607"/>
      <c r="CT33" s="607"/>
      <c r="CU33" s="607"/>
      <c r="CV33" s="607"/>
      <c r="CW33" s="607"/>
      <c r="CX33" s="607"/>
      <c r="CY33" s="608"/>
      <c r="CZ33" s="591">
        <v>40.299999999999997</v>
      </c>
      <c r="DA33" s="609"/>
      <c r="DB33" s="609"/>
      <c r="DC33" s="610"/>
      <c r="DD33" s="594">
        <v>1161730</v>
      </c>
      <c r="DE33" s="607"/>
      <c r="DF33" s="607"/>
      <c r="DG33" s="607"/>
      <c r="DH33" s="607"/>
      <c r="DI33" s="607"/>
      <c r="DJ33" s="607"/>
      <c r="DK33" s="608"/>
      <c r="DL33" s="594">
        <v>895663</v>
      </c>
      <c r="DM33" s="607"/>
      <c r="DN33" s="607"/>
      <c r="DO33" s="607"/>
      <c r="DP33" s="607"/>
      <c r="DQ33" s="607"/>
      <c r="DR33" s="607"/>
      <c r="DS33" s="607"/>
      <c r="DT33" s="607"/>
      <c r="DU33" s="607"/>
      <c r="DV33" s="608"/>
      <c r="DW33" s="611">
        <v>36.200000000000003</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619503</v>
      </c>
      <c r="CS34" s="589"/>
      <c r="CT34" s="589"/>
      <c r="CU34" s="589"/>
      <c r="CV34" s="589"/>
      <c r="CW34" s="589"/>
      <c r="CX34" s="589"/>
      <c r="CY34" s="590"/>
      <c r="CZ34" s="591">
        <v>15.2</v>
      </c>
      <c r="DA34" s="609"/>
      <c r="DB34" s="609"/>
      <c r="DC34" s="610"/>
      <c r="DD34" s="594">
        <v>369988</v>
      </c>
      <c r="DE34" s="589"/>
      <c r="DF34" s="589"/>
      <c r="DG34" s="589"/>
      <c r="DH34" s="589"/>
      <c r="DI34" s="589"/>
      <c r="DJ34" s="589"/>
      <c r="DK34" s="590"/>
      <c r="DL34" s="594">
        <v>357975</v>
      </c>
      <c r="DM34" s="589"/>
      <c r="DN34" s="589"/>
      <c r="DO34" s="589"/>
      <c r="DP34" s="589"/>
      <c r="DQ34" s="589"/>
      <c r="DR34" s="589"/>
      <c r="DS34" s="589"/>
      <c r="DT34" s="589"/>
      <c r="DU34" s="589"/>
      <c r="DV34" s="590"/>
      <c r="DW34" s="611">
        <v>14.5</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126044</v>
      </c>
      <c r="S35" s="589"/>
      <c r="T35" s="589"/>
      <c r="U35" s="589"/>
      <c r="V35" s="589"/>
      <c r="W35" s="589"/>
      <c r="X35" s="589"/>
      <c r="Y35" s="590"/>
      <c r="Z35" s="641">
        <v>2.9</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371389</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39761</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126557</v>
      </c>
      <c r="CS35" s="607"/>
      <c r="CT35" s="607"/>
      <c r="CU35" s="607"/>
      <c r="CV35" s="607"/>
      <c r="CW35" s="607"/>
      <c r="CX35" s="607"/>
      <c r="CY35" s="608"/>
      <c r="CZ35" s="591">
        <v>3.1</v>
      </c>
      <c r="DA35" s="609"/>
      <c r="DB35" s="609"/>
      <c r="DC35" s="610"/>
      <c r="DD35" s="594">
        <v>95693</v>
      </c>
      <c r="DE35" s="607"/>
      <c r="DF35" s="607"/>
      <c r="DG35" s="607"/>
      <c r="DH35" s="607"/>
      <c r="DI35" s="607"/>
      <c r="DJ35" s="607"/>
      <c r="DK35" s="608"/>
      <c r="DL35" s="594">
        <v>95693</v>
      </c>
      <c r="DM35" s="607"/>
      <c r="DN35" s="607"/>
      <c r="DO35" s="607"/>
      <c r="DP35" s="607"/>
      <c r="DQ35" s="607"/>
      <c r="DR35" s="607"/>
      <c r="DS35" s="607"/>
      <c r="DT35" s="607"/>
      <c r="DU35" s="607"/>
      <c r="DV35" s="608"/>
      <c r="DW35" s="611">
        <v>3.9</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4421369</v>
      </c>
      <c r="S36" s="629"/>
      <c r="T36" s="629"/>
      <c r="U36" s="629"/>
      <c r="V36" s="629"/>
      <c r="W36" s="629"/>
      <c r="X36" s="629"/>
      <c r="Y36" s="632"/>
      <c r="Z36" s="633">
        <v>100</v>
      </c>
      <c r="AA36" s="633"/>
      <c r="AB36" s="633"/>
      <c r="AC36" s="633"/>
      <c r="AD36" s="634">
        <v>2347494</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139870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-1542</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490423</v>
      </c>
      <c r="CS36" s="589"/>
      <c r="CT36" s="589"/>
      <c r="CU36" s="589"/>
      <c r="CV36" s="589"/>
      <c r="CW36" s="589"/>
      <c r="CX36" s="589"/>
      <c r="CY36" s="590"/>
      <c r="CZ36" s="591">
        <v>12</v>
      </c>
      <c r="DA36" s="609"/>
      <c r="DB36" s="609"/>
      <c r="DC36" s="610"/>
      <c r="DD36" s="594">
        <v>345432</v>
      </c>
      <c r="DE36" s="589"/>
      <c r="DF36" s="589"/>
      <c r="DG36" s="589"/>
      <c r="DH36" s="589"/>
      <c r="DI36" s="589"/>
      <c r="DJ36" s="589"/>
      <c r="DK36" s="590"/>
      <c r="DL36" s="594">
        <v>280996</v>
      </c>
      <c r="DM36" s="589"/>
      <c r="DN36" s="589"/>
      <c r="DO36" s="589"/>
      <c r="DP36" s="589"/>
      <c r="DQ36" s="589"/>
      <c r="DR36" s="589"/>
      <c r="DS36" s="589"/>
      <c r="DT36" s="589"/>
      <c r="DU36" s="589"/>
      <c r="DV36" s="590"/>
      <c r="DW36" s="611">
        <v>11.4</v>
      </c>
      <c r="DX36" s="612"/>
      <c r="DY36" s="612"/>
      <c r="DZ36" s="612"/>
      <c r="EA36" s="612"/>
      <c r="EB36" s="612"/>
      <c r="EC36" s="613"/>
    </row>
    <row r="37" spans="2:133" ht="11.25" customHeight="1">
      <c r="AQ37" s="614" t="s">
        <v>310</v>
      </c>
      <c r="AR37" s="615"/>
      <c r="AS37" s="615"/>
      <c r="AT37" s="615"/>
      <c r="AU37" s="615"/>
      <c r="AV37" s="615"/>
      <c r="AW37" s="615"/>
      <c r="AX37" s="615"/>
      <c r="AY37" s="616"/>
      <c r="AZ37" s="588">
        <v>76579</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623</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199571</v>
      </c>
      <c r="CS37" s="607"/>
      <c r="CT37" s="607"/>
      <c r="CU37" s="607"/>
      <c r="CV37" s="607"/>
      <c r="CW37" s="607"/>
      <c r="CX37" s="607"/>
      <c r="CY37" s="608"/>
      <c r="CZ37" s="591">
        <v>4.9000000000000004</v>
      </c>
      <c r="DA37" s="609"/>
      <c r="DB37" s="609"/>
      <c r="DC37" s="610"/>
      <c r="DD37" s="594">
        <v>176071</v>
      </c>
      <c r="DE37" s="607"/>
      <c r="DF37" s="607"/>
      <c r="DG37" s="607"/>
      <c r="DH37" s="607"/>
      <c r="DI37" s="607"/>
      <c r="DJ37" s="607"/>
      <c r="DK37" s="608"/>
      <c r="DL37" s="594">
        <v>176071</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313</v>
      </c>
      <c r="AR38" s="615"/>
      <c r="AS38" s="615"/>
      <c r="AT38" s="615"/>
      <c r="AU38" s="615"/>
      <c r="AV38" s="615"/>
      <c r="AW38" s="615"/>
      <c r="AX38" s="615"/>
      <c r="AY38" s="616"/>
      <c r="AZ38" s="588">
        <v>2986</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1097</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371389</v>
      </c>
      <c r="CS38" s="589"/>
      <c r="CT38" s="589"/>
      <c r="CU38" s="589"/>
      <c r="CV38" s="589"/>
      <c r="CW38" s="589"/>
      <c r="CX38" s="589"/>
      <c r="CY38" s="590"/>
      <c r="CZ38" s="591">
        <v>9.1</v>
      </c>
      <c r="DA38" s="609"/>
      <c r="DB38" s="609"/>
      <c r="DC38" s="610"/>
      <c r="DD38" s="594">
        <v>338267</v>
      </c>
      <c r="DE38" s="589"/>
      <c r="DF38" s="589"/>
      <c r="DG38" s="589"/>
      <c r="DH38" s="589"/>
      <c r="DI38" s="589"/>
      <c r="DJ38" s="589"/>
      <c r="DK38" s="590"/>
      <c r="DL38" s="594">
        <v>160999</v>
      </c>
      <c r="DM38" s="589"/>
      <c r="DN38" s="589"/>
      <c r="DO38" s="589"/>
      <c r="DP38" s="589"/>
      <c r="DQ38" s="589"/>
      <c r="DR38" s="589"/>
      <c r="DS38" s="589"/>
      <c r="DT38" s="589"/>
      <c r="DU38" s="589"/>
      <c r="DV38" s="590"/>
      <c r="DW38" s="611">
        <v>6.5</v>
      </c>
      <c r="DX38" s="612"/>
      <c r="DY38" s="612"/>
      <c r="DZ38" s="612"/>
      <c r="EA38" s="612"/>
      <c r="EB38" s="612"/>
      <c r="EC38" s="613"/>
    </row>
    <row r="39" spans="2:133" ht="11.25" customHeight="1">
      <c r="AQ39" s="614" t="s">
        <v>316</v>
      </c>
      <c r="AR39" s="615"/>
      <c r="AS39" s="615"/>
      <c r="AT39" s="615"/>
      <c r="AU39" s="615"/>
      <c r="AV39" s="615"/>
      <c r="AW39" s="615"/>
      <c r="AX39" s="615"/>
      <c r="AY39" s="616"/>
      <c r="AZ39" s="588" t="s">
        <v>108</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68</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22726</v>
      </c>
      <c r="CS39" s="607"/>
      <c r="CT39" s="607"/>
      <c r="CU39" s="607"/>
      <c r="CV39" s="607"/>
      <c r="CW39" s="607"/>
      <c r="CX39" s="607"/>
      <c r="CY39" s="608"/>
      <c r="CZ39" s="591">
        <v>0.6</v>
      </c>
      <c r="DA39" s="609"/>
      <c r="DB39" s="609"/>
      <c r="DC39" s="610"/>
      <c r="DD39" s="594">
        <v>12350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62675</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152</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13000</v>
      </c>
      <c r="CS40" s="589"/>
      <c r="CT40" s="589"/>
      <c r="CU40" s="589"/>
      <c r="CV40" s="589"/>
      <c r="CW40" s="589"/>
      <c r="CX40" s="589"/>
      <c r="CY40" s="590"/>
      <c r="CZ40" s="591">
        <v>0.3</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89279</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298</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1263589</v>
      </c>
      <c r="CS42" s="589"/>
      <c r="CT42" s="589"/>
      <c r="CU42" s="589"/>
      <c r="CV42" s="589"/>
      <c r="CW42" s="589"/>
      <c r="CX42" s="589"/>
      <c r="CY42" s="590"/>
      <c r="CZ42" s="591">
        <v>31</v>
      </c>
      <c r="DA42" s="592"/>
      <c r="DB42" s="592"/>
      <c r="DC42" s="593"/>
      <c r="DD42" s="594">
        <v>320239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95920</v>
      </c>
      <c r="CS43" s="607"/>
      <c r="CT43" s="607"/>
      <c r="CU43" s="607"/>
      <c r="CV43" s="607"/>
      <c r="CW43" s="607"/>
      <c r="CX43" s="607"/>
      <c r="CY43" s="608"/>
      <c r="CZ43" s="591">
        <v>2.4</v>
      </c>
      <c r="DA43" s="609"/>
      <c r="DB43" s="609"/>
      <c r="DC43" s="610"/>
      <c r="DD43" s="594">
        <v>95920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1239803</v>
      </c>
      <c r="CS44" s="589"/>
      <c r="CT44" s="589"/>
      <c r="CU44" s="589"/>
      <c r="CV44" s="589"/>
      <c r="CW44" s="589"/>
      <c r="CX44" s="589"/>
      <c r="CY44" s="590"/>
      <c r="CZ44" s="591">
        <v>30.4</v>
      </c>
      <c r="DA44" s="592"/>
      <c r="DB44" s="592"/>
      <c r="DC44" s="593"/>
      <c r="DD44" s="594">
        <v>308892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358046</v>
      </c>
      <c r="CS45" s="607"/>
      <c r="CT45" s="607"/>
      <c r="CU45" s="607"/>
      <c r="CV45" s="607"/>
      <c r="CW45" s="607"/>
      <c r="CX45" s="607"/>
      <c r="CY45" s="608"/>
      <c r="CZ45" s="591">
        <v>8.8000000000000007</v>
      </c>
      <c r="DA45" s="609"/>
      <c r="DB45" s="609"/>
      <c r="DC45" s="610"/>
      <c r="DD45" s="594">
        <v>20887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871167</v>
      </c>
      <c r="CS46" s="589"/>
      <c r="CT46" s="589"/>
      <c r="CU46" s="589"/>
      <c r="CV46" s="589"/>
      <c r="CW46" s="589"/>
      <c r="CX46" s="589"/>
      <c r="CY46" s="590"/>
      <c r="CZ46" s="591">
        <v>21.4</v>
      </c>
      <c r="DA46" s="592"/>
      <c r="DB46" s="592"/>
      <c r="DC46" s="593"/>
      <c r="DD46" s="594">
        <v>283259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23786</v>
      </c>
      <c r="CS47" s="607"/>
      <c r="CT47" s="607"/>
      <c r="CU47" s="607"/>
      <c r="CV47" s="607"/>
      <c r="CW47" s="607"/>
      <c r="CX47" s="607"/>
      <c r="CY47" s="608"/>
      <c r="CZ47" s="591">
        <v>0.6</v>
      </c>
      <c r="DA47" s="609"/>
      <c r="DB47" s="609"/>
      <c r="DC47" s="610"/>
      <c r="DD47" s="594">
        <v>11347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108</v>
      </c>
      <c r="CS48" s="589"/>
      <c r="CT48" s="589"/>
      <c r="CU48" s="589"/>
      <c r="CV48" s="589"/>
      <c r="CW48" s="589"/>
      <c r="CX48" s="589"/>
      <c r="CY48" s="590"/>
      <c r="CZ48" s="591" t="s">
        <v>108</v>
      </c>
      <c r="DA48" s="592"/>
      <c r="DB48" s="592"/>
      <c r="DC48" s="593"/>
      <c r="DD48" s="594" t="s">
        <v>108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4077708</v>
      </c>
      <c r="CS49" s="573"/>
      <c r="CT49" s="573"/>
      <c r="CU49" s="573"/>
      <c r="CV49" s="573"/>
      <c r="CW49" s="573"/>
      <c r="CX49" s="573"/>
      <c r="CY49" s="574"/>
      <c r="CZ49" s="575">
        <v>100</v>
      </c>
      <c r="DA49" s="576"/>
      <c r="DB49" s="576"/>
      <c r="DC49" s="577"/>
      <c r="DD49" s="578">
        <v>2504450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359</v>
      </c>
      <c r="C7" s="1047"/>
      <c r="D7" s="1047"/>
      <c r="E7" s="1047"/>
      <c r="F7" s="1047"/>
      <c r="G7" s="1047"/>
      <c r="H7" s="1047"/>
      <c r="I7" s="1047"/>
      <c r="J7" s="1047"/>
      <c r="K7" s="1047"/>
      <c r="L7" s="1047"/>
      <c r="M7" s="1047"/>
      <c r="N7" s="1047"/>
      <c r="O7" s="1047"/>
      <c r="P7" s="1048"/>
      <c r="Q7" s="1100">
        <v>4421</v>
      </c>
      <c r="R7" s="1101"/>
      <c r="S7" s="1101"/>
      <c r="T7" s="1101"/>
      <c r="U7" s="1101"/>
      <c r="V7" s="1101">
        <v>4078</v>
      </c>
      <c r="W7" s="1101"/>
      <c r="X7" s="1101"/>
      <c r="Y7" s="1101"/>
      <c r="Z7" s="1101"/>
      <c r="AA7" s="1101">
        <v>344</v>
      </c>
      <c r="AB7" s="1101"/>
      <c r="AC7" s="1101"/>
      <c r="AD7" s="1101"/>
      <c r="AE7" s="1102"/>
      <c r="AF7" s="1103">
        <v>168</v>
      </c>
      <c r="AG7" s="1104"/>
      <c r="AH7" s="1104"/>
      <c r="AI7" s="1104"/>
      <c r="AJ7" s="1105"/>
      <c r="AK7" s="1087">
        <v>242</v>
      </c>
      <c r="AL7" s="1088"/>
      <c r="AM7" s="1088"/>
      <c r="AN7" s="1088"/>
      <c r="AO7" s="1088"/>
      <c r="AP7" s="1088">
        <v>3143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528</v>
      </c>
      <c r="BT7" s="1092"/>
      <c r="BU7" s="1092"/>
      <c r="BV7" s="1092"/>
      <c r="BW7" s="1092"/>
      <c r="BX7" s="1092"/>
      <c r="BY7" s="1092"/>
      <c r="BZ7" s="1092"/>
      <c r="CA7" s="1092"/>
      <c r="CB7" s="1092"/>
      <c r="CC7" s="1092"/>
      <c r="CD7" s="1092"/>
      <c r="CE7" s="1092"/>
      <c r="CF7" s="1092"/>
      <c r="CG7" s="1093"/>
      <c r="CH7" s="1084">
        <v>0</v>
      </c>
      <c r="CI7" s="1085"/>
      <c r="CJ7" s="1085"/>
      <c r="CK7" s="1085"/>
      <c r="CL7" s="1086"/>
      <c r="CM7" s="1084">
        <v>13</v>
      </c>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529</v>
      </c>
      <c r="BT8" s="1011"/>
      <c r="BU8" s="1011"/>
      <c r="BV8" s="1011"/>
      <c r="BW8" s="1011"/>
      <c r="BX8" s="1011"/>
      <c r="BY8" s="1011"/>
      <c r="BZ8" s="1011"/>
      <c r="CA8" s="1011"/>
      <c r="CB8" s="1011"/>
      <c r="CC8" s="1011"/>
      <c r="CD8" s="1011"/>
      <c r="CE8" s="1011"/>
      <c r="CF8" s="1011"/>
      <c r="CG8" s="1012"/>
      <c r="CH8" s="985">
        <v>2</v>
      </c>
      <c r="CI8" s="986"/>
      <c r="CJ8" s="986"/>
      <c r="CK8" s="986"/>
      <c r="CL8" s="987"/>
      <c r="CM8" s="985">
        <v>60</v>
      </c>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361</v>
      </c>
      <c r="B23" s="940" t="s">
        <v>362</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168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365</v>
      </c>
      <c r="R26" s="998"/>
      <c r="S26" s="998"/>
      <c r="T26" s="998"/>
      <c r="U26" s="999"/>
      <c r="V26" s="997" t="s">
        <v>366</v>
      </c>
      <c r="W26" s="998"/>
      <c r="X26" s="998"/>
      <c r="Y26" s="998"/>
      <c r="Z26" s="999"/>
      <c r="AA26" s="997" t="s">
        <v>367</v>
      </c>
      <c r="AB26" s="998"/>
      <c r="AC26" s="998"/>
      <c r="AD26" s="998"/>
      <c r="AE26" s="998"/>
      <c r="AF26" s="1055" t="s">
        <v>368</v>
      </c>
      <c r="AG26" s="1004"/>
      <c r="AH26" s="1004"/>
      <c r="AI26" s="1004"/>
      <c r="AJ26" s="1056"/>
      <c r="AK26" s="998" t="s">
        <v>369</v>
      </c>
      <c r="AL26" s="998"/>
      <c r="AM26" s="998"/>
      <c r="AN26" s="998"/>
      <c r="AO26" s="999"/>
      <c r="AP26" s="997" t="s">
        <v>370</v>
      </c>
      <c r="AQ26" s="998"/>
      <c r="AR26" s="998"/>
      <c r="AS26" s="998"/>
      <c r="AT26" s="999"/>
      <c r="AU26" s="997" t="s">
        <v>371</v>
      </c>
      <c r="AV26" s="998"/>
      <c r="AW26" s="998"/>
      <c r="AX26" s="998"/>
      <c r="AY26" s="999"/>
      <c r="AZ26" s="997" t="s">
        <v>372</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373</v>
      </c>
      <c r="C28" s="1047"/>
      <c r="D28" s="1047"/>
      <c r="E28" s="1047"/>
      <c r="F28" s="1047"/>
      <c r="G28" s="1047"/>
      <c r="H28" s="1047"/>
      <c r="I28" s="1047"/>
      <c r="J28" s="1047"/>
      <c r="K28" s="1047"/>
      <c r="L28" s="1047"/>
      <c r="M28" s="1047"/>
      <c r="N28" s="1047"/>
      <c r="O28" s="1047"/>
      <c r="P28" s="1048"/>
      <c r="Q28" s="1049">
        <v>585</v>
      </c>
      <c r="R28" s="1050"/>
      <c r="S28" s="1050"/>
      <c r="T28" s="1050"/>
      <c r="U28" s="1050"/>
      <c r="V28" s="1050">
        <v>545</v>
      </c>
      <c r="W28" s="1050"/>
      <c r="X28" s="1050"/>
      <c r="Y28" s="1050"/>
      <c r="Z28" s="1050"/>
      <c r="AA28" s="1050">
        <v>40</v>
      </c>
      <c r="AB28" s="1050"/>
      <c r="AC28" s="1050"/>
      <c r="AD28" s="1050"/>
      <c r="AE28" s="1051"/>
      <c r="AF28" s="1052">
        <v>40</v>
      </c>
      <c r="AG28" s="1050"/>
      <c r="AH28" s="1050"/>
      <c r="AI28" s="1050"/>
      <c r="AJ28" s="1053"/>
      <c r="AK28" s="1054">
        <v>54</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374</v>
      </c>
      <c r="C29" s="1028"/>
      <c r="D29" s="1028"/>
      <c r="E29" s="1028"/>
      <c r="F29" s="1028"/>
      <c r="G29" s="1028"/>
      <c r="H29" s="1028"/>
      <c r="I29" s="1028"/>
      <c r="J29" s="1028"/>
      <c r="K29" s="1028"/>
      <c r="L29" s="1028"/>
      <c r="M29" s="1028"/>
      <c r="N29" s="1028"/>
      <c r="O29" s="1028"/>
      <c r="P29" s="1029"/>
      <c r="Q29" s="1039">
        <v>80</v>
      </c>
      <c r="R29" s="1040"/>
      <c r="S29" s="1040"/>
      <c r="T29" s="1040"/>
      <c r="U29" s="1040"/>
      <c r="V29" s="1040">
        <v>71</v>
      </c>
      <c r="W29" s="1040"/>
      <c r="X29" s="1040"/>
      <c r="Y29" s="1040"/>
      <c r="Z29" s="1040"/>
      <c r="AA29" s="1040">
        <v>9</v>
      </c>
      <c r="AB29" s="1040"/>
      <c r="AC29" s="1040"/>
      <c r="AD29" s="1040"/>
      <c r="AE29" s="1041"/>
      <c r="AF29" s="1033">
        <v>9</v>
      </c>
      <c r="AG29" s="1034"/>
      <c r="AH29" s="1034"/>
      <c r="AI29" s="1034"/>
      <c r="AJ29" s="1035"/>
      <c r="AK29" s="976">
        <v>9</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375</v>
      </c>
      <c r="C30" s="1028"/>
      <c r="D30" s="1028"/>
      <c r="E30" s="1028"/>
      <c r="F30" s="1028"/>
      <c r="G30" s="1028"/>
      <c r="H30" s="1028"/>
      <c r="I30" s="1028"/>
      <c r="J30" s="1028"/>
      <c r="K30" s="1028"/>
      <c r="L30" s="1028"/>
      <c r="M30" s="1028"/>
      <c r="N30" s="1028"/>
      <c r="O30" s="1028"/>
      <c r="P30" s="1029"/>
      <c r="Q30" s="1039">
        <v>449</v>
      </c>
      <c r="R30" s="1040"/>
      <c r="S30" s="1040"/>
      <c r="T30" s="1040"/>
      <c r="U30" s="1040"/>
      <c r="V30" s="1040">
        <v>423</v>
      </c>
      <c r="W30" s="1040"/>
      <c r="X30" s="1040"/>
      <c r="Y30" s="1040"/>
      <c r="Z30" s="1040"/>
      <c r="AA30" s="1040">
        <v>25</v>
      </c>
      <c r="AB30" s="1040"/>
      <c r="AC30" s="1040"/>
      <c r="AD30" s="1040"/>
      <c r="AE30" s="1041"/>
      <c r="AF30" s="1033">
        <v>25</v>
      </c>
      <c r="AG30" s="1034"/>
      <c r="AH30" s="1034"/>
      <c r="AI30" s="1034"/>
      <c r="AJ30" s="1035"/>
      <c r="AK30" s="976">
        <v>65</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376</v>
      </c>
      <c r="C31" s="1028"/>
      <c r="D31" s="1028"/>
      <c r="E31" s="1028"/>
      <c r="F31" s="1028"/>
      <c r="G31" s="1028"/>
      <c r="H31" s="1028"/>
      <c r="I31" s="1028"/>
      <c r="J31" s="1028"/>
      <c r="K31" s="1028"/>
      <c r="L31" s="1028"/>
      <c r="M31" s="1028"/>
      <c r="N31" s="1028"/>
      <c r="O31" s="1028"/>
      <c r="P31" s="1029"/>
      <c r="Q31" s="1039">
        <v>51</v>
      </c>
      <c r="R31" s="1040"/>
      <c r="S31" s="1040"/>
      <c r="T31" s="1040"/>
      <c r="U31" s="1040"/>
      <c r="V31" s="1040">
        <v>49</v>
      </c>
      <c r="W31" s="1040"/>
      <c r="X31" s="1040"/>
      <c r="Y31" s="1040"/>
      <c r="Z31" s="1040"/>
      <c r="AA31" s="1040">
        <v>1</v>
      </c>
      <c r="AB31" s="1040"/>
      <c r="AC31" s="1040"/>
      <c r="AD31" s="1040"/>
      <c r="AE31" s="1041"/>
      <c r="AF31" s="1033">
        <v>1</v>
      </c>
      <c r="AG31" s="1034"/>
      <c r="AH31" s="1034"/>
      <c r="AI31" s="1034"/>
      <c r="AJ31" s="1035"/>
      <c r="AK31" s="976">
        <v>25</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377</v>
      </c>
      <c r="C32" s="1028"/>
      <c r="D32" s="1028"/>
      <c r="E32" s="1028"/>
      <c r="F32" s="1028"/>
      <c r="G32" s="1028"/>
      <c r="H32" s="1028"/>
      <c r="I32" s="1028"/>
      <c r="J32" s="1028"/>
      <c r="K32" s="1028"/>
      <c r="L32" s="1028"/>
      <c r="M32" s="1028"/>
      <c r="N32" s="1028"/>
      <c r="O32" s="1028"/>
      <c r="P32" s="1029"/>
      <c r="Q32" s="1039">
        <v>185</v>
      </c>
      <c r="R32" s="1040"/>
      <c r="S32" s="1040"/>
      <c r="T32" s="1040"/>
      <c r="U32" s="1040"/>
      <c r="V32" s="1040">
        <v>176</v>
      </c>
      <c r="W32" s="1040"/>
      <c r="X32" s="1040"/>
      <c r="Y32" s="1040"/>
      <c r="Z32" s="1040"/>
      <c r="AA32" s="1040">
        <v>9</v>
      </c>
      <c r="AB32" s="1040"/>
      <c r="AC32" s="1040"/>
      <c r="AD32" s="1040"/>
      <c r="AE32" s="1041"/>
      <c r="AF32" s="1033">
        <v>9</v>
      </c>
      <c r="AG32" s="1034"/>
      <c r="AH32" s="1034"/>
      <c r="AI32" s="1034"/>
      <c r="AJ32" s="1035"/>
      <c r="AK32" s="976">
        <v>77</v>
      </c>
      <c r="AL32" s="967"/>
      <c r="AM32" s="967"/>
      <c r="AN32" s="967"/>
      <c r="AO32" s="967"/>
      <c r="AP32" s="967">
        <v>414</v>
      </c>
      <c r="AQ32" s="967"/>
      <c r="AR32" s="967"/>
      <c r="AS32" s="967"/>
      <c r="AT32" s="967"/>
      <c r="AU32" s="967">
        <v>50</v>
      </c>
      <c r="AV32" s="967"/>
      <c r="AW32" s="967"/>
      <c r="AX32" s="967"/>
      <c r="AY32" s="967"/>
      <c r="AZ32" s="1038"/>
      <c r="BA32" s="1038"/>
      <c r="BB32" s="1038"/>
      <c r="BC32" s="1038"/>
      <c r="BD32" s="1038"/>
      <c r="BE32" s="1022" t="s">
        <v>378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379</v>
      </c>
      <c r="C33" s="1028"/>
      <c r="D33" s="1028"/>
      <c r="E33" s="1028"/>
      <c r="F33" s="1028"/>
      <c r="G33" s="1028"/>
      <c r="H33" s="1028"/>
      <c r="I33" s="1028"/>
      <c r="J33" s="1028"/>
      <c r="K33" s="1028"/>
      <c r="L33" s="1028"/>
      <c r="M33" s="1028"/>
      <c r="N33" s="1028"/>
      <c r="O33" s="1028"/>
      <c r="P33" s="1029"/>
      <c r="Q33" s="1039">
        <v>95</v>
      </c>
      <c r="R33" s="1040"/>
      <c r="S33" s="1040"/>
      <c r="T33" s="1040"/>
      <c r="U33" s="1040"/>
      <c r="V33" s="1040">
        <v>94</v>
      </c>
      <c r="W33" s="1040"/>
      <c r="X33" s="1040"/>
      <c r="Y33" s="1040"/>
      <c r="Z33" s="1040"/>
      <c r="AA33" s="1040">
        <v>1</v>
      </c>
      <c r="AB33" s="1040"/>
      <c r="AC33" s="1040"/>
      <c r="AD33" s="1040"/>
      <c r="AE33" s="1041"/>
      <c r="AF33" s="1033">
        <v>1</v>
      </c>
      <c r="AG33" s="1034"/>
      <c r="AH33" s="1034"/>
      <c r="AI33" s="1034"/>
      <c r="AJ33" s="1035"/>
      <c r="AK33" s="976">
        <v>74</v>
      </c>
      <c r="AL33" s="967"/>
      <c r="AM33" s="967"/>
      <c r="AN33" s="967"/>
      <c r="AO33" s="967"/>
      <c r="AP33" s="967">
        <v>522</v>
      </c>
      <c r="AQ33" s="967"/>
      <c r="AR33" s="967"/>
      <c r="AS33" s="967"/>
      <c r="AT33" s="967"/>
      <c r="AU33" s="967">
        <v>47</v>
      </c>
      <c r="AV33" s="967"/>
      <c r="AW33" s="967"/>
      <c r="AX33" s="967"/>
      <c r="AY33" s="967"/>
      <c r="AZ33" s="1038"/>
      <c r="BA33" s="1038"/>
      <c r="BB33" s="1038"/>
      <c r="BC33" s="1038"/>
      <c r="BD33" s="1038"/>
      <c r="BE33" s="1022" t="s">
        <v>378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380</v>
      </c>
      <c r="C34" s="1028"/>
      <c r="D34" s="1028"/>
      <c r="E34" s="1028"/>
      <c r="F34" s="1028"/>
      <c r="G34" s="1028"/>
      <c r="H34" s="1028"/>
      <c r="I34" s="1028"/>
      <c r="J34" s="1028"/>
      <c r="K34" s="1028"/>
      <c r="L34" s="1028"/>
      <c r="M34" s="1028"/>
      <c r="N34" s="1028"/>
      <c r="O34" s="1028"/>
      <c r="P34" s="1029"/>
      <c r="Q34" s="1039">
        <v>87</v>
      </c>
      <c r="R34" s="1040"/>
      <c r="S34" s="1040"/>
      <c r="T34" s="1040"/>
      <c r="U34" s="1040"/>
      <c r="V34" s="1040">
        <v>86</v>
      </c>
      <c r="W34" s="1040"/>
      <c r="X34" s="1040"/>
      <c r="Y34" s="1040"/>
      <c r="Z34" s="1040"/>
      <c r="AA34" s="1040">
        <v>1</v>
      </c>
      <c r="AB34" s="1040"/>
      <c r="AC34" s="1040"/>
      <c r="AD34" s="1040"/>
      <c r="AE34" s="1041"/>
      <c r="AF34" s="1033">
        <v>1</v>
      </c>
      <c r="AG34" s="1034"/>
      <c r="AH34" s="1034"/>
      <c r="AI34" s="1034"/>
      <c r="AJ34" s="1035"/>
      <c r="AK34" s="976">
        <v>60</v>
      </c>
      <c r="AL34" s="967"/>
      <c r="AM34" s="967"/>
      <c r="AN34" s="967"/>
      <c r="AO34" s="967"/>
      <c r="AP34" s="967">
        <v>440</v>
      </c>
      <c r="AQ34" s="967"/>
      <c r="AR34" s="967"/>
      <c r="AS34" s="967"/>
      <c r="AT34" s="967"/>
      <c r="AU34" s="967">
        <v>43</v>
      </c>
      <c r="AV34" s="967"/>
      <c r="AW34" s="967"/>
      <c r="AX34" s="967"/>
      <c r="AY34" s="967"/>
      <c r="AZ34" s="1038"/>
      <c r="BA34" s="1038"/>
      <c r="BB34" s="1038"/>
      <c r="BC34" s="1038"/>
      <c r="BD34" s="1038"/>
      <c r="BE34" s="1022" t="s">
        <v>378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381</v>
      </c>
      <c r="C35" s="1028"/>
      <c r="D35" s="1028"/>
      <c r="E35" s="1028"/>
      <c r="F35" s="1028"/>
      <c r="G35" s="1028"/>
      <c r="H35" s="1028"/>
      <c r="I35" s="1028"/>
      <c r="J35" s="1028"/>
      <c r="K35" s="1028"/>
      <c r="L35" s="1028"/>
      <c r="M35" s="1028"/>
      <c r="N35" s="1028"/>
      <c r="O35" s="1028"/>
      <c r="P35" s="1029"/>
      <c r="Q35" s="1039">
        <v>3</v>
      </c>
      <c r="R35" s="1040"/>
      <c r="S35" s="1040"/>
      <c r="T35" s="1040"/>
      <c r="U35" s="1040"/>
      <c r="V35" s="1040">
        <v>4</v>
      </c>
      <c r="W35" s="1040"/>
      <c r="X35" s="1040"/>
      <c r="Y35" s="1040"/>
      <c r="Z35" s="1040"/>
      <c r="AA35" s="1040">
        <v>0</v>
      </c>
      <c r="AB35" s="1040"/>
      <c r="AC35" s="1040"/>
      <c r="AD35" s="1040"/>
      <c r="AE35" s="1041"/>
      <c r="AF35" s="1033">
        <v>0</v>
      </c>
      <c r="AG35" s="1034"/>
      <c r="AH35" s="1034"/>
      <c r="AI35" s="1034"/>
      <c r="AJ35" s="1035"/>
      <c r="AK35" s="976">
        <v>2</v>
      </c>
      <c r="AL35" s="967"/>
      <c r="AM35" s="967"/>
      <c r="AN35" s="967"/>
      <c r="AO35" s="967"/>
      <c r="AP35" s="967">
        <v>11</v>
      </c>
      <c r="AQ35" s="967"/>
      <c r="AR35" s="967"/>
      <c r="AS35" s="967"/>
      <c r="AT35" s="967"/>
      <c r="AU35" s="967">
        <v>1</v>
      </c>
      <c r="AV35" s="967"/>
      <c r="AW35" s="967"/>
      <c r="AX35" s="967"/>
      <c r="AY35" s="967"/>
      <c r="AZ35" s="1038"/>
      <c r="BA35" s="1038"/>
      <c r="BB35" s="1038"/>
      <c r="BC35" s="1038"/>
      <c r="BD35" s="1038"/>
      <c r="BE35" s="1022" t="s">
        <v>378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382</v>
      </c>
      <c r="C36" s="1028"/>
      <c r="D36" s="1028"/>
      <c r="E36" s="1028"/>
      <c r="F36" s="1028"/>
      <c r="G36" s="1028"/>
      <c r="H36" s="1028"/>
      <c r="I36" s="1028"/>
      <c r="J36" s="1028"/>
      <c r="K36" s="1028"/>
      <c r="L36" s="1028"/>
      <c r="M36" s="1028"/>
      <c r="N36" s="1028"/>
      <c r="O36" s="1028"/>
      <c r="P36" s="1029"/>
      <c r="Q36" s="1039">
        <v>5</v>
      </c>
      <c r="R36" s="1040"/>
      <c r="S36" s="1040"/>
      <c r="T36" s="1040"/>
      <c r="U36" s="1040"/>
      <c r="V36" s="1040">
        <v>5</v>
      </c>
      <c r="W36" s="1040"/>
      <c r="X36" s="1040"/>
      <c r="Y36" s="1040"/>
      <c r="Z36" s="1040"/>
      <c r="AA36" s="1040">
        <v>0</v>
      </c>
      <c r="AB36" s="1040"/>
      <c r="AC36" s="1040"/>
      <c r="AD36" s="1040"/>
      <c r="AE36" s="1041"/>
      <c r="AF36" s="1033">
        <v>0</v>
      </c>
      <c r="AG36" s="1034"/>
      <c r="AH36" s="1034"/>
      <c r="AI36" s="1034"/>
      <c r="AJ36" s="1035"/>
      <c r="AK36" s="976">
        <v>4</v>
      </c>
      <c r="AL36" s="967"/>
      <c r="AM36" s="967"/>
      <c r="AN36" s="967"/>
      <c r="AO36" s="967"/>
      <c r="AP36" s="967">
        <v>22</v>
      </c>
      <c r="AQ36" s="967"/>
      <c r="AR36" s="967"/>
      <c r="AS36" s="967"/>
      <c r="AT36" s="967"/>
      <c r="AU36" s="967">
        <v>3</v>
      </c>
      <c r="AV36" s="967"/>
      <c r="AW36" s="967"/>
      <c r="AX36" s="967"/>
      <c r="AY36" s="967"/>
      <c r="AZ36" s="1038"/>
      <c r="BA36" s="1038"/>
      <c r="BB36" s="1038"/>
      <c r="BC36" s="1038"/>
      <c r="BD36" s="1038"/>
      <c r="BE36" s="1022" t="s">
        <v>378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383</v>
      </c>
      <c r="C37" s="1028"/>
      <c r="D37" s="1028"/>
      <c r="E37" s="1028"/>
      <c r="F37" s="1028"/>
      <c r="G37" s="1028"/>
      <c r="H37" s="1028"/>
      <c r="I37" s="1028"/>
      <c r="J37" s="1028"/>
      <c r="K37" s="1028"/>
      <c r="L37" s="1028"/>
      <c r="M37" s="1028"/>
      <c r="N37" s="1028"/>
      <c r="O37" s="1028"/>
      <c r="P37" s="1029"/>
      <c r="Q37" s="1039">
        <v>5</v>
      </c>
      <c r="R37" s="1040"/>
      <c r="S37" s="1040"/>
      <c r="T37" s="1040"/>
      <c r="U37" s="1040"/>
      <c r="V37" s="1040">
        <v>5</v>
      </c>
      <c r="W37" s="1040"/>
      <c r="X37" s="1040"/>
      <c r="Y37" s="1040"/>
      <c r="Z37" s="1040"/>
      <c r="AA37" s="1040">
        <v>0</v>
      </c>
      <c r="AB37" s="1040"/>
      <c r="AC37" s="1040"/>
      <c r="AD37" s="1040"/>
      <c r="AE37" s="1041"/>
      <c r="AF37" s="1033">
        <v>0</v>
      </c>
      <c r="AG37" s="1034"/>
      <c r="AH37" s="1034"/>
      <c r="AI37" s="1034"/>
      <c r="AJ37" s="1035"/>
      <c r="AK37" s="976">
        <v>3</v>
      </c>
      <c r="AL37" s="967"/>
      <c r="AM37" s="967"/>
      <c r="AN37" s="967"/>
      <c r="AO37" s="967"/>
      <c r="AP37" s="967">
        <v>0</v>
      </c>
      <c r="AQ37" s="967"/>
      <c r="AR37" s="967"/>
      <c r="AS37" s="967"/>
      <c r="AT37" s="967"/>
      <c r="AU37" s="967">
        <v>1</v>
      </c>
      <c r="AV37" s="967"/>
      <c r="AW37" s="967"/>
      <c r="AX37" s="967"/>
      <c r="AY37" s="967"/>
      <c r="AZ37" s="1038"/>
      <c r="BA37" s="1038"/>
      <c r="BB37" s="1038"/>
      <c r="BC37" s="1038"/>
      <c r="BD37" s="1038"/>
      <c r="BE37" s="1022" t="s">
        <v>378</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384</v>
      </c>
      <c r="C38" s="1028"/>
      <c r="D38" s="1028"/>
      <c r="E38" s="1028"/>
      <c r="F38" s="1028"/>
      <c r="G38" s="1028"/>
      <c r="H38" s="1028"/>
      <c r="I38" s="1028"/>
      <c r="J38" s="1028"/>
      <c r="K38" s="1028"/>
      <c r="L38" s="1028"/>
      <c r="M38" s="1028"/>
      <c r="N38" s="1028"/>
      <c r="O38" s="1028"/>
      <c r="P38" s="1029"/>
      <c r="Q38" s="1039">
        <v>142</v>
      </c>
      <c r="R38" s="1040"/>
      <c r="S38" s="1040"/>
      <c r="T38" s="1040"/>
      <c r="U38" s="1040"/>
      <c r="V38" s="1040">
        <v>60</v>
      </c>
      <c r="W38" s="1040"/>
      <c r="X38" s="1040"/>
      <c r="Y38" s="1040"/>
      <c r="Z38" s="1040"/>
      <c r="AA38" s="1040">
        <v>13</v>
      </c>
      <c r="AB38" s="1040"/>
      <c r="AC38" s="1040"/>
      <c r="AD38" s="1040"/>
      <c r="AE38" s="1041"/>
      <c r="AF38" s="1033">
        <v>13</v>
      </c>
      <c r="AG38" s="1034"/>
      <c r="AH38" s="1034"/>
      <c r="AI38" s="1034"/>
      <c r="AJ38" s="1035"/>
      <c r="AK38" s="976">
        <v>0</v>
      </c>
      <c r="AL38" s="967"/>
      <c r="AM38" s="967"/>
      <c r="AN38" s="967"/>
      <c r="AO38" s="967"/>
      <c r="AP38" s="967"/>
      <c r="AQ38" s="967"/>
      <c r="AR38" s="967"/>
      <c r="AS38" s="967"/>
      <c r="AT38" s="967"/>
      <c r="AU38" s="967"/>
      <c r="AV38" s="967"/>
      <c r="AW38" s="967"/>
      <c r="AX38" s="967"/>
      <c r="AY38" s="967"/>
      <c r="AZ38" s="1038"/>
      <c r="BA38" s="1038"/>
      <c r="BB38" s="1038"/>
      <c r="BC38" s="1038"/>
      <c r="BD38" s="1038"/>
      <c r="BE38" s="1022" t="s">
        <v>378</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361</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365</v>
      </c>
      <c r="R66" s="998"/>
      <c r="S66" s="998"/>
      <c r="T66" s="998"/>
      <c r="U66" s="999"/>
      <c r="V66" s="997" t="s">
        <v>366</v>
      </c>
      <c r="W66" s="998"/>
      <c r="X66" s="998"/>
      <c r="Y66" s="998"/>
      <c r="Z66" s="999"/>
      <c r="AA66" s="997" t="s">
        <v>367</v>
      </c>
      <c r="AB66" s="998"/>
      <c r="AC66" s="998"/>
      <c r="AD66" s="998"/>
      <c r="AE66" s="999"/>
      <c r="AF66" s="1003" t="s">
        <v>368</v>
      </c>
      <c r="AG66" s="1004"/>
      <c r="AH66" s="1004"/>
      <c r="AI66" s="1004"/>
      <c r="AJ66" s="1005"/>
      <c r="AK66" s="997" t="s">
        <v>369</v>
      </c>
      <c r="AL66" s="992"/>
      <c r="AM66" s="992"/>
      <c r="AN66" s="992"/>
      <c r="AO66" s="993"/>
      <c r="AP66" s="997" t="s">
        <v>370</v>
      </c>
      <c r="AQ66" s="998"/>
      <c r="AR66" s="998"/>
      <c r="AS66" s="998"/>
      <c r="AT66" s="999"/>
      <c r="AU66" s="997" t="s">
        <v>389</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5282</v>
      </c>
      <c r="R68" s="978"/>
      <c r="S68" s="978"/>
      <c r="T68" s="978"/>
      <c r="U68" s="978"/>
      <c r="V68" s="978">
        <v>5096</v>
      </c>
      <c r="W68" s="978"/>
      <c r="X68" s="978"/>
      <c r="Y68" s="978"/>
      <c r="Z68" s="978"/>
      <c r="AA68" s="978">
        <v>186</v>
      </c>
      <c r="AB68" s="978"/>
      <c r="AC68" s="978"/>
      <c r="AD68" s="978"/>
      <c r="AE68" s="978"/>
      <c r="AF68" s="978">
        <v>95</v>
      </c>
      <c r="AG68" s="978"/>
      <c r="AH68" s="978"/>
      <c r="AI68" s="978"/>
      <c r="AJ68" s="978"/>
      <c r="AK68" s="978">
        <v>249</v>
      </c>
      <c r="AL68" s="978"/>
      <c r="AM68" s="978"/>
      <c r="AN68" s="978"/>
      <c r="AO68" s="978"/>
      <c r="AP68" s="978">
        <v>722</v>
      </c>
      <c r="AQ68" s="978"/>
      <c r="AR68" s="978"/>
      <c r="AS68" s="978"/>
      <c r="AT68" s="978"/>
      <c r="AU68" s="978">
        <v>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715</v>
      </c>
      <c r="R69" s="967"/>
      <c r="S69" s="967"/>
      <c r="T69" s="967"/>
      <c r="U69" s="967"/>
      <c r="V69" s="967">
        <v>540</v>
      </c>
      <c r="W69" s="967"/>
      <c r="X69" s="967"/>
      <c r="Y69" s="967"/>
      <c r="Z69" s="967"/>
      <c r="AA69" s="967">
        <v>175</v>
      </c>
      <c r="AB69" s="967"/>
      <c r="AC69" s="967"/>
      <c r="AD69" s="967"/>
      <c r="AE69" s="967"/>
      <c r="AF69" s="967">
        <v>758</v>
      </c>
      <c r="AG69" s="967"/>
      <c r="AH69" s="967"/>
      <c r="AI69" s="967"/>
      <c r="AJ69" s="967"/>
      <c r="AK69" s="967"/>
      <c r="AL69" s="967"/>
      <c r="AM69" s="967"/>
      <c r="AN69" s="967"/>
      <c r="AO69" s="967"/>
      <c r="AP69" s="967">
        <v>657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2137</v>
      </c>
      <c r="R70" s="967"/>
      <c r="S70" s="967"/>
      <c r="T70" s="967"/>
      <c r="U70" s="967"/>
      <c r="V70" s="967">
        <v>2095</v>
      </c>
      <c r="W70" s="967"/>
      <c r="X70" s="967"/>
      <c r="Y70" s="967"/>
      <c r="Z70" s="967"/>
      <c r="AA70" s="967">
        <v>42</v>
      </c>
      <c r="AB70" s="967"/>
      <c r="AC70" s="967"/>
      <c r="AD70" s="967"/>
      <c r="AE70" s="967"/>
      <c r="AF70" s="967">
        <v>42</v>
      </c>
      <c r="AG70" s="967"/>
      <c r="AH70" s="967"/>
      <c r="AI70" s="967"/>
      <c r="AJ70" s="967"/>
      <c r="AK70" s="967">
        <v>0</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246077</v>
      </c>
      <c r="R71" s="967"/>
      <c r="S71" s="967"/>
      <c r="T71" s="967"/>
      <c r="U71" s="967"/>
      <c r="V71" s="967">
        <v>233284</v>
      </c>
      <c r="W71" s="967"/>
      <c r="X71" s="967"/>
      <c r="Y71" s="967"/>
      <c r="Z71" s="967"/>
      <c r="AA71" s="967">
        <v>12793</v>
      </c>
      <c r="AB71" s="967"/>
      <c r="AC71" s="967"/>
      <c r="AD71" s="967"/>
      <c r="AE71" s="967"/>
      <c r="AF71" s="967">
        <v>12793</v>
      </c>
      <c r="AG71" s="967"/>
      <c r="AH71" s="967"/>
      <c r="AI71" s="967"/>
      <c r="AJ71" s="967"/>
      <c r="AK71" s="967">
        <v>2000</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9335</v>
      </c>
      <c r="R72" s="967"/>
      <c r="S72" s="967"/>
      <c r="T72" s="967"/>
      <c r="U72" s="967"/>
      <c r="V72" s="967">
        <v>8167</v>
      </c>
      <c r="W72" s="967"/>
      <c r="X72" s="967"/>
      <c r="Y72" s="967"/>
      <c r="Z72" s="967"/>
      <c r="AA72" s="967">
        <v>1168</v>
      </c>
      <c r="AB72" s="967"/>
      <c r="AC72" s="967"/>
      <c r="AD72" s="967"/>
      <c r="AE72" s="967"/>
      <c r="AF72" s="967"/>
      <c r="AG72" s="967"/>
      <c r="AH72" s="967"/>
      <c r="AI72" s="967"/>
      <c r="AJ72" s="967"/>
      <c r="AK72" s="967">
        <v>15</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1528</v>
      </c>
      <c r="R73" s="967"/>
      <c r="S73" s="967"/>
      <c r="T73" s="967"/>
      <c r="U73" s="967"/>
      <c r="V73" s="967">
        <v>1527</v>
      </c>
      <c r="W73" s="967"/>
      <c r="X73" s="967"/>
      <c r="Y73" s="967"/>
      <c r="Z73" s="967"/>
      <c r="AA73" s="967">
        <v>1</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20</v>
      </c>
      <c r="R74" s="967"/>
      <c r="S74" s="967"/>
      <c r="T74" s="967"/>
      <c r="U74" s="967"/>
      <c r="V74" s="967">
        <v>19</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55</v>
      </c>
      <c r="R75" s="975"/>
      <c r="S75" s="975"/>
      <c r="T75" s="975"/>
      <c r="U75" s="976"/>
      <c r="V75" s="977">
        <v>46</v>
      </c>
      <c r="W75" s="975"/>
      <c r="X75" s="975"/>
      <c r="Y75" s="975"/>
      <c r="Z75" s="976"/>
      <c r="AA75" s="977">
        <v>9</v>
      </c>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538</v>
      </c>
      <c r="C76" s="971"/>
      <c r="D76" s="971"/>
      <c r="E76" s="971"/>
      <c r="F76" s="971"/>
      <c r="G76" s="971"/>
      <c r="H76" s="971"/>
      <c r="I76" s="971"/>
      <c r="J76" s="971"/>
      <c r="K76" s="971"/>
      <c r="L76" s="971"/>
      <c r="M76" s="971"/>
      <c r="N76" s="971"/>
      <c r="O76" s="971"/>
      <c r="P76" s="972"/>
      <c r="Q76" s="974">
        <v>14</v>
      </c>
      <c r="R76" s="975"/>
      <c r="S76" s="975"/>
      <c r="T76" s="975"/>
      <c r="U76" s="976"/>
      <c r="V76" s="977">
        <v>13</v>
      </c>
      <c r="W76" s="975"/>
      <c r="X76" s="975"/>
      <c r="Y76" s="975"/>
      <c r="Z76" s="976"/>
      <c r="AA76" s="977">
        <v>1</v>
      </c>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361</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282</v>
      </c>
      <c r="AG109" s="888"/>
      <c r="AH109" s="888"/>
      <c r="AI109" s="888"/>
      <c r="AJ109" s="889"/>
      <c r="AK109" s="890" t="s">
        <v>281</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282</v>
      </c>
      <c r="BW109" s="888"/>
      <c r="BX109" s="888"/>
      <c r="BY109" s="888"/>
      <c r="BZ109" s="889"/>
      <c r="CA109" s="890" t="s">
        <v>281</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282</v>
      </c>
      <c r="DM109" s="888"/>
      <c r="DN109" s="888"/>
      <c r="DO109" s="888"/>
      <c r="DP109" s="889"/>
      <c r="DQ109" s="890" t="s">
        <v>281</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468026</v>
      </c>
      <c r="AB110" s="873"/>
      <c r="AC110" s="873"/>
      <c r="AD110" s="873"/>
      <c r="AE110" s="874"/>
      <c r="AF110" s="875">
        <v>447593</v>
      </c>
      <c r="AG110" s="873"/>
      <c r="AH110" s="873"/>
      <c r="AI110" s="873"/>
      <c r="AJ110" s="874"/>
      <c r="AK110" s="875">
        <v>431032</v>
      </c>
      <c r="AL110" s="873"/>
      <c r="AM110" s="873"/>
      <c r="AN110" s="873"/>
      <c r="AO110" s="874"/>
      <c r="AP110" s="876">
        <v>22</v>
      </c>
      <c r="AQ110" s="877"/>
      <c r="AR110" s="877"/>
      <c r="AS110" s="877"/>
      <c r="AT110" s="878"/>
      <c r="AU110" s="920" t="s">
        <v>57</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3161365</v>
      </c>
      <c r="BR110" s="800"/>
      <c r="BS110" s="800"/>
      <c r="BT110" s="800"/>
      <c r="BU110" s="800"/>
      <c r="BV110" s="800">
        <v>2836697</v>
      </c>
      <c r="BW110" s="800"/>
      <c r="BX110" s="800"/>
      <c r="BY110" s="800"/>
      <c r="BZ110" s="800"/>
      <c r="CA110" s="800">
        <v>3142608</v>
      </c>
      <c r="CB110" s="800"/>
      <c r="CC110" s="800"/>
      <c r="CD110" s="800"/>
      <c r="CE110" s="800"/>
      <c r="CF110" s="861">
        <v>160.1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60788</v>
      </c>
      <c r="BR111" s="771"/>
      <c r="BS111" s="771"/>
      <c r="BT111" s="771"/>
      <c r="BU111" s="771"/>
      <c r="BV111" s="771">
        <v>52093</v>
      </c>
      <c r="BW111" s="771"/>
      <c r="BX111" s="771"/>
      <c r="BY111" s="771"/>
      <c r="BZ111" s="771"/>
      <c r="CA111" s="771">
        <v>43999</v>
      </c>
      <c r="CB111" s="771"/>
      <c r="CC111" s="771"/>
      <c r="CD111" s="771"/>
      <c r="CE111" s="771"/>
      <c r="CF111" s="848">
        <v>2.2000000000000002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1599945</v>
      </c>
      <c r="BR112" s="771"/>
      <c r="BS112" s="771"/>
      <c r="BT112" s="771"/>
      <c r="BU112" s="771"/>
      <c r="BV112" s="771">
        <v>1513834</v>
      </c>
      <c r="BW112" s="771"/>
      <c r="BX112" s="771"/>
      <c r="BY112" s="771"/>
      <c r="BZ112" s="771"/>
      <c r="CA112" s="771">
        <v>1409402</v>
      </c>
      <c r="CB112" s="771"/>
      <c r="CC112" s="771"/>
      <c r="CD112" s="771"/>
      <c r="CE112" s="771"/>
      <c r="CF112" s="848">
        <v>71.8</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157505</v>
      </c>
      <c r="AB113" s="909"/>
      <c r="AC113" s="909"/>
      <c r="AD113" s="909"/>
      <c r="AE113" s="910"/>
      <c r="AF113" s="911">
        <v>151393</v>
      </c>
      <c r="AG113" s="909"/>
      <c r="AH113" s="909"/>
      <c r="AI113" s="909"/>
      <c r="AJ113" s="910"/>
      <c r="AK113" s="911">
        <v>145741</v>
      </c>
      <c r="AL113" s="909"/>
      <c r="AM113" s="909"/>
      <c r="AN113" s="909"/>
      <c r="AO113" s="910"/>
      <c r="AP113" s="912">
        <v>7.4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6913</v>
      </c>
      <c r="BR113" s="771"/>
      <c r="BS113" s="771"/>
      <c r="BT113" s="771"/>
      <c r="BU113" s="771"/>
      <c r="BV113" s="771">
        <v>7065</v>
      </c>
      <c r="BW113" s="771"/>
      <c r="BX113" s="771"/>
      <c r="BY113" s="771"/>
      <c r="BZ113" s="771"/>
      <c r="CA113" s="771">
        <v>6368</v>
      </c>
      <c r="CB113" s="771"/>
      <c r="CC113" s="771"/>
      <c r="CD113" s="771"/>
      <c r="CE113" s="771"/>
      <c r="CF113" s="848">
        <v>0.3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5982</v>
      </c>
      <c r="AB114" s="784"/>
      <c r="AC114" s="784"/>
      <c r="AD114" s="784"/>
      <c r="AE114" s="785"/>
      <c r="AF114" s="786">
        <v>4859</v>
      </c>
      <c r="AG114" s="784"/>
      <c r="AH114" s="784"/>
      <c r="AI114" s="784"/>
      <c r="AJ114" s="785"/>
      <c r="AK114" s="786">
        <v>3474</v>
      </c>
      <c r="AL114" s="784"/>
      <c r="AM114" s="784"/>
      <c r="AN114" s="784"/>
      <c r="AO114" s="785"/>
      <c r="AP114" s="754">
        <v>0.2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810426</v>
      </c>
      <c r="BR114" s="771"/>
      <c r="BS114" s="771"/>
      <c r="BT114" s="771"/>
      <c r="BU114" s="771"/>
      <c r="BV114" s="771">
        <v>774269</v>
      </c>
      <c r="BW114" s="771"/>
      <c r="BX114" s="771"/>
      <c r="BY114" s="771"/>
      <c r="BZ114" s="771"/>
      <c r="CA114" s="771">
        <v>683228</v>
      </c>
      <c r="CB114" s="771"/>
      <c r="CC114" s="771"/>
      <c r="CD114" s="771"/>
      <c r="CE114" s="771"/>
      <c r="CF114" s="848">
        <v>34.799999999999997</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9532</v>
      </c>
      <c r="AB115" s="909"/>
      <c r="AC115" s="909"/>
      <c r="AD115" s="909"/>
      <c r="AE115" s="910"/>
      <c r="AF115" s="911">
        <v>8694</v>
      </c>
      <c r="AG115" s="909"/>
      <c r="AH115" s="909"/>
      <c r="AI115" s="909"/>
      <c r="AJ115" s="910"/>
      <c r="AK115" s="911">
        <v>8094</v>
      </c>
      <c r="AL115" s="909"/>
      <c r="AM115" s="909"/>
      <c r="AN115" s="909"/>
      <c r="AO115" s="910"/>
      <c r="AP115" s="912">
        <v>0.4</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310</v>
      </c>
      <c r="AB116" s="784"/>
      <c r="AC116" s="784"/>
      <c r="AD116" s="784"/>
      <c r="AE116" s="785"/>
      <c r="AF116" s="786">
        <v>580</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641355</v>
      </c>
      <c r="AB117" s="895"/>
      <c r="AC117" s="895"/>
      <c r="AD117" s="895"/>
      <c r="AE117" s="896"/>
      <c r="AF117" s="898">
        <v>613119</v>
      </c>
      <c r="AG117" s="895"/>
      <c r="AH117" s="895"/>
      <c r="AI117" s="895"/>
      <c r="AJ117" s="896"/>
      <c r="AK117" s="898">
        <v>588341</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282</v>
      </c>
      <c r="AG118" s="888"/>
      <c r="AH118" s="888"/>
      <c r="AI118" s="888"/>
      <c r="AJ118" s="889"/>
      <c r="AK118" s="890" t="s">
        <v>281</v>
      </c>
      <c r="AL118" s="888"/>
      <c r="AM118" s="888"/>
      <c r="AN118" s="888"/>
      <c r="AO118" s="889"/>
      <c r="AP118" s="891" t="s">
        <v>400</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428</v>
      </c>
      <c r="BP118" s="838"/>
      <c r="BQ118" s="857">
        <v>5639437</v>
      </c>
      <c r="BR118" s="858"/>
      <c r="BS118" s="858"/>
      <c r="BT118" s="858"/>
      <c r="BU118" s="858"/>
      <c r="BV118" s="858">
        <v>5183958</v>
      </c>
      <c r="BW118" s="858"/>
      <c r="BX118" s="858"/>
      <c r="BY118" s="858"/>
      <c r="BZ118" s="858"/>
      <c r="CA118" s="858">
        <v>5285605</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2600427</v>
      </c>
      <c r="BR119" s="800"/>
      <c r="BS119" s="800"/>
      <c r="BT119" s="800"/>
      <c r="BU119" s="800"/>
      <c r="BV119" s="800">
        <v>2750452</v>
      </c>
      <c r="BW119" s="800"/>
      <c r="BX119" s="800"/>
      <c r="BY119" s="800"/>
      <c r="BZ119" s="800"/>
      <c r="CA119" s="800">
        <v>2670232</v>
      </c>
      <c r="CB119" s="800"/>
      <c r="CC119" s="800"/>
      <c r="CD119" s="800"/>
      <c r="CE119" s="800"/>
      <c r="CF119" s="861">
        <v>136</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60788</v>
      </c>
      <c r="DH119" s="717"/>
      <c r="DI119" s="717"/>
      <c r="DJ119" s="717"/>
      <c r="DK119" s="718"/>
      <c r="DL119" s="719">
        <v>52093</v>
      </c>
      <c r="DM119" s="717"/>
      <c r="DN119" s="717"/>
      <c r="DO119" s="717"/>
      <c r="DP119" s="718"/>
      <c r="DQ119" s="719">
        <v>43999</v>
      </c>
      <c r="DR119" s="717"/>
      <c r="DS119" s="717"/>
      <c r="DT119" s="717"/>
      <c r="DU119" s="718"/>
      <c r="DV119" s="807">
        <v>2.2000000000000002</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182200</v>
      </c>
      <c r="BR120" s="771"/>
      <c r="BS120" s="771"/>
      <c r="BT120" s="771"/>
      <c r="BU120" s="771"/>
      <c r="BV120" s="771">
        <v>182200</v>
      </c>
      <c r="BW120" s="771"/>
      <c r="BX120" s="771"/>
      <c r="BY120" s="771"/>
      <c r="BZ120" s="771"/>
      <c r="CA120" s="771">
        <v>194151</v>
      </c>
      <c r="CB120" s="771"/>
      <c r="CC120" s="771"/>
      <c r="CD120" s="771"/>
      <c r="CE120" s="771"/>
      <c r="CF120" s="848">
        <v>9.9</v>
      </c>
      <c r="CG120" s="849"/>
      <c r="CH120" s="849"/>
      <c r="CI120" s="849"/>
      <c r="CJ120" s="849"/>
      <c r="CK120" s="850" t="s">
        <v>434</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617064</v>
      </c>
      <c r="DH120" s="800"/>
      <c r="DI120" s="800"/>
      <c r="DJ120" s="800"/>
      <c r="DK120" s="800"/>
      <c r="DL120" s="800">
        <v>577698</v>
      </c>
      <c r="DM120" s="800"/>
      <c r="DN120" s="800"/>
      <c r="DO120" s="800"/>
      <c r="DP120" s="800"/>
      <c r="DQ120" s="800">
        <v>522065</v>
      </c>
      <c r="DR120" s="800"/>
      <c r="DS120" s="800"/>
      <c r="DT120" s="800"/>
      <c r="DU120" s="800"/>
      <c r="DV120" s="801">
        <v>26.6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4157075</v>
      </c>
      <c r="BR121" s="858"/>
      <c r="BS121" s="858"/>
      <c r="BT121" s="858"/>
      <c r="BU121" s="858"/>
      <c r="BV121" s="858">
        <v>4029646</v>
      </c>
      <c r="BW121" s="858"/>
      <c r="BX121" s="858"/>
      <c r="BY121" s="858"/>
      <c r="BZ121" s="858"/>
      <c r="CA121" s="858">
        <v>3992979</v>
      </c>
      <c r="CB121" s="858"/>
      <c r="CC121" s="858"/>
      <c r="CD121" s="858"/>
      <c r="CE121" s="858"/>
      <c r="CF121" s="859">
        <v>203.4</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558002</v>
      </c>
      <c r="DH121" s="771"/>
      <c r="DI121" s="771"/>
      <c r="DJ121" s="771"/>
      <c r="DK121" s="771"/>
      <c r="DL121" s="771">
        <v>501861</v>
      </c>
      <c r="DM121" s="771"/>
      <c r="DN121" s="771"/>
      <c r="DO121" s="771"/>
      <c r="DP121" s="771"/>
      <c r="DQ121" s="771">
        <v>439558</v>
      </c>
      <c r="DR121" s="771"/>
      <c r="DS121" s="771"/>
      <c r="DT121" s="771"/>
      <c r="DU121" s="771"/>
      <c r="DV121" s="823">
        <v>22.4</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437</v>
      </c>
      <c r="BP122" s="838"/>
      <c r="BQ122" s="839">
        <v>6939702</v>
      </c>
      <c r="BR122" s="840"/>
      <c r="BS122" s="840"/>
      <c r="BT122" s="840"/>
      <c r="BU122" s="840"/>
      <c r="BV122" s="840">
        <v>6962298</v>
      </c>
      <c r="BW122" s="840"/>
      <c r="BX122" s="840"/>
      <c r="BY122" s="840"/>
      <c r="BZ122" s="840"/>
      <c r="CA122" s="840">
        <v>6857362</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385370</v>
      </c>
      <c r="DH122" s="771"/>
      <c r="DI122" s="771"/>
      <c r="DJ122" s="771"/>
      <c r="DK122" s="771"/>
      <c r="DL122" s="771">
        <v>396591</v>
      </c>
      <c r="DM122" s="771"/>
      <c r="DN122" s="771"/>
      <c r="DO122" s="771"/>
      <c r="DP122" s="771"/>
      <c r="DQ122" s="771">
        <v>414169</v>
      </c>
      <c r="DR122" s="771"/>
      <c r="DS122" s="771"/>
      <c r="DT122" s="771"/>
      <c r="DU122" s="771"/>
      <c r="DV122" s="823">
        <v>21.1</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108</v>
      </c>
      <c r="BR123" s="832"/>
      <c r="BS123" s="832"/>
      <c r="BT123" s="832"/>
      <c r="BU123" s="832"/>
      <c r="BV123" s="832" t="s">
        <v>108</v>
      </c>
      <c r="BW123" s="832"/>
      <c r="BX123" s="832"/>
      <c r="BY123" s="832"/>
      <c r="BZ123" s="832"/>
      <c r="CA123" s="832" t="s">
        <v>108</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23243</v>
      </c>
      <c r="DH123" s="784"/>
      <c r="DI123" s="784"/>
      <c r="DJ123" s="784"/>
      <c r="DK123" s="785"/>
      <c r="DL123" s="786">
        <v>24004</v>
      </c>
      <c r="DM123" s="784"/>
      <c r="DN123" s="784"/>
      <c r="DO123" s="784"/>
      <c r="DP123" s="785"/>
      <c r="DQ123" s="786">
        <v>22297</v>
      </c>
      <c r="DR123" s="784"/>
      <c r="DS123" s="784"/>
      <c r="DT123" s="784"/>
      <c r="DU123" s="785"/>
      <c r="DV123" s="754">
        <v>1.1000000000000001</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v>16266</v>
      </c>
      <c r="DH124" s="717"/>
      <c r="DI124" s="717"/>
      <c r="DJ124" s="717"/>
      <c r="DK124" s="718"/>
      <c r="DL124" s="719">
        <v>13680</v>
      </c>
      <c r="DM124" s="717"/>
      <c r="DN124" s="717"/>
      <c r="DO124" s="717"/>
      <c r="DP124" s="718"/>
      <c r="DQ124" s="719">
        <v>11313</v>
      </c>
      <c r="DR124" s="717"/>
      <c r="DS124" s="717"/>
      <c r="DT124" s="717"/>
      <c r="DU124" s="718"/>
      <c r="DV124" s="807">
        <v>0.6</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9532</v>
      </c>
      <c r="AB126" s="784"/>
      <c r="AC126" s="784"/>
      <c r="AD126" s="784"/>
      <c r="AE126" s="785"/>
      <c r="AF126" s="786">
        <v>8694</v>
      </c>
      <c r="AG126" s="784"/>
      <c r="AH126" s="784"/>
      <c r="AI126" s="784"/>
      <c r="AJ126" s="785"/>
      <c r="AK126" s="786">
        <v>8094</v>
      </c>
      <c r="AL126" s="784"/>
      <c r="AM126" s="784"/>
      <c r="AN126" s="784"/>
      <c r="AO126" s="785"/>
      <c r="AP126" s="754">
        <v>0.4</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108</v>
      </c>
      <c r="AB127" s="784"/>
      <c r="AC127" s="784"/>
      <c r="AD127" s="784"/>
      <c r="AE127" s="785"/>
      <c r="AF127" s="786" t="s">
        <v>108</v>
      </c>
      <c r="AG127" s="784"/>
      <c r="AH127" s="784"/>
      <c r="AI127" s="784"/>
      <c r="AJ127" s="785"/>
      <c r="AK127" s="786" t="s">
        <v>108</v>
      </c>
      <c r="AL127" s="784"/>
      <c r="AM127" s="784"/>
      <c r="AN127" s="784"/>
      <c r="AO127" s="785"/>
      <c r="AP127" s="754" t="s">
        <v>108</v>
      </c>
      <c r="AQ127" s="755"/>
      <c r="AR127" s="755"/>
      <c r="AS127" s="755"/>
      <c r="AT127" s="756"/>
      <c r="AU127" s="233"/>
      <c r="AV127" s="233"/>
      <c r="AW127" s="233"/>
      <c r="AX127" s="757" t="s">
        <v>448</v>
      </c>
      <c r="AY127" s="758"/>
      <c r="AZ127" s="758"/>
      <c r="BA127" s="758"/>
      <c r="BB127" s="758"/>
      <c r="BC127" s="758"/>
      <c r="BD127" s="758"/>
      <c r="BE127" s="759"/>
      <c r="BF127" s="760" t="s">
        <v>108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450</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1633</v>
      </c>
      <c r="AB128" s="724"/>
      <c r="AC128" s="724"/>
      <c r="AD128" s="724"/>
      <c r="AE128" s="725"/>
      <c r="AF128" s="726">
        <v>405</v>
      </c>
      <c r="AG128" s="724"/>
      <c r="AH128" s="724"/>
      <c r="AI128" s="724"/>
      <c r="AJ128" s="725"/>
      <c r="AK128" s="726">
        <v>10721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108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87</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2565031</v>
      </c>
      <c r="AB129" s="784"/>
      <c r="AC129" s="784"/>
      <c r="AD129" s="784"/>
      <c r="AE129" s="785"/>
      <c r="AF129" s="786">
        <v>2538170</v>
      </c>
      <c r="AG129" s="784"/>
      <c r="AH129" s="784"/>
      <c r="AI129" s="784"/>
      <c r="AJ129" s="785"/>
      <c r="AK129" s="786">
        <v>2460369</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523460</v>
      </c>
      <c r="AB130" s="784"/>
      <c r="AC130" s="784"/>
      <c r="AD130" s="784"/>
      <c r="AE130" s="785"/>
      <c r="AF130" s="786">
        <v>504185</v>
      </c>
      <c r="AG130" s="784"/>
      <c r="AH130" s="784"/>
      <c r="AI130" s="784"/>
      <c r="AJ130" s="785"/>
      <c r="AK130" s="786">
        <v>497071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2041571</v>
      </c>
      <c r="AB131" s="717"/>
      <c r="AC131" s="717"/>
      <c r="AD131" s="717"/>
      <c r="AE131" s="718"/>
      <c r="AF131" s="719">
        <v>2033985</v>
      </c>
      <c r="AG131" s="717"/>
      <c r="AH131" s="717"/>
      <c r="AI131" s="717"/>
      <c r="AJ131" s="718"/>
      <c r="AK131" s="719">
        <v>1963298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5.6947321449999997</v>
      </c>
      <c r="AB132" s="740"/>
      <c r="AC132" s="740"/>
      <c r="AD132" s="740"/>
      <c r="AE132" s="741"/>
      <c r="AF132" s="742">
        <v>5.3357817289999998</v>
      </c>
      <c r="AG132" s="740"/>
      <c r="AH132" s="740"/>
      <c r="AI132" s="740"/>
      <c r="AJ132" s="741"/>
      <c r="AK132" s="742">
        <v>4.1027393700000001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8</v>
      </c>
      <c r="AB133" s="749"/>
      <c r="AC133" s="749"/>
      <c r="AD133" s="749"/>
      <c r="AE133" s="750"/>
      <c r="AF133" s="748">
        <v>6.7</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7"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N22"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587468</v>
      </c>
      <c r="L9" s="264">
        <v>157161</v>
      </c>
      <c r="M9" s="265">
        <v>189429</v>
      </c>
      <c r="N9" s="266">
        <v>-17</v>
      </c>
    </row>
    <row r="10" spans="1:16">
      <c r="A10" s="248"/>
      <c r="B10" s="244"/>
      <c r="C10" s="244"/>
      <c r="D10" s="244"/>
      <c r="E10" s="244"/>
      <c r="F10" s="244"/>
      <c r="G10" s="1133" t="s">
        <v>471</v>
      </c>
      <c r="H10" s="1134"/>
      <c r="I10" s="1134"/>
      <c r="J10" s="1135"/>
      <c r="K10" s="267">
        <v>75089</v>
      </c>
      <c r="L10" s="268">
        <v>20088</v>
      </c>
      <c r="M10" s="269">
        <v>18027</v>
      </c>
      <c r="N10" s="270">
        <v>11.4</v>
      </c>
    </row>
    <row r="11" spans="1:16" ht="13.5" customHeight="1">
      <c r="A11" s="248"/>
      <c r="B11" s="244"/>
      <c r="C11" s="244"/>
      <c r="D11" s="244"/>
      <c r="E11" s="244"/>
      <c r="F11" s="244"/>
      <c r="G11" s="1133" t="s">
        <v>472</v>
      </c>
      <c r="H11" s="1134"/>
      <c r="I11" s="1134"/>
      <c r="J11" s="1135"/>
      <c r="K11" s="267">
        <v>76111</v>
      </c>
      <c r="L11" s="268">
        <v>20361</v>
      </c>
      <c r="M11" s="269">
        <v>27251</v>
      </c>
      <c r="N11" s="270">
        <v>-25.3</v>
      </c>
    </row>
    <row r="12" spans="1:16" ht="13.5" customHeight="1">
      <c r="A12" s="248"/>
      <c r="B12" s="244"/>
      <c r="C12" s="244"/>
      <c r="D12" s="244"/>
      <c r="E12" s="244"/>
      <c r="F12" s="244"/>
      <c r="G12" s="1133" t="s">
        <v>473</v>
      </c>
      <c r="H12" s="1134"/>
      <c r="I12" s="1134"/>
      <c r="J12" s="1135"/>
      <c r="K12" s="267" t="s">
        <v>474</v>
      </c>
      <c r="L12" s="268" t="s">
        <v>474</v>
      </c>
      <c r="M12" s="269">
        <v>4133</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33417</v>
      </c>
      <c r="L14" s="268">
        <v>8940</v>
      </c>
      <c r="M14" s="269">
        <v>9019</v>
      </c>
      <c r="N14" s="270">
        <v>-0.9</v>
      </c>
    </row>
    <row r="15" spans="1:16" ht="13.5" customHeight="1">
      <c r="A15" s="248"/>
      <c r="B15" s="244"/>
      <c r="C15" s="244"/>
      <c r="D15" s="244"/>
      <c r="E15" s="244"/>
      <c r="F15" s="244"/>
      <c r="G15" s="1133" t="s">
        <v>477</v>
      </c>
      <c r="H15" s="1134"/>
      <c r="I15" s="1134"/>
      <c r="J15" s="1135"/>
      <c r="K15" s="267">
        <v>95920</v>
      </c>
      <c r="L15" s="268">
        <v>25661</v>
      </c>
      <c r="M15" s="269">
        <v>5105</v>
      </c>
      <c r="N15" s="270">
        <v>402.7</v>
      </c>
    </row>
    <row r="16" spans="1:16">
      <c r="A16" s="248"/>
      <c r="B16" s="244"/>
      <c r="C16" s="244"/>
      <c r="D16" s="244"/>
      <c r="E16" s="244"/>
      <c r="F16" s="244"/>
      <c r="G16" s="1136" t="s">
        <v>478</v>
      </c>
      <c r="H16" s="1137"/>
      <c r="I16" s="1137"/>
      <c r="J16" s="1138"/>
      <c r="K16" s="268">
        <v>-101910</v>
      </c>
      <c r="L16" s="268">
        <v>-27263</v>
      </c>
      <c r="M16" s="269">
        <v>-20971</v>
      </c>
      <c r="N16" s="270">
        <v>30</v>
      </c>
    </row>
    <row r="17" spans="1:16">
      <c r="A17" s="248"/>
      <c r="B17" s="244"/>
      <c r="C17" s="244"/>
      <c r="D17" s="244"/>
      <c r="E17" s="244"/>
      <c r="F17" s="244"/>
      <c r="G17" s="1136" t="s">
        <v>166</v>
      </c>
      <c r="H17" s="1137"/>
      <c r="I17" s="1137"/>
      <c r="J17" s="1138"/>
      <c r="K17" s="268">
        <v>766095</v>
      </c>
      <c r="L17" s="268">
        <v>204948</v>
      </c>
      <c r="M17" s="269">
        <v>231994</v>
      </c>
      <c r="N17" s="270">
        <v>-11.7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18.73</v>
      </c>
      <c r="L21" s="281">
        <v>21.1</v>
      </c>
      <c r="M21" s="282">
        <v>-2.37</v>
      </c>
      <c r="N21" s="249"/>
      <c r="O21" s="283"/>
      <c r="P21" s="279"/>
    </row>
    <row r="22" spans="1:16" s="284" customFormat="1">
      <c r="A22" s="279"/>
      <c r="B22" s="249"/>
      <c r="C22" s="249"/>
      <c r="D22" s="249"/>
      <c r="E22" s="249"/>
      <c r="F22" s="249"/>
      <c r="G22" s="1130" t="s">
        <v>484</v>
      </c>
      <c r="H22" s="1131"/>
      <c r="I22" s="1131"/>
      <c r="J22" s="1132"/>
      <c r="K22" s="285">
        <v>97.1</v>
      </c>
      <c r="L22" s="286">
        <v>95</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431032</v>
      </c>
      <c r="L32" s="294">
        <v>115311</v>
      </c>
      <c r="M32" s="295">
        <v>144190</v>
      </c>
      <c r="N32" s="296">
        <v>-20</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t="s">
        <v>474</v>
      </c>
      <c r="N34" s="296" t="s">
        <v>474</v>
      </c>
    </row>
    <row r="35" spans="1:16" ht="27" customHeight="1">
      <c r="A35" s="248"/>
      <c r="B35" s="244"/>
      <c r="C35" s="244"/>
      <c r="D35" s="244"/>
      <c r="E35" s="244"/>
      <c r="F35" s="244"/>
      <c r="G35" s="1121" t="s">
        <v>490</v>
      </c>
      <c r="H35" s="1122"/>
      <c r="I35" s="1122"/>
      <c r="J35" s="1123"/>
      <c r="K35" s="294">
        <v>145741</v>
      </c>
      <c r="L35" s="294">
        <v>38989</v>
      </c>
      <c r="M35" s="295">
        <v>29858</v>
      </c>
      <c r="N35" s="296">
        <v>30.6</v>
      </c>
    </row>
    <row r="36" spans="1:16" ht="27" customHeight="1">
      <c r="A36" s="248"/>
      <c r="B36" s="244"/>
      <c r="C36" s="244"/>
      <c r="D36" s="244"/>
      <c r="E36" s="244"/>
      <c r="F36" s="244"/>
      <c r="G36" s="1121" t="s">
        <v>491</v>
      </c>
      <c r="H36" s="1122"/>
      <c r="I36" s="1122"/>
      <c r="J36" s="1123"/>
      <c r="K36" s="294">
        <v>3474</v>
      </c>
      <c r="L36" s="294">
        <v>929</v>
      </c>
      <c r="M36" s="295">
        <v>6079</v>
      </c>
      <c r="N36" s="296">
        <v>-84.7</v>
      </c>
    </row>
    <row r="37" spans="1:16" ht="13.5" customHeight="1">
      <c r="A37" s="248"/>
      <c r="B37" s="244"/>
      <c r="C37" s="244"/>
      <c r="D37" s="244"/>
      <c r="E37" s="244"/>
      <c r="F37" s="244"/>
      <c r="G37" s="1121" t="s">
        <v>492</v>
      </c>
      <c r="H37" s="1122"/>
      <c r="I37" s="1122"/>
      <c r="J37" s="1123"/>
      <c r="K37" s="294">
        <v>8094</v>
      </c>
      <c r="L37" s="294">
        <v>2165</v>
      </c>
      <c r="M37" s="295">
        <v>2554</v>
      </c>
      <c r="N37" s="296">
        <v>-15.2</v>
      </c>
    </row>
    <row r="38" spans="1:16" ht="27" customHeight="1">
      <c r="A38" s="248"/>
      <c r="B38" s="244"/>
      <c r="C38" s="244"/>
      <c r="D38" s="244"/>
      <c r="E38" s="244"/>
      <c r="F38" s="244"/>
      <c r="G38" s="1124" t="s">
        <v>493</v>
      </c>
      <c r="H38" s="1125"/>
      <c r="I38" s="1125"/>
      <c r="J38" s="1126"/>
      <c r="K38" s="297" t="s">
        <v>474</v>
      </c>
      <c r="L38" s="297" t="s">
        <v>474</v>
      </c>
      <c r="M38" s="298">
        <v>44</v>
      </c>
      <c r="N38" s="299" t="s">
        <v>474</v>
      </c>
      <c r="O38" s="293"/>
    </row>
    <row r="39" spans="1:16">
      <c r="A39" s="248"/>
      <c r="B39" s="244"/>
      <c r="C39" s="244"/>
      <c r="D39" s="244"/>
      <c r="E39" s="244"/>
      <c r="F39" s="244"/>
      <c r="G39" s="1124" t="s">
        <v>494</v>
      </c>
      <c r="H39" s="1125"/>
      <c r="I39" s="1125"/>
      <c r="J39" s="1126"/>
      <c r="K39" s="300">
        <v>-10721</v>
      </c>
      <c r="L39" s="300">
        <v>-2868</v>
      </c>
      <c r="M39" s="301">
        <v>-7957</v>
      </c>
      <c r="N39" s="302">
        <v>-64</v>
      </c>
      <c r="O39" s="293"/>
    </row>
    <row r="40" spans="1:16" ht="27" customHeight="1">
      <c r="A40" s="248"/>
      <c r="B40" s="244"/>
      <c r="C40" s="244"/>
      <c r="D40" s="244"/>
      <c r="E40" s="244"/>
      <c r="F40" s="244"/>
      <c r="G40" s="1121" t="s">
        <v>495</v>
      </c>
      <c r="H40" s="1122"/>
      <c r="I40" s="1122"/>
      <c r="J40" s="1123"/>
      <c r="K40" s="300">
        <v>-497071</v>
      </c>
      <c r="L40" s="300">
        <v>-132978</v>
      </c>
      <c r="M40" s="301">
        <v>-129245</v>
      </c>
      <c r="N40" s="302">
        <v>2.9</v>
      </c>
      <c r="O40" s="293"/>
    </row>
    <row r="41" spans="1:16">
      <c r="A41" s="248"/>
      <c r="B41" s="244"/>
      <c r="C41" s="244"/>
      <c r="D41" s="244"/>
      <c r="E41" s="244"/>
      <c r="F41" s="244"/>
      <c r="G41" s="1127" t="s">
        <v>276</v>
      </c>
      <c r="H41" s="1128"/>
      <c r="I41" s="1128"/>
      <c r="J41" s="1129"/>
      <c r="K41" s="294">
        <v>80549</v>
      </c>
      <c r="L41" s="300">
        <v>21549</v>
      </c>
      <c r="M41" s="301">
        <v>45523</v>
      </c>
      <c r="N41" s="302">
        <v>-52.7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992404</v>
      </c>
      <c r="J51" s="320">
        <v>242168</v>
      </c>
      <c r="K51" s="321">
        <v>1.9</v>
      </c>
      <c r="L51" s="322">
        <v>334234</v>
      </c>
      <c r="M51" s="323">
        <v>27.2</v>
      </c>
      <c r="N51" s="324">
        <v>-25.3</v>
      </c>
    </row>
    <row r="52" spans="1:14">
      <c r="A52" s="248"/>
      <c r="B52" s="244"/>
      <c r="C52" s="244"/>
      <c r="D52" s="244"/>
      <c r="E52" s="244"/>
      <c r="F52" s="244"/>
      <c r="G52" s="325"/>
      <c r="H52" s="326" t="s">
        <v>506</v>
      </c>
      <c r="I52" s="327">
        <v>640154</v>
      </c>
      <c r="J52" s="328">
        <v>156211</v>
      </c>
      <c r="K52" s="329">
        <v>-2.7</v>
      </c>
      <c r="L52" s="330">
        <v>135366</v>
      </c>
      <c r="M52" s="331">
        <v>-8.1999999999999993</v>
      </c>
      <c r="N52" s="332">
        <v>5.5</v>
      </c>
    </row>
    <row r="53" spans="1:14">
      <c r="A53" s="248"/>
      <c r="B53" s="244"/>
      <c r="C53" s="244"/>
      <c r="D53" s="244"/>
      <c r="E53" s="244"/>
      <c r="F53" s="244"/>
      <c r="G53" s="310" t="s">
        <v>507</v>
      </c>
      <c r="H53" s="311"/>
      <c r="I53" s="319">
        <v>901709</v>
      </c>
      <c r="J53" s="320">
        <v>227188</v>
      </c>
      <c r="K53" s="321">
        <v>-6.2</v>
      </c>
      <c r="L53" s="322">
        <v>216155</v>
      </c>
      <c r="M53" s="323">
        <v>-35.299999999999997</v>
      </c>
      <c r="N53" s="324">
        <v>29.1</v>
      </c>
    </row>
    <row r="54" spans="1:14">
      <c r="A54" s="248"/>
      <c r="B54" s="244"/>
      <c r="C54" s="244"/>
      <c r="D54" s="244"/>
      <c r="E54" s="244"/>
      <c r="F54" s="244"/>
      <c r="G54" s="325"/>
      <c r="H54" s="326" t="s">
        <v>506</v>
      </c>
      <c r="I54" s="327">
        <v>487327</v>
      </c>
      <c r="J54" s="328">
        <v>122783</v>
      </c>
      <c r="K54" s="329">
        <v>-21.4</v>
      </c>
      <c r="L54" s="330">
        <v>108827</v>
      </c>
      <c r="M54" s="331">
        <v>-19.600000000000001</v>
      </c>
      <c r="N54" s="332">
        <v>-1.8</v>
      </c>
    </row>
    <row r="55" spans="1:14">
      <c r="A55" s="248"/>
      <c r="B55" s="244"/>
      <c r="C55" s="244"/>
      <c r="D55" s="244"/>
      <c r="E55" s="244"/>
      <c r="F55" s="244"/>
      <c r="G55" s="310" t="s">
        <v>508</v>
      </c>
      <c r="H55" s="311"/>
      <c r="I55" s="319">
        <v>837149</v>
      </c>
      <c r="J55" s="320">
        <v>214764</v>
      </c>
      <c r="K55" s="321">
        <v>-5.5</v>
      </c>
      <c r="L55" s="322">
        <v>228305</v>
      </c>
      <c r="M55" s="323">
        <v>5.6</v>
      </c>
      <c r="N55" s="324">
        <v>-11.1</v>
      </c>
    </row>
    <row r="56" spans="1:14">
      <c r="A56" s="248"/>
      <c r="B56" s="244"/>
      <c r="C56" s="244"/>
      <c r="D56" s="244"/>
      <c r="E56" s="244"/>
      <c r="F56" s="244"/>
      <c r="G56" s="325"/>
      <c r="H56" s="326" t="s">
        <v>506</v>
      </c>
      <c r="I56" s="327">
        <v>359139</v>
      </c>
      <c r="J56" s="328">
        <v>92134</v>
      </c>
      <c r="K56" s="329">
        <v>-25</v>
      </c>
      <c r="L56" s="330">
        <v>86611</v>
      </c>
      <c r="M56" s="331">
        <v>-20.399999999999999</v>
      </c>
      <c r="N56" s="332">
        <v>-4.5999999999999996</v>
      </c>
    </row>
    <row r="57" spans="1:14">
      <c r="A57" s="248"/>
      <c r="B57" s="244"/>
      <c r="C57" s="244"/>
      <c r="D57" s="244"/>
      <c r="E57" s="244"/>
      <c r="F57" s="244"/>
      <c r="G57" s="310" t="s">
        <v>509</v>
      </c>
      <c r="H57" s="311"/>
      <c r="I57" s="319">
        <v>533029</v>
      </c>
      <c r="J57" s="320">
        <v>139354</v>
      </c>
      <c r="K57" s="321">
        <v>-35.1</v>
      </c>
      <c r="L57" s="322">
        <v>316331</v>
      </c>
      <c r="M57" s="323">
        <v>38.6</v>
      </c>
      <c r="N57" s="324">
        <v>-73.7</v>
      </c>
    </row>
    <row r="58" spans="1:14">
      <c r="A58" s="248"/>
      <c r="B58" s="244"/>
      <c r="C58" s="244"/>
      <c r="D58" s="244"/>
      <c r="E58" s="244"/>
      <c r="F58" s="244"/>
      <c r="G58" s="325"/>
      <c r="H58" s="326" t="s">
        <v>506</v>
      </c>
      <c r="I58" s="327">
        <v>320920</v>
      </c>
      <c r="J58" s="328">
        <v>83901</v>
      </c>
      <c r="K58" s="329">
        <v>-8.9</v>
      </c>
      <c r="L58" s="330">
        <v>106387</v>
      </c>
      <c r="M58" s="331">
        <v>22.8</v>
      </c>
      <c r="N58" s="332">
        <v>-31.7</v>
      </c>
    </row>
    <row r="59" spans="1:14">
      <c r="A59" s="248"/>
      <c r="B59" s="244"/>
      <c r="C59" s="244"/>
      <c r="D59" s="244"/>
      <c r="E59" s="244"/>
      <c r="F59" s="244"/>
      <c r="G59" s="310" t="s">
        <v>510</v>
      </c>
      <c r="H59" s="311"/>
      <c r="I59" s="319">
        <v>1239803</v>
      </c>
      <c r="J59" s="320">
        <v>331675</v>
      </c>
      <c r="K59" s="321">
        <v>138</v>
      </c>
      <c r="L59" s="322">
        <v>333013</v>
      </c>
      <c r="M59" s="323">
        <v>5.3</v>
      </c>
      <c r="N59" s="324">
        <v>132.69999999999999</v>
      </c>
    </row>
    <row r="60" spans="1:14">
      <c r="A60" s="248"/>
      <c r="B60" s="244"/>
      <c r="C60" s="244"/>
      <c r="D60" s="244"/>
      <c r="E60" s="244"/>
      <c r="F60" s="244"/>
      <c r="G60" s="325"/>
      <c r="H60" s="326" t="s">
        <v>506</v>
      </c>
      <c r="I60" s="333">
        <v>871167</v>
      </c>
      <c r="J60" s="328">
        <v>233057</v>
      </c>
      <c r="K60" s="329">
        <v>177.8</v>
      </c>
      <c r="L60" s="330">
        <v>126732</v>
      </c>
      <c r="M60" s="331">
        <v>19.100000000000001</v>
      </c>
      <c r="N60" s="332">
        <v>158.69999999999999</v>
      </c>
    </row>
    <row r="61" spans="1:14">
      <c r="A61" s="248"/>
      <c r="B61" s="244"/>
      <c r="C61" s="244"/>
      <c r="D61" s="244"/>
      <c r="E61" s="244"/>
      <c r="F61" s="244"/>
      <c r="G61" s="310" t="s">
        <v>511</v>
      </c>
      <c r="H61" s="334"/>
      <c r="I61" s="335">
        <v>900819</v>
      </c>
      <c r="J61" s="336">
        <v>231030</v>
      </c>
      <c r="K61" s="337">
        <v>18.600000000000001</v>
      </c>
      <c r="L61" s="338">
        <v>285608</v>
      </c>
      <c r="M61" s="339">
        <v>8.3000000000000007</v>
      </c>
      <c r="N61" s="324">
        <v>10.3</v>
      </c>
    </row>
    <row r="62" spans="1:14">
      <c r="A62" s="248"/>
      <c r="B62" s="244"/>
      <c r="C62" s="244"/>
      <c r="D62" s="244"/>
      <c r="E62" s="244"/>
      <c r="F62" s="244"/>
      <c r="G62" s="325"/>
      <c r="H62" s="326" t="s">
        <v>506</v>
      </c>
      <c r="I62" s="327">
        <v>535741</v>
      </c>
      <c r="J62" s="328">
        <v>137617</v>
      </c>
      <c r="K62" s="329">
        <v>24</v>
      </c>
      <c r="L62" s="330">
        <v>112785</v>
      </c>
      <c r="M62" s="331">
        <v>-1.3</v>
      </c>
      <c r="N62" s="332">
        <v>25.3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15.81</v>
      </c>
      <c r="G47" s="12">
        <v>20.56</v>
      </c>
      <c r="H47" s="12">
        <v>25.16</v>
      </c>
      <c r="I47" s="12">
        <v>25.44</v>
      </c>
      <c r="J47" s="13">
        <v>29.35</v>
      </c>
    </row>
    <row r="48" spans="2:10" ht="57.75" customHeight="1">
      <c r="B48" s="14"/>
      <c r="C48" s="1141" t="s">
        <v>4</v>
      </c>
      <c r="D48" s="1141"/>
      <c r="E48" s="1142"/>
      <c r="F48" s="15">
        <v>7.73</v>
      </c>
      <c r="G48" s="16">
        <v>8.74</v>
      </c>
      <c r="H48" s="16">
        <v>7.3</v>
      </c>
      <c r="I48" s="16">
        <v>5.94</v>
      </c>
      <c r="J48" s="17">
        <v>6.82</v>
      </c>
    </row>
    <row r="49" spans="2:10" ht="57.75" customHeight="1" thickBot="1">
      <c r="B49" s="18"/>
      <c r="C49" s="1143" t="s">
        <v>5</v>
      </c>
      <c r="D49" s="1143"/>
      <c r="E49" s="1144"/>
      <c r="F49" s="19">
        <v>10.15</v>
      </c>
      <c r="G49" s="20">
        <v>3.42</v>
      </c>
      <c r="H49" s="20">
        <v>4.34</v>
      </c>
      <c r="I49" s="20">
        <v>8.07</v>
      </c>
      <c r="J49" s="21">
        <v>0.7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7.73</v>
      </c>
      <c r="G34" s="33">
        <v>8.73</v>
      </c>
      <c r="H34" s="33">
        <v>7.3</v>
      </c>
      <c r="I34" s="33">
        <v>5.94</v>
      </c>
      <c r="J34" s="34">
        <v>6.81</v>
      </c>
      <c r="K34" s="22"/>
      <c r="L34" s="22"/>
      <c r="M34" s="22"/>
      <c r="N34" s="22"/>
      <c r="O34" s="22"/>
      <c r="P34" s="22"/>
    </row>
    <row r="35" spans="1:16" ht="39" customHeight="1">
      <c r="A35" s="22"/>
      <c r="B35" s="35"/>
      <c r="C35" s="1145" t="s">
        <v>519</v>
      </c>
      <c r="D35" s="1146"/>
      <c r="E35" s="1147"/>
      <c r="F35" s="36">
        <v>2.68</v>
      </c>
      <c r="G35" s="37">
        <v>1.21</v>
      </c>
      <c r="H35" s="37">
        <v>1.57</v>
      </c>
      <c r="I35" s="37">
        <v>0.55000000000000004</v>
      </c>
      <c r="J35" s="38">
        <v>1.61</v>
      </c>
      <c r="K35" s="22"/>
      <c r="L35" s="22"/>
      <c r="M35" s="22"/>
      <c r="N35" s="22"/>
      <c r="O35" s="22"/>
      <c r="P35" s="22"/>
    </row>
    <row r="36" spans="1:16" ht="39" customHeight="1">
      <c r="A36" s="22"/>
      <c r="B36" s="35"/>
      <c r="C36" s="1145" t="s">
        <v>520</v>
      </c>
      <c r="D36" s="1146"/>
      <c r="E36" s="1147"/>
      <c r="F36" s="36">
        <v>1.1299999999999999</v>
      </c>
      <c r="G36" s="37">
        <v>0.81</v>
      </c>
      <c r="H36" s="37">
        <v>0.02</v>
      </c>
      <c r="I36" s="37">
        <v>0.52</v>
      </c>
      <c r="J36" s="38">
        <v>1.03</v>
      </c>
      <c r="K36" s="22"/>
      <c r="L36" s="22"/>
      <c r="M36" s="22"/>
      <c r="N36" s="22"/>
      <c r="O36" s="22"/>
      <c r="P36" s="22"/>
    </row>
    <row r="37" spans="1:16" ht="39" customHeight="1">
      <c r="A37" s="22"/>
      <c r="B37" s="35"/>
      <c r="C37" s="1145" t="s">
        <v>521</v>
      </c>
      <c r="D37" s="1146"/>
      <c r="E37" s="1147"/>
      <c r="F37" s="36">
        <v>1.19</v>
      </c>
      <c r="G37" s="37">
        <v>1.1100000000000001</v>
      </c>
      <c r="H37" s="37">
        <v>1</v>
      </c>
      <c r="I37" s="37">
        <v>1.08</v>
      </c>
      <c r="J37" s="38">
        <v>0.52</v>
      </c>
      <c r="K37" s="22"/>
      <c r="L37" s="22"/>
      <c r="M37" s="22"/>
      <c r="N37" s="22"/>
      <c r="O37" s="22"/>
      <c r="P37" s="22"/>
    </row>
    <row r="38" spans="1:16" ht="39" customHeight="1">
      <c r="A38" s="22"/>
      <c r="B38" s="35"/>
      <c r="C38" s="1145" t="s">
        <v>522</v>
      </c>
      <c r="D38" s="1146"/>
      <c r="E38" s="1147"/>
      <c r="F38" s="36">
        <v>0.23</v>
      </c>
      <c r="G38" s="37">
        <v>0.21</v>
      </c>
      <c r="H38" s="37">
        <v>0.18</v>
      </c>
      <c r="I38" s="37">
        <v>0.27</v>
      </c>
      <c r="J38" s="38">
        <v>0.37</v>
      </c>
      <c r="K38" s="22"/>
      <c r="L38" s="22"/>
      <c r="M38" s="22"/>
      <c r="N38" s="22"/>
      <c r="O38" s="22"/>
      <c r="P38" s="22"/>
    </row>
    <row r="39" spans="1:16" ht="39" customHeight="1">
      <c r="A39" s="22"/>
      <c r="B39" s="35"/>
      <c r="C39" s="1145" t="s">
        <v>523</v>
      </c>
      <c r="D39" s="1146"/>
      <c r="E39" s="1147"/>
      <c r="F39" s="36">
        <v>0.16</v>
      </c>
      <c r="G39" s="37">
        <v>0.3</v>
      </c>
      <c r="H39" s="37">
        <v>0.11</v>
      </c>
      <c r="I39" s="37">
        <v>0.1</v>
      </c>
      <c r="J39" s="38">
        <v>0.36</v>
      </c>
      <c r="K39" s="22"/>
      <c r="L39" s="22"/>
      <c r="M39" s="22"/>
      <c r="N39" s="22"/>
      <c r="O39" s="22"/>
      <c r="P39" s="22"/>
    </row>
    <row r="40" spans="1:16" ht="39" customHeight="1">
      <c r="A40" s="22"/>
      <c r="B40" s="35"/>
      <c r="C40" s="1145" t="s">
        <v>524</v>
      </c>
      <c r="D40" s="1146"/>
      <c r="E40" s="1147"/>
      <c r="F40" s="36">
        <v>0.02</v>
      </c>
      <c r="G40" s="37">
        <v>0.01</v>
      </c>
      <c r="H40" s="37">
        <v>0.44</v>
      </c>
      <c r="I40" s="37">
        <v>0.02</v>
      </c>
      <c r="J40" s="38">
        <v>0.05</v>
      </c>
      <c r="K40" s="22"/>
      <c r="L40" s="22"/>
      <c r="M40" s="22"/>
      <c r="N40" s="22"/>
      <c r="O40" s="22"/>
      <c r="P40" s="22"/>
    </row>
    <row r="41" spans="1:16" ht="39" customHeight="1">
      <c r="A41" s="22"/>
      <c r="B41" s="35"/>
      <c r="C41" s="1145" t="s">
        <v>525</v>
      </c>
      <c r="D41" s="1146"/>
      <c r="E41" s="1147"/>
      <c r="F41" s="36">
        <v>7.0000000000000007E-2</v>
      </c>
      <c r="G41" s="37">
        <v>0.18</v>
      </c>
      <c r="H41" s="37">
        <v>0.03</v>
      </c>
      <c r="I41" s="37">
        <v>0.04</v>
      </c>
      <c r="J41" s="38">
        <v>0.04</v>
      </c>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0.1</v>
      </c>
      <c r="G43" s="42">
        <v>0.11</v>
      </c>
      <c r="H43" s="42">
        <v>7.0000000000000007E-2</v>
      </c>
      <c r="I43" s="42">
        <v>0.06</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569</v>
      </c>
      <c r="L45" s="60">
        <v>539</v>
      </c>
      <c r="M45" s="60">
        <v>468</v>
      </c>
      <c r="N45" s="60">
        <v>448</v>
      </c>
      <c r="O45" s="61">
        <v>431</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171</v>
      </c>
      <c r="L48" s="64">
        <v>175</v>
      </c>
      <c r="M48" s="64">
        <v>158</v>
      </c>
      <c r="N48" s="64">
        <v>151</v>
      </c>
      <c r="O48" s="65">
        <v>146</v>
      </c>
      <c r="P48" s="48"/>
      <c r="Q48" s="48"/>
      <c r="R48" s="48"/>
      <c r="S48" s="48"/>
      <c r="T48" s="48"/>
      <c r="U48" s="48"/>
    </row>
    <row r="49" spans="1:21" ht="30.75" customHeight="1">
      <c r="A49" s="48"/>
      <c r="B49" s="1163"/>
      <c r="C49" s="1164"/>
      <c r="D49" s="62"/>
      <c r="E49" s="1155" t="s">
        <v>15</v>
      </c>
      <c r="F49" s="1155"/>
      <c r="G49" s="1155"/>
      <c r="H49" s="1155"/>
      <c r="I49" s="1155"/>
      <c r="J49" s="1156"/>
      <c r="K49" s="63">
        <v>8</v>
      </c>
      <c r="L49" s="64">
        <v>8</v>
      </c>
      <c r="M49" s="64">
        <v>6</v>
      </c>
      <c r="N49" s="64">
        <v>5</v>
      </c>
      <c r="O49" s="65">
        <v>3</v>
      </c>
      <c r="P49" s="48"/>
      <c r="Q49" s="48"/>
      <c r="R49" s="48"/>
      <c r="S49" s="48"/>
      <c r="T49" s="48"/>
      <c r="U49" s="48"/>
    </row>
    <row r="50" spans="1:21" ht="30.75" customHeight="1">
      <c r="A50" s="48"/>
      <c r="B50" s="1163"/>
      <c r="C50" s="1164"/>
      <c r="D50" s="62"/>
      <c r="E50" s="1155" t="s">
        <v>16</v>
      </c>
      <c r="F50" s="1155"/>
      <c r="G50" s="1155"/>
      <c r="H50" s="1155"/>
      <c r="I50" s="1155"/>
      <c r="J50" s="1156"/>
      <c r="K50" s="63">
        <v>11</v>
      </c>
      <c r="L50" s="64">
        <v>11</v>
      </c>
      <c r="M50" s="64">
        <v>10</v>
      </c>
      <c r="N50" s="64">
        <v>9</v>
      </c>
      <c r="O50" s="65">
        <v>8</v>
      </c>
      <c r="P50" s="48"/>
      <c r="Q50" s="48"/>
      <c r="R50" s="48"/>
      <c r="S50" s="48"/>
      <c r="T50" s="48"/>
      <c r="U50" s="48"/>
    </row>
    <row r="51" spans="1:21" ht="30.75" customHeight="1">
      <c r="A51" s="48"/>
      <c r="B51" s="1165"/>
      <c r="C51" s="1166"/>
      <c r="D51" s="66"/>
      <c r="E51" s="1155" t="s">
        <v>17</v>
      </c>
      <c r="F51" s="1155"/>
      <c r="G51" s="1155"/>
      <c r="H51" s="1155"/>
      <c r="I51" s="1155"/>
      <c r="J51" s="1156"/>
      <c r="K51" s="63">
        <v>0</v>
      </c>
      <c r="L51" s="64" t="s">
        <v>474</v>
      </c>
      <c r="M51" s="64">
        <v>0</v>
      </c>
      <c r="N51" s="64">
        <v>1</v>
      </c>
      <c r="O51" s="65" t="s">
        <v>474</v>
      </c>
      <c r="P51" s="48"/>
      <c r="Q51" s="48"/>
      <c r="R51" s="48"/>
      <c r="S51" s="48"/>
      <c r="T51" s="48"/>
      <c r="U51" s="48"/>
    </row>
    <row r="52" spans="1:21" ht="30.75" customHeight="1">
      <c r="A52" s="48"/>
      <c r="B52" s="1153" t="s">
        <v>18</v>
      </c>
      <c r="C52" s="1154"/>
      <c r="D52" s="66"/>
      <c r="E52" s="1155" t="s">
        <v>19</v>
      </c>
      <c r="F52" s="1155"/>
      <c r="G52" s="1155"/>
      <c r="H52" s="1155"/>
      <c r="I52" s="1155"/>
      <c r="J52" s="1156"/>
      <c r="K52" s="63">
        <v>569</v>
      </c>
      <c r="L52" s="64">
        <v>540</v>
      </c>
      <c r="M52" s="64">
        <v>526</v>
      </c>
      <c r="N52" s="64">
        <v>504</v>
      </c>
      <c r="O52" s="65">
        <v>507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190</v>
      </c>
      <c r="L53" s="69">
        <v>193</v>
      </c>
      <c r="M53" s="69">
        <v>116</v>
      </c>
      <c r="N53" s="69">
        <v>110</v>
      </c>
      <c r="O53" s="70">
        <v>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鹿山 徹</cp:lastModifiedBy>
  <cp:lastPrinted>2016-04-18T05:18:50Z</cp:lastPrinted>
  <dcterms:created xsi:type="dcterms:W3CDTF">2016-02-15T00:46:24Z</dcterms:created>
  <dcterms:modified xsi:type="dcterms:W3CDTF">2016-05-02T01:35:50Z</dcterms:modified>
  <cp:category/>
</cp:coreProperties>
</file>