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24" sheetId="1" r:id="rId1"/>
  </sheets>
  <externalReferences>
    <externalReference r:id="rId4"/>
  </externalReferences>
  <definedNames>
    <definedName name="open1">'[1]旧市町村入力'!#REF!</definedName>
    <definedName name="_xlnm.Print_Area" localSheetId="0">'24'!$A$1:$H$66</definedName>
  </definedNames>
  <calcPr fullCalcOnLoad="1" refMode="R1C1"/>
</workbook>
</file>

<file path=xl/sharedStrings.xml><?xml version="1.0" encoding="utf-8"?>
<sst xmlns="http://schemas.openxmlformats.org/spreadsheetml/2006/main" count="138" uniqueCount="134">
  <si>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</si>
  <si>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</si>
  <si>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</si>
  <si>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</si>
  <si>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</si>
  <si>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</si>
  <si>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</si>
  <si>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従業者数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</si>
  <si>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</si>
  <si>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</si>
  <si>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</si>
  <si>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</si>
  <si>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</si>
  <si>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</si>
  <si>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</si>
  <si>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</si>
  <si>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</si>
  <si>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</si>
  <si>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</si>
  <si>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</si>
  <si>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</si>
  <si>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</si>
  <si>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</si>
  <si>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</si>
  <si>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</si>
  <si>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</si>
  <si>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</si>
  <si>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</si>
  <si>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</si>
  <si>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</si>
  <si>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</si>
  <si>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</si>
  <si>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</si>
  <si>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</si>
  <si>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</si>
  <si>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</si>
  <si>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</si>
  <si>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</si>
  <si>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</si>
  <si>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</si>
  <si>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</si>
  <si>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</si>
  <si>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</si>
  <si>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</si>
  <si>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</si>
  <si>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</si>
  <si>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</si>
  <si>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</si>
  <si>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</si>
  <si>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</si>
  <si>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</si>
  <si>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</si>
  <si>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</si>
  <si>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</si>
  <si>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</si>
  <si>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</si>
  <si>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</si>
  <si>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</si>
  <si>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</si>
  <si>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</si>
  <si>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</si>
  <si>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</si>
  <si>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</si>
  <si>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</si>
  <si>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</si>
  <si>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</si>
  <si>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</si>
  <si>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</si>
  <si>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</si>
  <si>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</si>
  <si>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</si>
  <si>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</si>
  <si>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</si>
  <si>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</si>
  <si>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</si>
  <si>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　●調査周期：5年（その中間年に簡易調査）</t>
  </si>
  <si>
    <t>２４　商店従業者数</t>
  </si>
  <si>
    <t>単位：人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</si>
  <si>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</si>
  <si>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</si>
  <si>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</si>
  <si>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</si>
  <si>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</si>
  <si>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</si>
  <si>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</si>
  <si>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</si>
  <si>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</si>
  <si>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</si>
  <si>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</si>
  <si>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</si>
  <si>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</si>
  <si>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</si>
  <si>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</si>
  <si>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</si>
  <si>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</si>
  <si>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</si>
  <si>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</si>
  <si>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</si>
  <si>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</si>
  <si>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</si>
  <si>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</si>
  <si>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</si>
  <si>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</si>
  <si>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</si>
  <si>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</si>
  <si>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</si>
  <si>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</si>
  <si>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</si>
  <si>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</si>
  <si>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</si>
  <si>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</si>
  <si>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</si>
  <si>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</si>
  <si>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</si>
  <si>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</si>
  <si>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</si>
  <si>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</si>
  <si>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</si>
  <si>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</si>
  <si>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</si>
  <si>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</si>
  <si>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</si>
  <si>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</si>
  <si>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</si>
  <si>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>　　　　　　　卸・小売業の合計（飲食店を除く）</t>
  </si>
  <si>
    <t>　●調査時点：平成16年6月1日</t>
  </si>
  <si>
    <t>　●資　  料：県産業統計グループ「商業統計調査速報」（簡易調査）</t>
  </si>
  <si>
    <t xml:space="preserve"> （旧二本松市）</t>
  </si>
  <si>
    <t xml:space="preserve"> （旧須賀川市）</t>
  </si>
  <si>
    <t xml:space="preserve">　（旧会津若松市）      </t>
  </si>
  <si>
    <t xml:space="preserve"> （旧喜多方市）</t>
  </si>
  <si>
    <t xml:space="preserve"> （熱塩加納村）</t>
  </si>
  <si>
    <t xml:space="preserve"> （会津高田町）</t>
  </si>
  <si>
    <t xml:space="preserve"> 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</si>
</sst>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中ゴシック体"/>
      <family val="3"/>
    </font>
    <font>
      <sz val="12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8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49" fontId="7" fillId="0" borderId="0" xfId="21" applyNumberFormat="1" applyFont="1" applyAlignment="1">
      <alignment/>
      <protection/>
    </xf>
    <xf numFmtId="0" fontId="9" fillId="0" borderId="0" xfId="21" applyFont="1" applyAlignment="1">
      <alignment/>
      <protection/>
    </xf>
    <xf numFmtId="0" fontId="10" fillId="0" borderId="0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2" fillId="2" borderId="1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2" fillId="3" borderId="2" xfId="0" applyNumberFormat="1" applyFont="1" applyFill="1" applyBorder="1" applyAlignment="1">
      <alignment horizontal="distributed"/>
    </xf>
    <xf numFmtId="0" fontId="9" fillId="0" borderId="0" xfId="21" applyFont="1" applyAlignment="1">
      <alignment vertical="center"/>
      <protection/>
    </xf>
    <xf numFmtId="0" fontId="12" fillId="3" borderId="3" xfId="0" applyFont="1" applyFill="1" applyBorder="1" applyAlignment="1">
      <alignment horizontal="distributed"/>
    </xf>
    <xf numFmtId="196" fontId="12" fillId="3" borderId="4" xfId="0" applyNumberFormat="1" applyFont="1" applyFill="1" applyBorder="1" applyAlignment="1">
      <alignment horizontal="distributed"/>
    </xf>
    <xf numFmtId="0" fontId="12" fillId="3" borderId="2" xfId="0" applyFont="1" applyFill="1" applyBorder="1" applyAlignment="1">
      <alignment horizontal="distributed"/>
    </xf>
    <xf numFmtId="196" fontId="12" fillId="3" borderId="3" xfId="0" applyNumberFormat="1" applyFont="1" applyFill="1" applyBorder="1" applyAlignment="1">
      <alignment horizontal="distributed"/>
    </xf>
    <xf numFmtId="196" fontId="12" fillId="2" borderId="2" xfId="0" applyNumberFormat="1" applyFont="1" applyFill="1" applyBorder="1" applyAlignment="1">
      <alignment horizontal="distributed"/>
    </xf>
    <xf numFmtId="196" fontId="6" fillId="3" borderId="0" xfId="17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horizontal="distributed"/>
    </xf>
    <xf numFmtId="0" fontId="12" fillId="2" borderId="2" xfId="0" applyFont="1" applyFill="1" applyBorder="1" applyAlignment="1">
      <alignment horizontal="distributed"/>
    </xf>
    <xf numFmtId="196" fontId="10" fillId="3" borderId="5" xfId="21" applyNumberFormat="1" applyFont="1" applyFill="1" applyBorder="1" applyAlignment="1">
      <alignment horizontal="center"/>
      <protection/>
    </xf>
    <xf numFmtId="0" fontId="6" fillId="0" borderId="6" xfId="21" applyFont="1" applyBorder="1" applyAlignment="1">
      <alignment/>
      <protection/>
    </xf>
    <xf numFmtId="196" fontId="6" fillId="3" borderId="6" xfId="21" applyNumberFormat="1" applyFont="1" applyFill="1" applyBorder="1" applyAlignment="1">
      <alignment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6" fillId="0" borderId="7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8" xfId="17" applyNumberFormat="1" applyFont="1" applyFill="1" applyBorder="1" applyAlignment="1">
      <alignment horizontal="right"/>
    </xf>
    <xf numFmtId="195" fontId="6" fillId="3" borderId="9" xfId="17" applyNumberFormat="1" applyFont="1" applyFill="1" applyBorder="1" applyAlignment="1">
      <alignment horizontal="right"/>
    </xf>
    <xf numFmtId="195" fontId="6" fillId="3" borderId="10" xfId="17" applyNumberFormat="1" applyFont="1" applyFill="1" applyBorder="1" applyAlignment="1">
      <alignment horizontal="right"/>
    </xf>
    <xf numFmtId="195" fontId="6" fillId="2" borderId="9" xfId="17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/>
      <protection/>
    </xf>
    <xf numFmtId="192" fontId="6" fillId="0" borderId="0" xfId="21" applyNumberFormat="1" applyFont="1" applyAlignment="1">
      <alignment/>
      <protection/>
    </xf>
    <xf numFmtId="192" fontId="8" fillId="2" borderId="11" xfId="0" applyNumberFormat="1" applyFont="1" applyFill="1" applyBorder="1" applyAlignment="1">
      <alignment/>
    </xf>
    <xf numFmtId="192" fontId="6" fillId="2" borderId="12" xfId="21" applyNumberFormat="1" applyFont="1" applyFill="1" applyBorder="1" applyAlignment="1">
      <alignment/>
      <protection/>
    </xf>
    <xf numFmtId="192" fontId="13" fillId="2" borderId="11" xfId="0" applyNumberFormat="1" applyFont="1" applyFill="1" applyBorder="1" applyAlignment="1">
      <alignment/>
    </xf>
    <xf numFmtId="192" fontId="8" fillId="2" borderId="12" xfId="0" applyNumberFormat="1" applyFont="1" applyFill="1" applyBorder="1" applyAlignment="1">
      <alignment/>
    </xf>
    <xf numFmtId="192" fontId="8" fillId="0" borderId="0" xfId="0" applyNumberFormat="1" applyFont="1" applyAlignment="1">
      <alignment/>
    </xf>
    <xf numFmtId="192" fontId="10" fillId="0" borderId="0" xfId="21" applyNumberFormat="1" applyFont="1" applyBorder="1" applyAlignment="1">
      <alignment/>
      <protection/>
    </xf>
    <xf numFmtId="192" fontId="10" fillId="0" borderId="0" xfId="21" applyNumberFormat="1" applyFont="1" applyBorder="1" applyAlignment="1">
      <alignment horizontal="right"/>
      <protection/>
    </xf>
    <xf numFmtId="192" fontId="10" fillId="3" borderId="13" xfId="21" applyNumberFormat="1" applyFont="1" applyFill="1" applyBorder="1" applyAlignment="1">
      <alignment horizontal="center" vertical="center"/>
      <protection/>
    </xf>
    <xf numFmtId="192" fontId="10" fillId="3" borderId="14" xfId="21" applyNumberFormat="1" applyFont="1" applyFill="1" applyBorder="1" applyAlignment="1">
      <alignment horizontal="center" vertical="center"/>
      <protection/>
    </xf>
    <xf numFmtId="192" fontId="10" fillId="3" borderId="0" xfId="21" applyNumberFormat="1" applyFont="1" applyFill="1" applyBorder="1" applyAlignment="1">
      <alignment vertical="center"/>
      <protection/>
    </xf>
    <xf numFmtId="192" fontId="10" fillId="0" borderId="0" xfId="21" applyNumberFormat="1" applyFont="1" applyFill="1" applyAlignment="1">
      <alignment/>
      <protection/>
    </xf>
    <xf numFmtId="0" fontId="9" fillId="0" borderId="0" xfId="21" applyFont="1" applyBorder="1" applyAlignment="1">
      <alignment/>
      <protection/>
    </xf>
    <xf numFmtId="192" fontId="6" fillId="0" borderId="0" xfId="21" applyNumberFormat="1" applyFont="1" applyFill="1" applyAlignment="1">
      <alignment/>
      <protection/>
    </xf>
    <xf numFmtId="196" fontId="12" fillId="0" borderId="2" xfId="0" applyNumberFormat="1" applyFont="1" applyFill="1" applyBorder="1" applyAlignment="1">
      <alignment horizontal="distributed"/>
    </xf>
    <xf numFmtId="196" fontId="10" fillId="3" borderId="0" xfId="21" applyNumberFormat="1" applyFont="1" applyFill="1" applyBorder="1" applyAlignment="1">
      <alignment horizontal="center"/>
      <protection/>
    </xf>
    <xf numFmtId="195" fontId="6" fillId="3" borderId="0" xfId="17" applyNumberFormat="1" applyFont="1" applyFill="1" applyBorder="1" applyAlignment="1">
      <alignment/>
    </xf>
    <xf numFmtId="196" fontId="12" fillId="3" borderId="6" xfId="0" applyNumberFormat="1" applyFont="1" applyFill="1" applyBorder="1" applyAlignment="1">
      <alignment horizontal="distributed"/>
    </xf>
    <xf numFmtId="196" fontId="12" fillId="3" borderId="0" xfId="0" applyNumberFormat="1" applyFont="1" applyFill="1" applyBorder="1" applyAlignment="1">
      <alignment horizontal="distributed"/>
    </xf>
    <xf numFmtId="0" fontId="12" fillId="0" borderId="2" xfId="0" applyFont="1" applyFill="1" applyBorder="1" applyAlignment="1">
      <alignment horizontal="distributed"/>
    </xf>
    <xf numFmtId="196" fontId="12" fillId="0" borderId="15" xfId="0" applyNumberFormat="1" applyFont="1" applyFill="1" applyBorder="1" applyAlignment="1">
      <alignment horizontal="distributed"/>
    </xf>
    <xf numFmtId="0" fontId="12" fillId="3" borderId="16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distributed"/>
    </xf>
    <xf numFmtId="196" fontId="12" fillId="1" borderId="17" xfId="0" applyNumberFormat="1" applyFont="1" applyFill="1" applyBorder="1" applyAlignment="1">
      <alignment horizontal="distributed"/>
    </xf>
    <xf numFmtId="196" fontId="12" fillId="1" borderId="18" xfId="0" applyNumberFormat="1" applyFont="1" applyFill="1" applyBorder="1" applyAlignment="1">
      <alignment horizontal="distributed"/>
    </xf>
    <xf numFmtId="0" fontId="12" fillId="1" borderId="17" xfId="0" applyFont="1" applyFill="1" applyBorder="1" applyAlignment="1">
      <alignment horizontal="distributed"/>
    </xf>
    <xf numFmtId="0" fontId="12" fillId="1" borderId="18" xfId="0" applyFont="1" applyFill="1" applyBorder="1" applyAlignment="1">
      <alignment horizontal="distributed"/>
    </xf>
    <xf numFmtId="196" fontId="12" fillId="4" borderId="18" xfId="0" applyNumberFormat="1" applyFont="1" applyFill="1" applyBorder="1" applyAlignment="1">
      <alignment horizontal="distributed"/>
    </xf>
    <xf numFmtId="196" fontId="12" fillId="3" borderId="16" xfId="0" applyNumberFormat="1" applyFont="1" applyFill="1" applyBorder="1" applyAlignment="1">
      <alignment horizontal="distributed"/>
    </xf>
    <xf numFmtId="196" fontId="12" fillId="4" borderId="17" xfId="0" applyNumberFormat="1" applyFont="1" applyFill="1" applyBorder="1" applyAlignment="1">
      <alignment horizontal="distributed"/>
    </xf>
    <xf numFmtId="0" fontId="12" fillId="4" borderId="17" xfId="0" applyFont="1" applyFill="1" applyBorder="1" applyAlignment="1">
      <alignment horizontal="distributed"/>
    </xf>
    <xf numFmtId="0" fontId="12" fillId="4" borderId="18" xfId="0" applyFont="1" applyFill="1" applyBorder="1" applyAlignment="1">
      <alignment horizontal="distributed"/>
    </xf>
    <xf numFmtId="196" fontId="12" fillId="0" borderId="16" xfId="0" applyNumberFormat="1" applyFont="1" applyFill="1" applyBorder="1" applyAlignment="1">
      <alignment horizontal="distributed"/>
    </xf>
    <xf numFmtId="0" fontId="10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2" fillId="3" borderId="19" xfId="0" applyNumberFormat="1" applyFont="1" applyFill="1" applyBorder="1" applyAlignment="1">
      <alignment horizontal="distributed"/>
    </xf>
    <xf numFmtId="0" fontId="12" fillId="3" borderId="19" xfId="0" applyFont="1" applyFill="1" applyBorder="1" applyAlignment="1">
      <alignment horizontal="distributed"/>
    </xf>
    <xf numFmtId="194" fontId="6" fillId="3" borderId="6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distributed"/>
    </xf>
    <xf numFmtId="196" fontId="10" fillId="3" borderId="1" xfId="21" applyNumberFormat="1" applyFont="1" applyFill="1" applyBorder="1" applyAlignment="1">
      <alignment horizontal="center"/>
      <protection/>
    </xf>
    <xf numFmtId="196" fontId="10" fillId="3" borderId="13" xfId="21" applyNumberFormat="1" applyFont="1" applyFill="1" applyBorder="1" applyAlignment="1">
      <alignment horizontal="center"/>
      <protection/>
    </xf>
    <xf numFmtId="58" fontId="10" fillId="0" borderId="0" xfId="21" applyNumberFormat="1" applyFont="1" applyAlignment="1">
      <alignment/>
      <protection/>
    </xf>
    <xf numFmtId="0" fontId="10" fillId="0" borderId="11" xfId="21" applyFont="1" applyBorder="1" applyAlignment="1">
      <alignment/>
      <protection/>
    </xf>
    <xf numFmtId="0" fontId="10" fillId="0" borderId="1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0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9" xfId="21" applyNumberFormat="1" applyFont="1" applyFill="1" applyBorder="1" applyAlignment="1">
      <alignment/>
      <protection/>
    </xf>
    <xf numFmtId="211" fontId="9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8" xfId="21" applyNumberFormat="1" applyFont="1" applyFill="1" applyBorder="1" applyAlignment="1">
      <alignment/>
      <protection/>
    </xf>
    <xf numFmtId="211" fontId="6" fillId="3" borderId="26" xfId="21" applyNumberFormat="1" applyFont="1" applyFill="1" applyBorder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1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10" fillId="0" borderId="27" xfId="21" applyNumberFormat="1" applyFont="1" applyFill="1" applyBorder="1" applyAlignment="1">
      <alignment horizontal="center"/>
      <protection/>
    </xf>
    <xf numFmtId="58" fontId="10" fillId="0" borderId="27" xfId="21" applyNumberFormat="1" applyFont="1" applyBorder="1" applyAlignment="1">
      <alignment horizontal="center"/>
      <protection/>
    </xf>
    <xf numFmtId="58" fontId="10" fillId="0" borderId="28" xfId="21" applyNumberFormat="1" applyFont="1" applyBorder="1" applyAlignment="1">
      <alignment horizontal="center"/>
      <protection/>
    </xf>
    <xf numFmtId="0" fontId="11" fillId="0" borderId="29" xfId="21" applyFont="1" applyBorder="1" applyAlignment="1">
      <alignment horizontal="center"/>
      <protection/>
    </xf>
    <xf numFmtId="196" fontId="12" fillId="3" borderId="30" xfId="0" applyNumberFormat="1" applyFont="1" applyFill="1" applyBorder="1" applyAlignment="1">
      <alignment horizontal="distributed"/>
    </xf>
    <xf numFmtId="211" fontId="6" fillId="3" borderId="31" xfId="17" applyNumberFormat="1" applyFont="1" applyFill="1" applyBorder="1" applyAlignment="1">
      <alignment horizontal="right"/>
    </xf>
    <xf numFmtId="196" fontId="14" fillId="4" borderId="17" xfId="0" applyNumberFormat="1" applyFont="1" applyFill="1" applyBorder="1" applyAlignment="1">
      <alignment horizontal="left"/>
    </xf>
    <xf numFmtId="192" fontId="13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0.59765625" style="3" customWidth="1"/>
  </cols>
  <sheetData>
    <row r="1" spans="1:8" s="2" customFormat="1" ht="13.5" customHeight="1">
      <c r="A1" s="45"/>
      <c r="B1" s="32"/>
      <c r="C1" s="32"/>
      <c r="D1" s="32"/>
      <c r="E1" s="32"/>
      <c r="F1" s="32"/>
      <c r="G1" s="32"/>
      <c r="H1" s="32"/>
    </row>
    <row r="2" spans="1:8" s="2" customFormat="1" ht="13.5" customHeight="1">
      <c r="A2" s="45"/>
      <c r="B2" s="32"/>
      <c r="C2" s="32"/>
      <c r="D2" s="32"/>
      <c r="E2" s="32"/>
      <c r="F2" s="32"/>
      <c r="G2" s="32"/>
      <c r="H2" s="32"/>
    </row>
    <row r="3" spans="1:8" ht="18" customHeight="1">
      <c r="A3" s="33"/>
      <c r="B3" s="34"/>
      <c r="C3" s="117" t="s">
        <v>76</v>
      </c>
      <c r="D3" s="117"/>
      <c r="E3" s="117"/>
      <c r="F3" s="117"/>
      <c r="G3" s="35"/>
      <c r="H3" s="36"/>
    </row>
    <row r="4" spans="1:8" ht="14.25" customHeight="1">
      <c r="A4" s="37"/>
      <c r="B4" s="37"/>
      <c r="C4" s="37"/>
      <c r="D4" s="37"/>
      <c r="E4" s="37"/>
      <c r="F4" s="37"/>
      <c r="G4" s="37"/>
      <c r="H4" s="37"/>
    </row>
    <row r="5" spans="1:8" ht="13.5" customHeight="1" thickBot="1">
      <c r="A5" s="38"/>
      <c r="B5" s="38"/>
      <c r="C5" s="38"/>
      <c r="D5" s="38"/>
      <c r="E5" s="38"/>
      <c r="F5" s="38"/>
      <c r="G5" s="38"/>
      <c r="H5" s="39" t="s">
        <v>77</v>
      </c>
    </row>
    <row r="6" spans="1:8" ht="15" customHeight="1" thickBot="1">
      <c r="A6" s="40" t="s">
        <v>8</v>
      </c>
      <c r="B6" s="41" t="s">
        <v>7</v>
      </c>
      <c r="C6" s="42"/>
      <c r="D6" s="40" t="s">
        <v>8</v>
      </c>
      <c r="E6" s="41" t="s">
        <v>7</v>
      </c>
      <c r="F6" s="42"/>
      <c r="G6" s="40" t="s">
        <v>8</v>
      </c>
      <c r="H6" s="41" t="s">
        <v>7</v>
      </c>
    </row>
    <row r="7" spans="1:8" s="9" customFormat="1" ht="15" customHeight="1">
      <c r="A7" s="6" t="s">
        <v>68</v>
      </c>
      <c r="B7" s="27">
        <f>SUM(B8:B9,B14,B20:B26)</f>
        <v>41838</v>
      </c>
      <c r="C7" s="7"/>
      <c r="D7" s="14" t="s">
        <v>69</v>
      </c>
      <c r="E7" s="87">
        <f>SUM(E8,E13:E20)</f>
        <v>10709</v>
      </c>
      <c r="F7" s="7"/>
      <c r="G7" s="14" t="s">
        <v>70</v>
      </c>
      <c r="H7" s="96">
        <f>SUM(H8:H11)</f>
        <v>2309</v>
      </c>
    </row>
    <row r="8" spans="1:8" ht="15" customHeight="1">
      <c r="A8" s="10" t="s">
        <v>10</v>
      </c>
      <c r="B8" s="29">
        <v>27408</v>
      </c>
      <c r="C8" s="7"/>
      <c r="D8" s="64" t="s">
        <v>15</v>
      </c>
      <c r="E8" s="88">
        <v>5127</v>
      </c>
      <c r="F8" s="7"/>
      <c r="G8" s="8" t="s">
        <v>18</v>
      </c>
      <c r="H8" s="93">
        <v>449</v>
      </c>
    </row>
    <row r="9" spans="1:8" ht="15" customHeight="1">
      <c r="A9" s="53" t="s">
        <v>12</v>
      </c>
      <c r="B9" s="77">
        <v>4263</v>
      </c>
      <c r="C9" s="7"/>
      <c r="D9" s="55" t="s">
        <v>123</v>
      </c>
      <c r="E9" s="89">
        <v>4564</v>
      </c>
      <c r="F9" s="7"/>
      <c r="G9" s="16" t="s">
        <v>20</v>
      </c>
      <c r="H9" s="98">
        <v>18</v>
      </c>
    </row>
    <row r="10" spans="1:8" ht="15" customHeight="1">
      <c r="A10" s="62" t="s">
        <v>127</v>
      </c>
      <c r="B10" s="90">
        <v>2574</v>
      </c>
      <c r="C10" s="7"/>
      <c r="D10" s="55" t="s">
        <v>87</v>
      </c>
      <c r="E10" s="89">
        <v>208</v>
      </c>
      <c r="F10" s="7"/>
      <c r="G10" s="12" t="s">
        <v>25</v>
      </c>
      <c r="H10" s="93">
        <v>283</v>
      </c>
    </row>
    <row r="11" spans="1:8" ht="15" customHeight="1">
      <c r="A11" s="62" t="s">
        <v>88</v>
      </c>
      <c r="B11" s="78">
        <v>1034</v>
      </c>
      <c r="C11" s="7"/>
      <c r="D11" s="62" t="s">
        <v>89</v>
      </c>
      <c r="E11" s="90">
        <v>241</v>
      </c>
      <c r="F11" s="7"/>
      <c r="G11" s="53" t="s">
        <v>82</v>
      </c>
      <c r="H11" s="97">
        <v>1559</v>
      </c>
    </row>
    <row r="12" spans="1:8" ht="15" customHeight="1">
      <c r="A12" s="62" t="s">
        <v>90</v>
      </c>
      <c r="B12" s="78">
        <v>329</v>
      </c>
      <c r="C12" s="7"/>
      <c r="D12" s="59" t="s">
        <v>91</v>
      </c>
      <c r="E12" s="91">
        <v>114</v>
      </c>
      <c r="F12" s="7"/>
      <c r="G12" s="61" t="s">
        <v>93</v>
      </c>
      <c r="H12" s="90">
        <v>1130</v>
      </c>
    </row>
    <row r="13" spans="1:8" ht="15" customHeight="1">
      <c r="A13" s="63" t="s">
        <v>92</v>
      </c>
      <c r="B13" s="79">
        <v>326</v>
      </c>
      <c r="C13" s="7"/>
      <c r="D13" s="13" t="s">
        <v>17</v>
      </c>
      <c r="E13" s="92">
        <v>1157</v>
      </c>
      <c r="F13" s="7"/>
      <c r="G13" s="61" t="s">
        <v>94</v>
      </c>
      <c r="H13" s="90">
        <v>103</v>
      </c>
    </row>
    <row r="14" spans="1:8" ht="15" customHeight="1">
      <c r="A14" s="54" t="s">
        <v>81</v>
      </c>
      <c r="B14" s="80">
        <v>4502</v>
      </c>
      <c r="C14" s="7"/>
      <c r="D14" s="8" t="s">
        <v>19</v>
      </c>
      <c r="E14" s="93">
        <v>354</v>
      </c>
      <c r="F14" s="7"/>
      <c r="G14" s="62" t="s">
        <v>96</v>
      </c>
      <c r="H14" s="90">
        <v>122</v>
      </c>
    </row>
    <row r="15" spans="1:8" ht="15" customHeight="1">
      <c r="A15" s="62" t="s">
        <v>95</v>
      </c>
      <c r="B15" s="78">
        <v>895</v>
      </c>
      <c r="C15" s="7"/>
      <c r="D15" s="8" t="s">
        <v>21</v>
      </c>
      <c r="E15" s="93">
        <v>136</v>
      </c>
      <c r="F15" s="7"/>
      <c r="G15" s="65" t="s">
        <v>98</v>
      </c>
      <c r="H15" s="91">
        <v>204</v>
      </c>
    </row>
    <row r="16" spans="1:8" ht="15" customHeight="1">
      <c r="A16" s="62" t="s">
        <v>97</v>
      </c>
      <c r="B16" s="78">
        <v>1223</v>
      </c>
      <c r="C16" s="7"/>
      <c r="D16" s="8" t="s">
        <v>23</v>
      </c>
      <c r="E16" s="93">
        <v>1304</v>
      </c>
      <c r="F16" s="7"/>
      <c r="G16" s="68"/>
      <c r="H16" s="99"/>
    </row>
    <row r="17" spans="1:8" ht="15" customHeight="1">
      <c r="A17" s="62" t="s">
        <v>99</v>
      </c>
      <c r="B17" s="78">
        <v>1682</v>
      </c>
      <c r="C17" s="7"/>
      <c r="D17" s="8" t="s">
        <v>26</v>
      </c>
      <c r="E17" s="93">
        <v>1426</v>
      </c>
      <c r="F17" s="7"/>
      <c r="G17" s="14" t="s">
        <v>71</v>
      </c>
      <c r="H17" s="87">
        <f>SUM(H18:H19,H23:H32)</f>
        <v>15061</v>
      </c>
    </row>
    <row r="18" spans="1:8" ht="15" customHeight="1">
      <c r="A18" s="62" t="s">
        <v>100</v>
      </c>
      <c r="B18" s="78">
        <v>576</v>
      </c>
      <c r="C18" s="7"/>
      <c r="D18" s="8" t="s">
        <v>28</v>
      </c>
      <c r="E18" s="93">
        <v>374</v>
      </c>
      <c r="F18" s="7"/>
      <c r="G18" s="12" t="s">
        <v>33</v>
      </c>
      <c r="H18" s="93">
        <v>3600</v>
      </c>
    </row>
    <row r="19" spans="1:8" ht="15" customHeight="1">
      <c r="A19" s="63" t="s">
        <v>101</v>
      </c>
      <c r="B19" s="79">
        <v>126</v>
      </c>
      <c r="C19" s="7"/>
      <c r="D19" s="8" t="s">
        <v>30</v>
      </c>
      <c r="E19" s="93">
        <v>678</v>
      </c>
      <c r="F19" s="7"/>
      <c r="G19" s="53" t="s">
        <v>83</v>
      </c>
      <c r="H19" s="97">
        <v>5789</v>
      </c>
    </row>
    <row r="20" spans="1:8" ht="15" customHeight="1">
      <c r="A20" s="12" t="s">
        <v>14</v>
      </c>
      <c r="B20" s="28">
        <v>694</v>
      </c>
      <c r="C20" s="7"/>
      <c r="D20" s="8" t="s">
        <v>32</v>
      </c>
      <c r="E20" s="94">
        <v>153</v>
      </c>
      <c r="F20" s="7"/>
      <c r="G20" s="61" t="s">
        <v>114</v>
      </c>
      <c r="H20" s="100">
        <v>4414</v>
      </c>
    </row>
    <row r="21" spans="1:8" ht="15" customHeight="1">
      <c r="A21" s="12" t="s">
        <v>16</v>
      </c>
      <c r="B21" s="28">
        <v>624</v>
      </c>
      <c r="C21" s="7"/>
      <c r="D21" s="67"/>
      <c r="E21" s="95"/>
      <c r="F21" s="7"/>
      <c r="G21" s="61" t="s">
        <v>102</v>
      </c>
      <c r="H21" s="100">
        <v>656</v>
      </c>
    </row>
    <row r="22" spans="1:8" ht="15" customHeight="1">
      <c r="A22" s="12" t="s">
        <v>22</v>
      </c>
      <c r="B22" s="28">
        <v>1096</v>
      </c>
      <c r="C22" s="7"/>
      <c r="D22" s="17" t="s">
        <v>72</v>
      </c>
      <c r="E22" s="96">
        <f>SUM(E23,E27,E33:E40,E41:E43)</f>
        <v>22844</v>
      </c>
      <c r="F22" s="7"/>
      <c r="G22" s="59" t="s">
        <v>86</v>
      </c>
      <c r="H22" s="101">
        <v>719</v>
      </c>
    </row>
    <row r="23" spans="1:8" ht="15" customHeight="1">
      <c r="A23" s="12" t="s">
        <v>24</v>
      </c>
      <c r="B23" s="28">
        <v>384</v>
      </c>
      <c r="C23" s="7"/>
      <c r="D23" s="53" t="s">
        <v>36</v>
      </c>
      <c r="E23" s="97">
        <v>13324</v>
      </c>
      <c r="F23" s="7"/>
      <c r="G23" s="8" t="s">
        <v>34</v>
      </c>
      <c r="H23" s="94">
        <v>252</v>
      </c>
    </row>
    <row r="24" spans="1:8" ht="15" customHeight="1">
      <c r="A24" s="12" t="s">
        <v>27</v>
      </c>
      <c r="B24" s="28">
        <v>223</v>
      </c>
      <c r="C24" s="7"/>
      <c r="D24" s="116" t="s">
        <v>129</v>
      </c>
      <c r="E24" s="90">
        <v>12673</v>
      </c>
      <c r="F24" s="7"/>
      <c r="G24" s="8" t="s">
        <v>35</v>
      </c>
      <c r="H24" s="94">
        <v>373</v>
      </c>
    </row>
    <row r="25" spans="1:8" ht="15" customHeight="1">
      <c r="A25" s="12" t="s">
        <v>29</v>
      </c>
      <c r="B25" s="28">
        <v>2498</v>
      </c>
      <c r="C25" s="7"/>
      <c r="D25" s="61" t="s">
        <v>84</v>
      </c>
      <c r="E25" s="90">
        <v>229</v>
      </c>
      <c r="F25" s="7"/>
      <c r="G25" s="8" t="s">
        <v>37</v>
      </c>
      <c r="H25" s="94">
        <v>1495</v>
      </c>
    </row>
    <row r="26" spans="1:8" ht="15" customHeight="1">
      <c r="A26" s="12" t="s">
        <v>31</v>
      </c>
      <c r="B26" s="28">
        <v>146</v>
      </c>
      <c r="C26" s="7"/>
      <c r="D26" s="59" t="s">
        <v>85</v>
      </c>
      <c r="E26" s="91">
        <v>422</v>
      </c>
      <c r="F26" s="7"/>
      <c r="G26" s="8" t="s">
        <v>39</v>
      </c>
      <c r="H26" s="94">
        <v>123</v>
      </c>
    </row>
    <row r="27" spans="1:8" ht="15" customHeight="1">
      <c r="A27" s="66"/>
      <c r="B27" s="81"/>
      <c r="C27" s="7"/>
      <c r="D27" s="60" t="s">
        <v>38</v>
      </c>
      <c r="E27" s="97">
        <v>3961</v>
      </c>
      <c r="F27" s="7"/>
      <c r="G27" s="8" t="s">
        <v>41</v>
      </c>
      <c r="H27" s="94">
        <v>641</v>
      </c>
    </row>
    <row r="28" spans="1:8" ht="15" customHeight="1">
      <c r="A28" s="17" t="s">
        <v>73</v>
      </c>
      <c r="B28" s="30">
        <f>SUM(B29:B30,B34,B40:B48)</f>
        <v>51652</v>
      </c>
      <c r="C28" s="7"/>
      <c r="D28" s="61" t="s">
        <v>130</v>
      </c>
      <c r="E28" s="90">
        <v>3077</v>
      </c>
      <c r="F28" s="7"/>
      <c r="G28" s="8" t="s">
        <v>43</v>
      </c>
      <c r="H28" s="94">
        <v>421</v>
      </c>
    </row>
    <row r="29" spans="1:8" ht="15" customHeight="1">
      <c r="A29" s="12" t="s">
        <v>40</v>
      </c>
      <c r="B29" s="28">
        <v>37525</v>
      </c>
      <c r="C29" s="7"/>
      <c r="D29" s="61" t="s">
        <v>131</v>
      </c>
      <c r="E29" s="90">
        <v>86</v>
      </c>
      <c r="F29" s="7"/>
      <c r="G29" s="8" t="s">
        <v>45</v>
      </c>
      <c r="H29" s="94">
        <v>1808</v>
      </c>
    </row>
    <row r="30" spans="1:8" ht="15" customHeight="1">
      <c r="A30" s="53" t="s">
        <v>42</v>
      </c>
      <c r="B30" s="77">
        <v>5696</v>
      </c>
      <c r="C30" s="7"/>
      <c r="D30" s="61" t="s">
        <v>103</v>
      </c>
      <c r="E30" s="90">
        <v>574</v>
      </c>
      <c r="F30" s="7"/>
      <c r="G30" s="8" t="s">
        <v>47</v>
      </c>
      <c r="H30" s="94">
        <v>46</v>
      </c>
    </row>
    <row r="31" spans="1:8" ht="15" customHeight="1">
      <c r="A31" s="57" t="s">
        <v>128</v>
      </c>
      <c r="B31" s="89">
        <v>5288</v>
      </c>
      <c r="C31" s="7"/>
      <c r="D31" s="61" t="s">
        <v>104</v>
      </c>
      <c r="E31" s="90">
        <v>182</v>
      </c>
      <c r="F31" s="7"/>
      <c r="G31" s="8" t="s">
        <v>48</v>
      </c>
      <c r="H31" s="94">
        <v>323</v>
      </c>
    </row>
    <row r="32" spans="1:8" ht="15" customHeight="1">
      <c r="A32" s="57" t="s">
        <v>106</v>
      </c>
      <c r="B32" s="82">
        <v>299</v>
      </c>
      <c r="C32" s="7"/>
      <c r="D32" s="59" t="s">
        <v>105</v>
      </c>
      <c r="E32" s="91">
        <v>42</v>
      </c>
      <c r="F32" s="7"/>
      <c r="G32" s="8" t="s">
        <v>54</v>
      </c>
      <c r="H32" s="102">
        <v>190</v>
      </c>
    </row>
    <row r="33" spans="1:8" ht="15" customHeight="1">
      <c r="A33" s="58" t="s">
        <v>107</v>
      </c>
      <c r="B33" s="83">
        <v>109</v>
      </c>
      <c r="C33" s="7"/>
      <c r="D33" s="8" t="s">
        <v>44</v>
      </c>
      <c r="E33" s="93">
        <v>121</v>
      </c>
      <c r="F33" s="7"/>
      <c r="G33" s="68"/>
      <c r="H33" s="99"/>
    </row>
    <row r="34" spans="1:8" ht="15" customHeight="1">
      <c r="A34" s="54" t="s">
        <v>78</v>
      </c>
      <c r="B34" s="80">
        <v>2888</v>
      </c>
      <c r="C34" s="7"/>
      <c r="D34" s="8" t="s">
        <v>50</v>
      </c>
      <c r="E34" s="93">
        <v>467</v>
      </c>
      <c r="F34" s="7"/>
      <c r="G34" s="14" t="s">
        <v>74</v>
      </c>
      <c r="H34" s="87">
        <f>H35</f>
        <v>27148</v>
      </c>
    </row>
    <row r="35" spans="1:8" ht="15" customHeight="1">
      <c r="A35" s="55" t="s">
        <v>108</v>
      </c>
      <c r="B35" s="82">
        <v>243</v>
      </c>
      <c r="C35" s="7"/>
      <c r="D35" s="8" t="s">
        <v>53</v>
      </c>
      <c r="E35" s="93">
        <v>132</v>
      </c>
      <c r="F35" s="7"/>
      <c r="G35" s="12" t="s">
        <v>60</v>
      </c>
      <c r="H35" s="93">
        <v>27148</v>
      </c>
    </row>
    <row r="36" spans="1:8" ht="15" customHeight="1">
      <c r="A36" s="55" t="s">
        <v>109</v>
      </c>
      <c r="B36" s="82">
        <v>344</v>
      </c>
      <c r="C36" s="7"/>
      <c r="D36" s="8" t="s">
        <v>56</v>
      </c>
      <c r="E36" s="93">
        <v>1362</v>
      </c>
      <c r="F36" s="7"/>
      <c r="G36" s="44"/>
      <c r="H36" s="103"/>
    </row>
    <row r="37" spans="1:8" ht="15" customHeight="1">
      <c r="A37" s="55" t="s">
        <v>110</v>
      </c>
      <c r="B37" s="109">
        <v>92</v>
      </c>
      <c r="C37" s="7"/>
      <c r="D37" s="8" t="s">
        <v>57</v>
      </c>
      <c r="E37" s="93">
        <v>1559</v>
      </c>
      <c r="F37" s="7"/>
      <c r="H37" s="104"/>
    </row>
    <row r="38" spans="1:8" ht="15" customHeight="1">
      <c r="A38" s="55" t="s">
        <v>111</v>
      </c>
      <c r="B38" s="82">
        <v>310</v>
      </c>
      <c r="C38" s="7"/>
      <c r="D38" s="8" t="s">
        <v>59</v>
      </c>
      <c r="E38" s="93">
        <v>111</v>
      </c>
      <c r="F38" s="7"/>
      <c r="H38" s="104"/>
    </row>
    <row r="39" spans="1:8" ht="15" customHeight="1">
      <c r="A39" s="56" t="s">
        <v>112</v>
      </c>
      <c r="B39" s="83">
        <v>1899</v>
      </c>
      <c r="C39" s="7"/>
      <c r="D39" s="8" t="s">
        <v>62</v>
      </c>
      <c r="E39" s="93">
        <v>276</v>
      </c>
      <c r="F39" s="7"/>
      <c r="H39" s="104"/>
    </row>
    <row r="40" spans="1:6" ht="15" customHeight="1">
      <c r="A40" s="51" t="s">
        <v>46</v>
      </c>
      <c r="B40" s="84">
        <v>647</v>
      </c>
      <c r="C40" s="7"/>
      <c r="D40" s="8" t="s">
        <v>9</v>
      </c>
      <c r="E40" s="93">
        <v>124</v>
      </c>
      <c r="F40" s="7"/>
    </row>
    <row r="41" spans="1:6" ht="15" customHeight="1">
      <c r="A41" s="46" t="s">
        <v>49</v>
      </c>
      <c r="B41" s="85">
        <v>194</v>
      </c>
      <c r="C41" s="7"/>
      <c r="D41" s="8" t="s">
        <v>11</v>
      </c>
      <c r="E41" s="93">
        <v>163</v>
      </c>
      <c r="F41" s="7"/>
    </row>
    <row r="42" spans="1:6" ht="15" customHeight="1" thickBot="1">
      <c r="A42" s="46" t="s">
        <v>51</v>
      </c>
      <c r="B42" s="85">
        <v>1438</v>
      </c>
      <c r="C42" s="7"/>
      <c r="D42" s="11" t="s">
        <v>13</v>
      </c>
      <c r="E42" s="98">
        <v>80</v>
      </c>
      <c r="F42" s="7"/>
    </row>
    <row r="43" spans="1:8" ht="15" customHeight="1">
      <c r="A43" s="46" t="s">
        <v>52</v>
      </c>
      <c r="B43" s="85">
        <v>348</v>
      </c>
      <c r="C43" s="7"/>
      <c r="D43" s="114" t="s">
        <v>80</v>
      </c>
      <c r="E43" s="115">
        <v>1164</v>
      </c>
      <c r="F43" s="7"/>
      <c r="G43" s="72" t="s">
        <v>64</v>
      </c>
      <c r="H43" s="105">
        <f>SUM(B8:B9,B14,B29:B30,B34,E8,E23,E27,H18:H19,H35)</f>
        <v>141231</v>
      </c>
    </row>
    <row r="44" spans="1:8" ht="15" customHeight="1" thickBot="1">
      <c r="A44" s="46" t="s">
        <v>55</v>
      </c>
      <c r="B44" s="85">
        <v>240</v>
      </c>
      <c r="C44" s="7"/>
      <c r="D44" s="61" t="s">
        <v>132</v>
      </c>
      <c r="E44" s="90">
        <v>741</v>
      </c>
      <c r="F44" s="7"/>
      <c r="G44" s="18" t="s">
        <v>65</v>
      </c>
      <c r="H44" s="106">
        <f>SUM(B20:B26,B40:B48,E13:E20,E33:E40,E41:E43,H8:H11,H23:H32)</f>
        <v>30330</v>
      </c>
    </row>
    <row r="45" spans="1:8" ht="15" customHeight="1" thickBot="1">
      <c r="A45" s="46" t="s">
        <v>67</v>
      </c>
      <c r="B45" s="85">
        <v>338</v>
      </c>
      <c r="C45" s="7"/>
      <c r="D45" s="61" t="s">
        <v>133</v>
      </c>
      <c r="E45" s="90">
        <v>282</v>
      </c>
      <c r="F45" s="7"/>
      <c r="G45" s="71"/>
      <c r="H45" s="107"/>
    </row>
    <row r="46" spans="1:8" ht="15" customHeight="1" thickBot="1">
      <c r="A46" s="51" t="s">
        <v>58</v>
      </c>
      <c r="B46" s="84">
        <v>372</v>
      </c>
      <c r="C46" s="7"/>
      <c r="D46" s="59" t="s">
        <v>113</v>
      </c>
      <c r="E46" s="91">
        <v>141</v>
      </c>
      <c r="F46" s="7"/>
      <c r="G46" s="73" t="s">
        <v>66</v>
      </c>
      <c r="H46" s="108">
        <v>171561</v>
      </c>
    </row>
    <row r="47" spans="1:8" ht="15" customHeight="1">
      <c r="A47" s="51" t="s">
        <v>61</v>
      </c>
      <c r="B47" s="84">
        <v>935</v>
      </c>
      <c r="C47" s="7"/>
      <c r="D47" s="49"/>
      <c r="E47" s="69"/>
      <c r="F47" s="7"/>
      <c r="G47" s="47"/>
      <c r="H47" s="48"/>
    </row>
    <row r="48" spans="1:5" ht="14.25" customHeight="1" thickBot="1">
      <c r="A48" s="52" t="s">
        <v>63</v>
      </c>
      <c r="B48" s="86">
        <v>1031</v>
      </c>
      <c r="C48" s="7"/>
      <c r="D48" s="50"/>
      <c r="E48" s="70"/>
    </row>
    <row r="49" spans="1:5" ht="14.25" customHeight="1" thickBot="1">
      <c r="A49" s="50"/>
      <c r="B49" s="48"/>
      <c r="C49" s="7"/>
      <c r="D49" s="50"/>
      <c r="E49" s="15"/>
    </row>
    <row r="50" spans="1:8" ht="14.25" customHeight="1">
      <c r="A50" s="19"/>
      <c r="B50" s="19"/>
      <c r="C50" s="20"/>
      <c r="D50" s="19"/>
      <c r="E50" s="19"/>
      <c r="F50" s="20"/>
      <c r="G50" s="19"/>
      <c r="H50" s="19"/>
    </row>
    <row r="51" spans="1:5" ht="14.25" customHeight="1">
      <c r="A51" s="21" t="s">
        <v>126</v>
      </c>
      <c r="B51" s="26"/>
      <c r="D51" s="25"/>
      <c r="E51" s="25"/>
    </row>
    <row r="52" spans="1:5" ht="14.25" customHeight="1">
      <c r="A52" s="43"/>
      <c r="B52" s="26"/>
      <c r="D52" s="25"/>
      <c r="E52" s="25"/>
    </row>
    <row r="53" spans="1:5" ht="14.25" customHeight="1">
      <c r="A53" s="43" t="s">
        <v>125</v>
      </c>
      <c r="B53" s="26"/>
      <c r="D53" s="25"/>
      <c r="E53" s="25"/>
    </row>
    <row r="54" spans="1:2" ht="14.25" customHeight="1">
      <c r="A54" s="43"/>
      <c r="B54" s="26"/>
    </row>
    <row r="55" spans="1:2" ht="14.25" customHeight="1">
      <c r="A55" s="43" t="s">
        <v>75</v>
      </c>
      <c r="B55" s="26"/>
    </row>
    <row r="56" spans="1:2" ht="14.25" customHeight="1">
      <c r="A56" s="43"/>
      <c r="B56" s="26"/>
    </row>
    <row r="57" spans="1:8" ht="14.25" customHeight="1">
      <c r="A57" s="21" t="s">
        <v>115</v>
      </c>
      <c r="B57" s="23"/>
      <c r="C57" s="22"/>
      <c r="D57" s="22"/>
      <c r="E57" s="22"/>
      <c r="F57" s="22"/>
      <c r="G57" s="4"/>
      <c r="H57" s="25"/>
    </row>
    <row r="58" spans="1:8" ht="14.25" customHeight="1">
      <c r="A58" s="5"/>
      <c r="B58" s="110">
        <v>36830</v>
      </c>
      <c r="C58" s="75" t="s">
        <v>116</v>
      </c>
      <c r="D58" s="76"/>
      <c r="E58" s="111">
        <v>37225</v>
      </c>
      <c r="F58" s="75" t="s">
        <v>120</v>
      </c>
      <c r="G58" s="76"/>
      <c r="H58" s="25"/>
    </row>
    <row r="59" spans="1:8" ht="14.25" customHeight="1">
      <c r="A59" s="5"/>
      <c r="B59" s="110" t="s">
        <v>3</v>
      </c>
      <c r="C59" s="75" t="s">
        <v>79</v>
      </c>
      <c r="D59" s="76"/>
      <c r="E59" s="112" t="s">
        <v>5</v>
      </c>
      <c r="F59" s="75" t="s">
        <v>122</v>
      </c>
      <c r="G59" s="76"/>
      <c r="H59" s="25"/>
    </row>
    <row r="60" spans="1:8" ht="14.25" customHeight="1">
      <c r="A60" s="5"/>
      <c r="B60" s="110" t="s">
        <v>4</v>
      </c>
      <c r="C60" s="75" t="s">
        <v>117</v>
      </c>
      <c r="D60" s="76"/>
      <c r="E60" s="113"/>
      <c r="F60" s="75" t="s">
        <v>121</v>
      </c>
      <c r="G60" s="76"/>
      <c r="H60" s="25"/>
    </row>
    <row r="61" spans="1:8" ht="14.25" customHeight="1">
      <c r="A61" s="5"/>
      <c r="B61" s="110">
        <v>37164</v>
      </c>
      <c r="C61" s="75" t="s">
        <v>2</v>
      </c>
      <c r="D61" s="76"/>
      <c r="E61" s="111" t="s">
        <v>6</v>
      </c>
      <c r="F61" s="75" t="s">
        <v>0</v>
      </c>
      <c r="G61" s="76"/>
      <c r="H61" s="25"/>
    </row>
    <row r="62" spans="1:8" ht="14.25" customHeight="1">
      <c r="A62" s="5"/>
      <c r="B62" s="111">
        <v>37195</v>
      </c>
      <c r="C62" s="75" t="s">
        <v>118</v>
      </c>
      <c r="D62" s="76"/>
      <c r="E62" s="111">
        <v>37334</v>
      </c>
      <c r="F62" s="75" t="s">
        <v>1</v>
      </c>
      <c r="G62" s="76"/>
      <c r="H62" s="25"/>
    </row>
    <row r="63" spans="1:8" ht="14.25" customHeight="1">
      <c r="A63" s="5"/>
      <c r="B63" s="111">
        <v>37201</v>
      </c>
      <c r="C63" s="75" t="s">
        <v>119</v>
      </c>
      <c r="D63" s="76"/>
      <c r="E63" s="74"/>
      <c r="F63" s="22"/>
      <c r="G63" s="4"/>
      <c r="H63" s="25"/>
    </row>
    <row r="64" spans="1:8" ht="14.25" customHeight="1">
      <c r="A64" s="43"/>
      <c r="B64" s="26"/>
      <c r="G64" s="25"/>
      <c r="H64" s="25"/>
    </row>
    <row r="65" spans="1:8" ht="13.5" customHeight="1">
      <c r="A65" s="43" t="s">
        <v>124</v>
      </c>
      <c r="B65" s="31"/>
      <c r="G65" s="25"/>
      <c r="H65" s="25"/>
    </row>
    <row r="66" spans="1:8" ht="13.5" customHeight="1" thickBot="1">
      <c r="A66" s="24"/>
      <c r="B66" s="24"/>
      <c r="C66" s="24"/>
      <c r="D66" s="24"/>
      <c r="E66" s="24"/>
      <c r="F66" s="24"/>
      <c r="G66" s="24"/>
      <c r="H66" s="24"/>
    </row>
    <row r="69" spans="4:5" ht="13.5" customHeight="1">
      <c r="D69" s="25"/>
      <c r="E69" s="25"/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2006-04-18T13:06:38Z</cp:lastPrinted>
  <dcterms:created xsi:type="dcterms:W3CDTF">2000-12-04T04:12:31Z</dcterms:created>
  <dcterms:modified xsi:type="dcterms:W3CDTF">2006-05-01T00:56:23Z</dcterms:modified>
  <cp:category/>
  <cp:version/>
  <cp:contentType/>
  <cp:contentStatus/>
</cp:coreProperties>
</file>