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<sst xmlns="http://schemas.openxmlformats.org/spreadsheetml/2006/main" count="221" uniqueCount="111">
  <si>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</si>
  <si>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</si>
  <si>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</si>
  <si>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</si>
  <si>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</si>
  <si>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</si>
  <si>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</si>
  <si>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</si>
  <si>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</si>
  <si>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</si>
  <si>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</si>
  <si>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</si>
  <si>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</si>
  <si>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</si>
  <si>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</si>
  <si>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</si>
  <si>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</si>
  <si>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</si>
  <si>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</si>
  <si>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</si>
  <si>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</si>
  <si>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</si>
  <si>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</si>
  <si>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</si>
  <si>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</si>
  <si>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</si>
  <si>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</si>
  <si>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</si>
  <si>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</si>
  <si>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</si>
  <si>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</si>
  <si>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</si>
  <si>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</si>
  <si>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</si>
  <si>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</si>
  <si>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</si>
  <si>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</si>
  <si>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</si>
  <si>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</si>
  <si>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</si>
  <si>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</si>
  <si>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</si>
  <si>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</si>
  <si>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</si>
  <si>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</si>
  <si>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</si>
  <si>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</si>
  <si>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</si>
  <si>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</si>
  <si>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</si>
  <si>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</si>
  <si>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</si>
  <si>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</si>
  <si>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</si>
  <si>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</si>
  <si>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</si>
  <si>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</si>
  <si>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</si>
  <si>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</si>
  <si>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</si>
  <si>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</si>
  <si>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</si>
  <si>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</si>
  <si>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</si>
  <si>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</si>
  <si>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</si>
  <si>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</si>
  <si>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</si>
  <si>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</si>
  <si>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</si>
  <si>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</si>
  <si>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</si>
  <si>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</si>
  <si>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</si>
  <si>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</si>
  <si>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</si>
  <si>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</si>
  <si>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</si>
  <si>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</si>
  <si>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</si>
  <si>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</si>
  <si>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</si>
  <si>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</si>
  <si>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</si>
  <si>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</si>
  <si>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</si>
  <si>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</si>
  <si>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</si>
  <si>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</si>
  <si>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</si>
  <si>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</si>
  <si>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</si>
  <si>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</si>
  <si>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</si>
  <si>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</si>
  <si>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</si>
  <si>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須賀川市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</si>
  <si>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</si>
  <si>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</si>
  <si>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</si>
  <si>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</si>
  <si>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</si>
  <si>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</si>
  <si>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</si>
  <si>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</si>
  <si>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</si>
  <si>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</si>
  <si>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</si>
  <si>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該当無し</t>
    <rPh sb="0" eb="2">
      <t>ガイトウ</t>
    </rPh>
    <rPh sb="2" eb="3">
      <t>ナ</t>
    </rPh>
    <phoneticPr fontId="4"/>
  </si>
  <si>
    <t>①収益的収支比率：H25年度、H26年度では100％となっているなど、高い値となっているが、総収益のほとんどが他会計からの繰入金である。
④企業債残高対事業規模比率：本市では、特定環境保全公共下水道の整備は完了しており、現在は企業債の償還のみである。類似団体と比較すると高い値となっているが、経年比較では減少傾向にある。
⑤経費回収率：とても低い値となっている。本市の特定環境保全公共下水道は２箇所の処理施設があるが、うち１箇所の処理施設の接続数が極端に低いため維持管理費も賄えていない状況である。
⑥汚水処理原価：類似団体と比較すると汚水処理原価は高い。接続数が少なく有収水量も少ないため汚水処理原価が高くなっている。
⑦施設利用率：有収水量が少ないため、処理水量が少なく施設利用率が低い。
⑧水洗化率：処理区域内では全戸接続できている。</t>
    <rPh sb="1" eb="4">
      <t>シュウエキテキ</t>
    </rPh>
    <rPh sb="4" eb="6">
      <t>シュウシ</t>
    </rPh>
    <rPh sb="6" eb="8">
      <t>ヒリツ</t>
    </rPh>
    <rPh sb="12" eb="13">
      <t>ネン</t>
    </rPh>
    <rPh sb="13" eb="14">
      <t>ド</t>
    </rPh>
    <rPh sb="18" eb="19">
      <t>ネン</t>
    </rPh>
    <rPh sb="19" eb="20">
      <t>ド</t>
    </rPh>
    <rPh sb="35" eb="36">
      <t>タカ</t>
    </rPh>
    <rPh sb="37" eb="38">
      <t>アタイ</t>
    </rPh>
    <rPh sb="46" eb="49">
      <t>ソウシュウエキ</t>
    </rPh>
    <rPh sb="55" eb="56">
      <t>タ</t>
    </rPh>
    <rPh sb="56" eb="58">
      <t>カイケイ</t>
    </rPh>
    <rPh sb="61" eb="63">
      <t>クリイレ</t>
    </rPh>
    <rPh sb="63" eb="64">
      <t>キン</t>
    </rPh>
    <rPh sb="70" eb="72">
      <t>キギョウ</t>
    </rPh>
    <rPh sb="72" eb="73">
      <t>サイ</t>
    </rPh>
    <rPh sb="73" eb="75">
      <t>ザンダカ</t>
    </rPh>
    <rPh sb="75" eb="76">
      <t>タイ</t>
    </rPh>
    <rPh sb="76" eb="78">
      <t>ジギョウ</t>
    </rPh>
    <rPh sb="78" eb="80">
      <t>キボ</t>
    </rPh>
    <rPh sb="80" eb="82">
      <t>ヒリツ</t>
    </rPh>
    <rPh sb="83" eb="84">
      <t>ホン</t>
    </rPh>
    <rPh sb="84" eb="85">
      <t>シ</t>
    </rPh>
    <rPh sb="88" eb="90">
      <t>トクテイ</t>
    </rPh>
    <rPh sb="90" eb="92">
      <t>カンキョウ</t>
    </rPh>
    <rPh sb="92" eb="94">
      <t>ホゼン</t>
    </rPh>
    <rPh sb="94" eb="96">
      <t>コウキョウ</t>
    </rPh>
    <rPh sb="96" eb="99">
      <t>ゲスイドウ</t>
    </rPh>
    <rPh sb="100" eb="102">
      <t>セイビ</t>
    </rPh>
    <rPh sb="103" eb="105">
      <t>カンリョウ</t>
    </rPh>
    <rPh sb="110" eb="112">
      <t>ゲンザイ</t>
    </rPh>
    <rPh sb="113" eb="115">
      <t>キギョウ</t>
    </rPh>
    <rPh sb="115" eb="116">
      <t>サイ</t>
    </rPh>
    <rPh sb="117" eb="119">
      <t>ショウカン</t>
    </rPh>
    <rPh sb="125" eb="127">
      <t>ルイジ</t>
    </rPh>
    <rPh sb="127" eb="129">
      <t>ダンタイ</t>
    </rPh>
    <rPh sb="130" eb="132">
      <t>ヒカク</t>
    </rPh>
    <rPh sb="135" eb="136">
      <t>タカ</t>
    </rPh>
    <rPh sb="137" eb="138">
      <t>アタイ</t>
    </rPh>
    <rPh sb="146" eb="148">
      <t>ケイネン</t>
    </rPh>
    <rPh sb="148" eb="150">
      <t>ヒカク</t>
    </rPh>
    <rPh sb="152" eb="154">
      <t>ゲンショウ</t>
    </rPh>
    <rPh sb="154" eb="156">
      <t>ケイコウ</t>
    </rPh>
    <rPh sb="162" eb="164">
      <t>ケイヒ</t>
    </rPh>
    <rPh sb="164" eb="166">
      <t>カイシュウ</t>
    </rPh>
    <rPh sb="166" eb="167">
      <t>リツ</t>
    </rPh>
    <rPh sb="171" eb="172">
      <t>ヒク</t>
    </rPh>
    <rPh sb="173" eb="174">
      <t>アタイ</t>
    </rPh>
    <rPh sb="181" eb="182">
      <t>ホン</t>
    </rPh>
    <rPh sb="182" eb="183">
      <t>シ</t>
    </rPh>
    <rPh sb="184" eb="186">
      <t>トクテイ</t>
    </rPh>
    <rPh sb="186" eb="188">
      <t>カンキョウ</t>
    </rPh>
    <rPh sb="188" eb="190">
      <t>ホゼン</t>
    </rPh>
    <rPh sb="190" eb="192">
      <t>コウキョウ</t>
    </rPh>
    <rPh sb="192" eb="195">
      <t>ゲスイドウ</t>
    </rPh>
    <rPh sb="197" eb="199">
      <t>カショ</t>
    </rPh>
    <rPh sb="200" eb="202">
      <t>ショリ</t>
    </rPh>
    <rPh sb="202" eb="204">
      <t>シセツ</t>
    </rPh>
    <rPh sb="212" eb="214">
      <t>カショ</t>
    </rPh>
    <rPh sb="215" eb="217">
      <t>ショリ</t>
    </rPh>
    <rPh sb="217" eb="219">
      <t>シセツ</t>
    </rPh>
    <rPh sb="220" eb="222">
      <t>セツゾク</t>
    </rPh>
    <rPh sb="222" eb="223">
      <t>スウ</t>
    </rPh>
    <rPh sb="224" eb="226">
      <t>キョクタン</t>
    </rPh>
    <rPh sb="227" eb="228">
      <t>ヒク</t>
    </rPh>
    <rPh sb="231" eb="233">
      <t>イジ</t>
    </rPh>
    <rPh sb="233" eb="235">
      <t>カンリ</t>
    </rPh>
    <rPh sb="235" eb="236">
      <t>ヒ</t>
    </rPh>
    <rPh sb="237" eb="238">
      <t>マカナ</t>
    </rPh>
    <rPh sb="243" eb="245">
      <t>ジョウキョウ</t>
    </rPh>
    <rPh sb="251" eb="253">
      <t>オスイ</t>
    </rPh>
    <rPh sb="253" eb="255">
      <t>ショリ</t>
    </rPh>
    <rPh sb="255" eb="257">
      <t>ゲンカ</t>
    </rPh>
    <rPh sb="258" eb="260">
      <t>ルイジ</t>
    </rPh>
    <rPh sb="260" eb="262">
      <t>ダンタイ</t>
    </rPh>
    <rPh sb="263" eb="265">
      <t>ヒカク</t>
    </rPh>
    <rPh sb="268" eb="270">
      <t>オスイ</t>
    </rPh>
    <rPh sb="270" eb="272">
      <t>ショリ</t>
    </rPh>
    <rPh sb="272" eb="274">
      <t>ゲンカ</t>
    </rPh>
    <rPh sb="275" eb="276">
      <t>タカ</t>
    </rPh>
    <rPh sb="278" eb="280">
      <t>セツゾク</t>
    </rPh>
    <rPh sb="280" eb="281">
      <t>スウ</t>
    </rPh>
    <rPh sb="282" eb="283">
      <t>スク</t>
    </rPh>
    <rPh sb="285" eb="286">
      <t>ユウ</t>
    </rPh>
    <rPh sb="288" eb="289">
      <t>リョウ</t>
    </rPh>
    <rPh sb="290" eb="291">
      <t>スク</t>
    </rPh>
    <rPh sb="295" eb="297">
      <t>オスイ</t>
    </rPh>
    <rPh sb="297" eb="299">
      <t>ショリ</t>
    </rPh>
    <rPh sb="299" eb="301">
      <t>ゲンカ</t>
    </rPh>
    <rPh sb="302" eb="303">
      <t>タカ</t>
    </rPh>
    <rPh sb="312" eb="314">
      <t>シセツ</t>
    </rPh>
    <rPh sb="314" eb="317">
      <t>リヨウリツ</t>
    </rPh>
    <rPh sb="318" eb="319">
      <t>ユウ</t>
    </rPh>
    <rPh sb="321" eb="322">
      <t>リョウ</t>
    </rPh>
    <rPh sb="323" eb="324">
      <t>スク</t>
    </rPh>
    <rPh sb="329" eb="331">
      <t>ショリ</t>
    </rPh>
    <rPh sb="331" eb="333">
      <t>スイリョウ</t>
    </rPh>
    <rPh sb="334" eb="335">
      <t>スク</t>
    </rPh>
    <rPh sb="337" eb="339">
      <t>シセツ</t>
    </rPh>
    <rPh sb="339" eb="342">
      <t>リヨウリツ</t>
    </rPh>
    <rPh sb="343" eb="344">
      <t>ヒク</t>
    </rPh>
    <rPh sb="348" eb="351">
      <t>スイセンカ</t>
    </rPh>
    <rPh sb="351" eb="352">
      <t>リツ</t>
    </rPh>
    <rPh sb="353" eb="355">
      <t>ショリ</t>
    </rPh>
    <rPh sb="355" eb="357">
      <t>クイキ</t>
    </rPh>
    <rPh sb="357" eb="358">
      <t>ナイ</t>
    </rPh>
    <rPh sb="360" eb="362">
      <t>ゼンコ</t>
    </rPh>
    <rPh sb="362" eb="364">
      <t>セツゾク</t>
    </rPh>
    <phoneticPr fontId="4"/>
  </si>
  <si>
    <t>　経営の健全性・効率性は改善すべき点が多い。特に、処理施設の処理能力に見合った有収水量がないため、施設が遊休状態となっている。施設利用率を上げることが必要である。</t>
    <rPh sb="1" eb="3">
      <t>ケイエイ</t>
    </rPh>
    <rPh sb="4" eb="7">
      <t>ケンゼンセイ</t>
    </rPh>
    <rPh sb="8" eb="11">
      <t>コウリツセイ</t>
    </rPh>
    <rPh sb="12" eb="14">
      <t>カイゼン</t>
    </rPh>
    <rPh sb="17" eb="18">
      <t>テン</t>
    </rPh>
    <rPh sb="19" eb="20">
      <t>オオ</t>
    </rPh>
    <rPh sb="22" eb="23">
      <t>トク</t>
    </rPh>
    <rPh sb="30" eb="32">
      <t>ショリ</t>
    </rPh>
    <rPh sb="32" eb="34">
      <t>ノウリョク</t>
    </rPh>
    <rPh sb="35" eb="37">
      <t>ミア</t>
    </rPh>
    <rPh sb="39" eb="40">
      <t>ユウ</t>
    </rPh>
    <rPh sb="40" eb="41">
      <t>シュウ</t>
    </rPh>
    <rPh sb="41" eb="43">
      <t>スイリョウ</t>
    </rPh>
    <rPh sb="49" eb="51">
      <t>シセツ</t>
    </rPh>
    <rPh sb="52" eb="54">
      <t>ユウキュウ</t>
    </rPh>
    <rPh sb="54" eb="56">
      <t>ジョウタイ</t>
    </rPh>
    <rPh sb="63" eb="65">
      <t>シセツ</t>
    </rPh>
    <rPh sb="65" eb="68">
      <t>リヨウリツ</t>
    </rPh>
    <rPh sb="69" eb="70">
      <t>ア</t>
    </rPh>
    <rPh sb="75" eb="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</si>
</sst>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608320"/>
        <c:axId val="856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0.11</c:v>
                </c:pt>
                <c:pt idx="3">
                  <c:v>0.05</c:v>
                </c:pt>
                <c:pt idx="4">
                  <c:v>0.04</c:v>
                </c:pt>
              </c:numCache>
            </c:numRef>
          </c:val>
          <c:smooth val="0"/>
        </c:ser>
        <c:dLbls>
          <c:showLegendKey val="0"/>
          <c:showVal val="0"/>
          <c:showCatName val="0"/>
          <c:showSerName val="0"/>
          <c:showPercent val="0"/>
          <c:showBubbleSize val="0"/>
        </c:dLbls>
        <c:marker val="1"/>
        <c:smooth val="0"/>
        <c:axId val="85608320"/>
        <c:axId val="85626880"/>
      </c:lineChart>
      <c:dateAx>
        <c:axId val="85608320"/>
        <c:scaling>
          <c:orientation val="minMax"/>
        </c:scaling>
        <c:delete val="1"/>
        <c:axPos val="b"/>
        <c:numFmt formatCode="ge" sourceLinked="1"/>
        <c:majorTickMark val="none"/>
        <c:minorTickMark val="none"/>
        <c:tickLblPos val="none"/>
        <c:crossAx val="85626880"/>
        <c:crosses val="autoZero"/>
        <c:auto val="1"/>
        <c:lblOffset val="100"/>
        <c:baseTimeUnit val="years"/>
      </c:dateAx>
      <c:valAx>
        <c:axId val="856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9.2799999999999994</c:v>
                </c:pt>
                <c:pt idx="1">
                  <c:v>9.2799999999999994</c:v>
                </c:pt>
                <c:pt idx="2">
                  <c:v>9.2799999999999994</c:v>
                </c:pt>
                <c:pt idx="3">
                  <c:v>9.2799999999999994</c:v>
                </c:pt>
                <c:pt idx="4">
                  <c:v>9.2799999999999994</c:v>
                </c:pt>
              </c:numCache>
            </c:numRef>
          </c:val>
        </c:ser>
        <c:dLbls>
          <c:showLegendKey val="0"/>
          <c:showVal val="0"/>
          <c:showCatName val="0"/>
          <c:showSerName val="0"/>
          <c:showPercent val="0"/>
          <c:showBubbleSize val="0"/>
        </c:dLbls>
        <c:gapWidth val="150"/>
        <c:axId val="88389888"/>
        <c:axId val="884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42.31</c:v>
                </c:pt>
                <c:pt idx="3">
                  <c:v>43.65</c:v>
                </c:pt>
                <c:pt idx="4">
                  <c:v>43.58</c:v>
                </c:pt>
              </c:numCache>
            </c:numRef>
          </c:val>
          <c:smooth val="0"/>
        </c:ser>
        <c:dLbls>
          <c:showLegendKey val="0"/>
          <c:showVal val="0"/>
          <c:showCatName val="0"/>
          <c:showSerName val="0"/>
          <c:showPercent val="0"/>
          <c:showBubbleSize val="0"/>
        </c:dLbls>
        <c:marker val="1"/>
        <c:smooth val="0"/>
        <c:axId val="88389888"/>
        <c:axId val="88408448"/>
      </c:lineChart>
      <c:dateAx>
        <c:axId val="88389888"/>
        <c:scaling>
          <c:orientation val="minMax"/>
        </c:scaling>
        <c:delete val="1"/>
        <c:axPos val="b"/>
        <c:numFmt formatCode="ge" sourceLinked="1"/>
        <c:majorTickMark val="none"/>
        <c:minorTickMark val="none"/>
        <c:tickLblPos val="none"/>
        <c:crossAx val="88408448"/>
        <c:crosses val="autoZero"/>
        <c:auto val="1"/>
        <c:lblOffset val="100"/>
        <c:baseTimeUnit val="years"/>
      </c:dateAx>
      <c:valAx>
        <c:axId val="884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99.08</c:v>
                </c:pt>
                <c:pt idx="1">
                  <c:v>97.64</c:v>
                </c:pt>
                <c:pt idx="2">
                  <c:v>100</c:v>
                </c:pt>
                <c:pt idx="3">
                  <c:v>100</c:v>
                </c:pt>
                <c:pt idx="4">
                  <c:v>100</c:v>
                </c:pt>
              </c:numCache>
            </c:numRef>
          </c:val>
        </c:ser>
        <c:dLbls>
          <c:showLegendKey val="0"/>
          <c:showVal val="0"/>
          <c:showCatName val="0"/>
          <c:showSerName val="0"/>
          <c:showPercent val="0"/>
          <c:showBubbleSize val="0"/>
        </c:dLbls>
        <c:gapWidth val="150"/>
        <c:axId val="88430464"/>
        <c:axId val="884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81.3</c:v>
                </c:pt>
                <c:pt idx="3">
                  <c:v>82.2</c:v>
                </c:pt>
                <c:pt idx="4">
                  <c:v>82.35</c:v>
                </c:pt>
              </c:numCache>
            </c:numRef>
          </c:val>
          <c:smooth val="0"/>
        </c:ser>
        <c:dLbls>
          <c:showLegendKey val="0"/>
          <c:showVal val="0"/>
          <c:showCatName val="0"/>
          <c:showSerName val="0"/>
          <c:showPercent val="0"/>
          <c:showBubbleSize val="0"/>
        </c:dLbls>
        <c:marker val="1"/>
        <c:smooth val="0"/>
        <c:axId val="88430464"/>
        <c:axId val="88436736"/>
      </c:lineChart>
      <c:dateAx>
        <c:axId val="88430464"/>
        <c:scaling>
          <c:orientation val="minMax"/>
        </c:scaling>
        <c:delete val="1"/>
        <c:axPos val="b"/>
        <c:numFmt formatCode="ge" sourceLinked="1"/>
        <c:majorTickMark val="none"/>
        <c:minorTickMark val="none"/>
        <c:tickLblPos val="none"/>
        <c:crossAx val="88436736"/>
        <c:crosses val="autoZero"/>
        <c:auto val="1"/>
        <c:lblOffset val="100"/>
        <c:baseTimeUnit val="years"/>
      </c:dateAx>
      <c:valAx>
        <c:axId val="884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91.74</c:v>
                </c:pt>
                <c:pt idx="1">
                  <c:v>96.41</c:v>
                </c:pt>
                <c:pt idx="2">
                  <c:v>99.53</c:v>
                </c:pt>
                <c:pt idx="3">
                  <c:v>100</c:v>
                </c:pt>
                <c:pt idx="4">
                  <c:v>100</c:v>
                </c:pt>
              </c:numCache>
            </c:numRef>
          </c:val>
        </c:ser>
        <c:dLbls>
          <c:showLegendKey val="0"/>
          <c:showVal val="0"/>
          <c:showCatName val="0"/>
          <c:showSerName val="0"/>
          <c:showPercent val="0"/>
          <c:showBubbleSize val="0"/>
        </c:dLbls>
        <c:gapWidth val="150"/>
        <c:axId val="86971904"/>
        <c:axId val="869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971904"/>
        <c:axId val="86973824"/>
      </c:lineChart>
      <c:dateAx>
        <c:axId val="86971904"/>
        <c:scaling>
          <c:orientation val="minMax"/>
        </c:scaling>
        <c:delete val="1"/>
        <c:axPos val="b"/>
        <c:numFmt formatCode="ge" sourceLinked="1"/>
        <c:majorTickMark val="none"/>
        <c:minorTickMark val="none"/>
        <c:tickLblPos val="none"/>
        <c:crossAx val="86973824"/>
        <c:crosses val="autoZero"/>
        <c:auto val="1"/>
        <c:lblOffset val="100"/>
        <c:baseTimeUnit val="years"/>
      </c:dateAx>
      <c:valAx>
        <c:axId val="869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08384"/>
        <c:axId val="870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08384"/>
        <c:axId val="87010304"/>
      </c:lineChart>
      <c:dateAx>
        <c:axId val="87008384"/>
        <c:scaling>
          <c:orientation val="minMax"/>
        </c:scaling>
        <c:delete val="1"/>
        <c:axPos val="b"/>
        <c:numFmt formatCode="ge" sourceLinked="1"/>
        <c:majorTickMark val="none"/>
        <c:minorTickMark val="none"/>
        <c:tickLblPos val="none"/>
        <c:crossAx val="87010304"/>
        <c:crosses val="autoZero"/>
        <c:auto val="1"/>
        <c:lblOffset val="100"/>
        <c:baseTimeUnit val="years"/>
      </c:dateAx>
      <c:valAx>
        <c:axId val="870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57152"/>
        <c:axId val="870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57152"/>
        <c:axId val="87059072"/>
      </c:lineChart>
      <c:dateAx>
        <c:axId val="87057152"/>
        <c:scaling>
          <c:orientation val="minMax"/>
        </c:scaling>
        <c:delete val="1"/>
        <c:axPos val="b"/>
        <c:numFmt formatCode="ge" sourceLinked="1"/>
        <c:majorTickMark val="none"/>
        <c:minorTickMark val="none"/>
        <c:tickLblPos val="none"/>
        <c:crossAx val="87059072"/>
        <c:crosses val="autoZero"/>
        <c:auto val="1"/>
        <c:lblOffset val="100"/>
        <c:baseTimeUnit val="years"/>
      </c:dateAx>
      <c:valAx>
        <c:axId val="870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82560"/>
        <c:axId val="884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82560"/>
        <c:axId val="88484480"/>
      </c:lineChart>
      <c:dateAx>
        <c:axId val="88482560"/>
        <c:scaling>
          <c:orientation val="minMax"/>
        </c:scaling>
        <c:delete val="1"/>
        <c:axPos val="b"/>
        <c:numFmt formatCode="ge" sourceLinked="1"/>
        <c:majorTickMark val="none"/>
        <c:minorTickMark val="none"/>
        <c:tickLblPos val="none"/>
        <c:crossAx val="88484480"/>
        <c:crosses val="autoZero"/>
        <c:auto val="1"/>
        <c:lblOffset val="100"/>
        <c:baseTimeUnit val="years"/>
      </c:dateAx>
      <c:valAx>
        <c:axId val="884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23520"/>
        <c:axId val="885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23520"/>
        <c:axId val="88525440"/>
      </c:lineChart>
      <c:dateAx>
        <c:axId val="88523520"/>
        <c:scaling>
          <c:orientation val="minMax"/>
        </c:scaling>
        <c:delete val="1"/>
        <c:axPos val="b"/>
        <c:numFmt formatCode="ge" sourceLinked="1"/>
        <c:majorTickMark val="none"/>
        <c:minorTickMark val="none"/>
        <c:tickLblPos val="none"/>
        <c:crossAx val="88525440"/>
        <c:crosses val="autoZero"/>
        <c:auto val="1"/>
        <c:lblOffset val="100"/>
        <c:baseTimeUnit val="years"/>
      </c:dateAx>
      <c:valAx>
        <c:axId val="885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4515.03</c:v>
                </c:pt>
                <c:pt idx="1">
                  <c:v>4085.92</c:v>
                </c:pt>
                <c:pt idx="2">
                  <c:v>3844.06</c:v>
                </c:pt>
                <c:pt idx="3">
                  <c:v>3475.51</c:v>
                </c:pt>
                <c:pt idx="4">
                  <c:v>3111.19</c:v>
                </c:pt>
              </c:numCache>
            </c:numRef>
          </c:val>
        </c:ser>
        <c:dLbls>
          <c:showLegendKey val="0"/>
          <c:showVal val="0"/>
          <c:showCatName val="0"/>
          <c:showSerName val="0"/>
          <c:showPercent val="0"/>
          <c:showBubbleSize val="0"/>
        </c:dLbls>
        <c:gapWidth val="150"/>
        <c:axId val="88228224"/>
        <c:axId val="882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1622.51</c:v>
                </c:pt>
                <c:pt idx="3">
                  <c:v>1569.13</c:v>
                </c:pt>
                <c:pt idx="4">
                  <c:v>1436</c:v>
                </c:pt>
              </c:numCache>
            </c:numRef>
          </c:val>
          <c:smooth val="0"/>
        </c:ser>
        <c:dLbls>
          <c:showLegendKey val="0"/>
          <c:showVal val="0"/>
          <c:showCatName val="0"/>
          <c:showSerName val="0"/>
          <c:showPercent val="0"/>
          <c:showBubbleSize val="0"/>
        </c:dLbls>
        <c:marker val="1"/>
        <c:smooth val="0"/>
        <c:axId val="88228224"/>
        <c:axId val="88230144"/>
      </c:lineChart>
      <c:dateAx>
        <c:axId val="88228224"/>
        <c:scaling>
          <c:orientation val="minMax"/>
        </c:scaling>
        <c:delete val="1"/>
        <c:axPos val="b"/>
        <c:numFmt formatCode="ge" sourceLinked="1"/>
        <c:majorTickMark val="none"/>
        <c:minorTickMark val="none"/>
        <c:tickLblPos val="none"/>
        <c:crossAx val="88230144"/>
        <c:crosses val="autoZero"/>
        <c:auto val="1"/>
        <c:lblOffset val="100"/>
        <c:baseTimeUnit val="years"/>
      </c:dateAx>
      <c:valAx>
        <c:axId val="882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31.8</c:v>
                </c:pt>
                <c:pt idx="1">
                  <c:v>36.14</c:v>
                </c:pt>
                <c:pt idx="2">
                  <c:v>36.020000000000003</c:v>
                </c:pt>
                <c:pt idx="3">
                  <c:v>25.17</c:v>
                </c:pt>
                <c:pt idx="4">
                  <c:v>30.45</c:v>
                </c:pt>
              </c:numCache>
            </c:numRef>
          </c:val>
        </c:ser>
        <c:dLbls>
          <c:showLegendKey val="0"/>
          <c:showVal val="0"/>
          <c:showCatName val="0"/>
          <c:showSerName val="0"/>
          <c:showPercent val="0"/>
          <c:showBubbleSize val="0"/>
        </c:dLbls>
        <c:gapWidth val="150"/>
        <c:axId val="88243584"/>
        <c:axId val="882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62.83</c:v>
                </c:pt>
                <c:pt idx="3">
                  <c:v>64.63</c:v>
                </c:pt>
                <c:pt idx="4">
                  <c:v>66.56</c:v>
                </c:pt>
              </c:numCache>
            </c:numRef>
          </c:val>
          <c:smooth val="0"/>
        </c:ser>
        <c:dLbls>
          <c:showLegendKey val="0"/>
          <c:showVal val="0"/>
          <c:showCatName val="0"/>
          <c:showSerName val="0"/>
          <c:showPercent val="0"/>
          <c:showBubbleSize val="0"/>
        </c:dLbls>
        <c:marker val="1"/>
        <c:smooth val="0"/>
        <c:axId val="88243584"/>
        <c:axId val="88266240"/>
      </c:lineChart>
      <c:dateAx>
        <c:axId val="88243584"/>
        <c:scaling>
          <c:orientation val="minMax"/>
        </c:scaling>
        <c:delete val="1"/>
        <c:axPos val="b"/>
        <c:numFmt formatCode="ge" sourceLinked="1"/>
        <c:majorTickMark val="none"/>
        <c:minorTickMark val="none"/>
        <c:tickLblPos val="none"/>
        <c:crossAx val="88266240"/>
        <c:crosses val="autoZero"/>
        <c:auto val="1"/>
        <c:lblOffset val="100"/>
        <c:baseTimeUnit val="years"/>
      </c:dateAx>
      <c:valAx>
        <c:axId val="882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532.4</c:v>
                </c:pt>
                <c:pt idx="1">
                  <c:v>500.2</c:v>
                </c:pt>
                <c:pt idx="2">
                  <c:v>534.1</c:v>
                </c:pt>
                <c:pt idx="3">
                  <c:v>753.2</c:v>
                </c:pt>
                <c:pt idx="4">
                  <c:v>601.38</c:v>
                </c:pt>
              </c:numCache>
            </c:numRef>
          </c:val>
        </c:ser>
        <c:dLbls>
          <c:showLegendKey val="0"/>
          <c:showVal val="0"/>
          <c:showCatName val="0"/>
          <c:showSerName val="0"/>
          <c:showPercent val="0"/>
          <c:showBubbleSize val="0"/>
        </c:dLbls>
        <c:gapWidth val="150"/>
        <c:axId val="88361600"/>
        <c:axId val="883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250.43</c:v>
                </c:pt>
                <c:pt idx="3">
                  <c:v>245.75</c:v>
                </c:pt>
                <c:pt idx="4">
                  <c:v>244.29</c:v>
                </c:pt>
              </c:numCache>
            </c:numRef>
          </c:val>
          <c:smooth val="0"/>
        </c:ser>
        <c:dLbls>
          <c:showLegendKey val="0"/>
          <c:showVal val="0"/>
          <c:showCatName val="0"/>
          <c:showSerName val="0"/>
          <c:showPercent val="0"/>
          <c:showBubbleSize val="0"/>
        </c:dLbls>
        <c:marker val="1"/>
        <c:smooth val="0"/>
        <c:axId val="88361600"/>
        <c:axId val="88371968"/>
      </c:lineChart>
      <c:dateAx>
        <c:axId val="88361600"/>
        <c:scaling>
          <c:orientation val="minMax"/>
        </c:scaling>
        <c:delete val="1"/>
        <c:axPos val="b"/>
        <c:numFmt formatCode="ge" sourceLinked="1"/>
        <c:majorTickMark val="none"/>
        <c:minorTickMark val="none"/>
        <c:tickLblPos val="none"/>
        <c:crossAx val="88371968"/>
        <c:crosses val="autoZero"/>
        <c:auto val="1"/>
        <c:lblOffset val="100"/>
        <c:baseTimeUnit val="years"/>
      </c:dateAx>
      <c:valAx>
        <c:axId val="883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須賀川市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78299</v>
      </c>
      <c r="AM8" s="64"/>
      <c r="AN8" s="64"/>
      <c r="AO8" s="64"/>
      <c r="AP8" s="64"/>
      <c r="AQ8" s="64"/>
      <c r="AR8" s="64"/>
      <c r="AS8" s="64"/>
      <c r="AT8" s="63">
        <f>データ!S6</f>
        <v>279.43</v>
      </c>
      <c r="AU8" s="63"/>
      <c r="AV8" s="63"/>
      <c r="AW8" s="63"/>
      <c r="AX8" s="63"/>
      <c r="AY8" s="63"/>
      <c r="AZ8" s="63"/>
      <c r="BA8" s="63"/>
      <c r="BB8" s="63">
        <f>データ!T6</f>
        <v>280.20999999999998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0.54</v>
      </c>
      <c r="Q10" s="63"/>
      <c r="R10" s="63"/>
      <c r="S10" s="63"/>
      <c r="T10" s="63"/>
      <c r="U10" s="63"/>
      <c r="V10" s="63"/>
      <c r="W10" s="63">
        <f>データ!P6</f>
        <v>100</v>
      </c>
      <c r="X10" s="63"/>
      <c r="Y10" s="63"/>
      <c r="Z10" s="63"/>
      <c r="AA10" s="63"/>
      <c r="AB10" s="63"/>
      <c r="AC10" s="63"/>
      <c r="AD10" s="64">
        <f>データ!Q6</f>
        <v>3675</v>
      </c>
      <c r="AE10" s="64"/>
      <c r="AF10" s="64"/>
      <c r="AG10" s="64"/>
      <c r="AH10" s="64"/>
      <c r="AI10" s="64"/>
      <c r="AJ10" s="64"/>
      <c r="AK10" s="2"/>
      <c r="AL10" s="64">
        <f>データ!U6</f>
        <v>422</v>
      </c>
      <c r="AM10" s="64"/>
      <c r="AN10" s="64"/>
      <c r="AO10" s="64"/>
      <c r="AP10" s="64"/>
      <c r="AQ10" s="64"/>
      <c r="AR10" s="64"/>
      <c r="AS10" s="64"/>
      <c r="AT10" s="63">
        <f>データ!V6</f>
        <v>0.46</v>
      </c>
      <c r="AU10" s="63"/>
      <c r="AV10" s="63"/>
      <c r="AW10" s="63"/>
      <c r="AX10" s="63"/>
      <c r="AY10" s="63"/>
      <c r="AZ10" s="63"/>
      <c r="BA10" s="63"/>
      <c r="BB10" s="63">
        <f>データ!W6</f>
        <v>917.39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72079</v>
      </c>
      <c r="D6" s="31">
        <f t="shared" si="3"/>
        <v>47</v>
      </c>
      <c r="E6" s="31">
        <f t="shared" si="3"/>
        <v>17</v>
      </c>
      <c r="F6" s="31">
        <f t="shared" si="3"/>
        <v>4</v>
      </c>
      <c r="G6" s="31">
        <f t="shared" si="3"/>
        <v>0</v>
      </c>
      <c r="H6" s="31" t="str">
        <f t="shared" si="3"/>
        <v>福島県　須賀川市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0.54</v>
      </c>
      <c r="P6" s="32">
        <f t="shared" si="3"/>
        <v>100</v>
      </c>
      <c r="Q6" s="32">
        <f t="shared" si="3"/>
        <v>3675</v>
      </c>
      <c r="R6" s="32">
        <f t="shared" si="3"/>
        <v>78299</v>
      </c>
      <c r="S6" s="32">
        <f t="shared" si="3"/>
        <v>279.43</v>
      </c>
      <c r="T6" s="32">
        <f t="shared" si="3"/>
        <v>280.20999999999998</v>
      </c>
      <c r="U6" s="32">
        <f t="shared" si="3"/>
        <v>422</v>
      </c>
      <c r="V6" s="32">
        <f t="shared" si="3"/>
        <v>0.46</v>
      </c>
      <c r="W6" s="32">
        <f t="shared" si="3"/>
        <v>917.39</v>
      </c>
      <c r="X6" s="33">
        <f>IF(X7="",NA(),X7)</f>
        <v>91.74</v>
      </c>
      <c r="Y6" s="33">
        <f t="shared" ref="Y6:AG6" si="4">IF(Y7="",NA(),Y7)</f>
        <v>96.41</v>
      </c>
      <c r="Z6" s="33">
        <f t="shared" si="4"/>
        <v>99.53</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4515.03</v>
      </c>
      <c r="BF6" s="33">
        <f t="shared" ref="BF6:BN6" si="7">IF(BF7="",NA(),BF7)</f>
        <v>4085.92</v>
      </c>
      <c r="BG6" s="33">
        <f t="shared" si="7"/>
        <v>3844.06</v>
      </c>
      <c r="BH6" s="33">
        <f t="shared" si="7"/>
        <v>3475.51</v>
      </c>
      <c r="BI6" s="33">
        <f t="shared" si="7"/>
        <v>3111.19</v>
      </c>
      <c r="BJ6" s="33">
        <f t="shared" si="7"/>
        <v>1868.17</v>
      </c>
      <c r="BK6" s="33">
        <f t="shared" si="7"/>
        <v>1835.56</v>
      </c>
      <c r="BL6" s="33">
        <f t="shared" si="7"/>
        <v>1622.51</v>
      </c>
      <c r="BM6" s="33">
        <f t="shared" si="7"/>
        <v>1569.13</v>
      </c>
      <c r="BN6" s="33">
        <f t="shared" si="7"/>
        <v>1436</v>
      </c>
      <c r="BO6" s="32" t="str">
        <f>IF(BO7="","",IF(BO7="-","【-】","【"&amp;SUBSTITUTE(TEXT(BO7,"#,##0.00"),"-","△")&amp;"】"))</f>
        <v>【1,479.31】</v>
      </c>
      <c r="BP6" s="33">
        <f>IF(BP7="",NA(),BP7)</f>
        <v>31.8</v>
      </c>
      <c r="BQ6" s="33">
        <f t="shared" ref="BQ6:BY6" si="8">IF(BQ7="",NA(),BQ7)</f>
        <v>36.14</v>
      </c>
      <c r="BR6" s="33">
        <f t="shared" si="8"/>
        <v>36.020000000000003</v>
      </c>
      <c r="BS6" s="33">
        <f t="shared" si="8"/>
        <v>25.17</v>
      </c>
      <c r="BT6" s="33">
        <f t="shared" si="8"/>
        <v>30.45</v>
      </c>
      <c r="BU6" s="33">
        <f t="shared" si="8"/>
        <v>55.15</v>
      </c>
      <c r="BV6" s="33">
        <f t="shared" si="8"/>
        <v>52.89</v>
      </c>
      <c r="BW6" s="33">
        <f t="shared" si="8"/>
        <v>62.83</v>
      </c>
      <c r="BX6" s="33">
        <f t="shared" si="8"/>
        <v>64.63</v>
      </c>
      <c r="BY6" s="33">
        <f t="shared" si="8"/>
        <v>66.56</v>
      </c>
      <c r="BZ6" s="32" t="str">
        <f>IF(BZ7="","",IF(BZ7="-","【-】","【"&amp;SUBSTITUTE(TEXT(BZ7,"#,##0.00"),"-","△")&amp;"】"))</f>
        <v>【63.50】</v>
      </c>
      <c r="CA6" s="33">
        <f>IF(CA7="",NA(),CA7)</f>
        <v>532.4</v>
      </c>
      <c r="CB6" s="33">
        <f t="shared" ref="CB6:CJ6" si="9">IF(CB7="",NA(),CB7)</f>
        <v>500.2</v>
      </c>
      <c r="CC6" s="33">
        <f t="shared" si="9"/>
        <v>534.1</v>
      </c>
      <c r="CD6" s="33">
        <f t="shared" si="9"/>
        <v>753.2</v>
      </c>
      <c r="CE6" s="33">
        <f t="shared" si="9"/>
        <v>601.38</v>
      </c>
      <c r="CF6" s="33">
        <f t="shared" si="9"/>
        <v>283.05</v>
      </c>
      <c r="CG6" s="33">
        <f t="shared" si="9"/>
        <v>300.52</v>
      </c>
      <c r="CH6" s="33">
        <f t="shared" si="9"/>
        <v>250.43</v>
      </c>
      <c r="CI6" s="33">
        <f t="shared" si="9"/>
        <v>245.75</v>
      </c>
      <c r="CJ6" s="33">
        <f t="shared" si="9"/>
        <v>244.29</v>
      </c>
      <c r="CK6" s="32" t="str">
        <f>IF(CK7="","",IF(CK7="-","【-】","【"&amp;SUBSTITUTE(TEXT(CK7,"#,##0.00"),"-","△")&amp;"】"))</f>
        <v>【253.12】</v>
      </c>
      <c r="CL6" s="33">
        <f>IF(CL7="",NA(),CL7)</f>
        <v>9.2799999999999994</v>
      </c>
      <c r="CM6" s="33">
        <f t="shared" ref="CM6:CU6" si="10">IF(CM7="",NA(),CM7)</f>
        <v>9.2799999999999994</v>
      </c>
      <c r="CN6" s="33">
        <f t="shared" si="10"/>
        <v>9.2799999999999994</v>
      </c>
      <c r="CO6" s="33">
        <f t="shared" si="10"/>
        <v>9.2799999999999994</v>
      </c>
      <c r="CP6" s="33">
        <f t="shared" si="10"/>
        <v>9.2799999999999994</v>
      </c>
      <c r="CQ6" s="33">
        <f t="shared" si="10"/>
        <v>36.18</v>
      </c>
      <c r="CR6" s="33">
        <f t="shared" si="10"/>
        <v>36.799999999999997</v>
      </c>
      <c r="CS6" s="33">
        <f t="shared" si="10"/>
        <v>42.31</v>
      </c>
      <c r="CT6" s="33">
        <f t="shared" si="10"/>
        <v>43.65</v>
      </c>
      <c r="CU6" s="33">
        <f t="shared" si="10"/>
        <v>43.58</v>
      </c>
      <c r="CV6" s="32" t="str">
        <f>IF(CV7="","",IF(CV7="-","【-】","【"&amp;SUBSTITUTE(TEXT(CV7,"#,##0.00"),"-","△")&amp;"】"))</f>
        <v>【41.06】</v>
      </c>
      <c r="CW6" s="33">
        <f>IF(CW7="",NA(),CW7)</f>
        <v>99.08</v>
      </c>
      <c r="CX6" s="33">
        <f t="shared" ref="CX6:DF6" si="11">IF(CX7="",NA(),CX7)</f>
        <v>97.64</v>
      </c>
      <c r="CY6" s="33">
        <f t="shared" si="11"/>
        <v>100</v>
      </c>
      <c r="CZ6" s="33">
        <f t="shared" si="11"/>
        <v>100</v>
      </c>
      <c r="DA6" s="33">
        <f t="shared" si="11"/>
        <v>100</v>
      </c>
      <c r="DB6" s="33">
        <f t="shared" si="11"/>
        <v>72.14</v>
      </c>
      <c r="DC6" s="33">
        <f t="shared" si="11"/>
        <v>71.62</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0.11</v>
      </c>
      <c r="EL6" s="33">
        <f t="shared" si="14"/>
        <v>0.05</v>
      </c>
      <c r="EM6" s="33">
        <f t="shared" si="14"/>
        <v>0.04</v>
      </c>
      <c r="EN6" s="32" t="str">
        <f>IF(EN7="","",IF(EN7="-","【-】","【"&amp;SUBSTITUTE(TEXT(EN7,"#,##0.00"),"-","△")&amp;"】"))</f>
        <v>【0.05】</v>
      </c>
    </row>
    <row r="7" spans="1:144" s="34" customFormat="1">
      <c r="A7" s="26"/>
      <c r="B7" s="35">
        <v>2014</v>
      </c>
      <c r="C7" s="35">
        <v>72079</v>
      </c>
      <c r="D7" s="35">
        <v>47</v>
      </c>
      <c r="E7" s="35">
        <v>17</v>
      </c>
      <c r="F7" s="35">
        <v>4</v>
      </c>
      <c r="G7" s="35">
        <v>0</v>
      </c>
      <c r="H7" s="35" t="s">
        <v>96</v>
      </c>
      <c r="I7" s="35" t="s">
        <v>97</v>
      </c>
      <c r="J7" s="35" t="s">
        <v>98</v>
      </c>
      <c r="K7" s="35" t="s">
        <v>99</v>
      </c>
      <c r="L7" s="35" t="s">
        <v>100</v>
      </c>
      <c r="M7" s="36" t="s">
        <v>101</v>
      </c>
      <c r="N7" s="36" t="s">
        <v>102</v>
      </c>
      <c r="O7" s="36">
        <v>0.54</v>
      </c>
      <c r="P7" s="36">
        <v>100</v>
      </c>
      <c r="Q7" s="36">
        <v>3675</v>
      </c>
      <c r="R7" s="36">
        <v>78299</v>
      </c>
      <c r="S7" s="36">
        <v>279.43</v>
      </c>
      <c r="T7" s="36">
        <v>280.20999999999998</v>
      </c>
      <c r="U7" s="36">
        <v>422</v>
      </c>
      <c r="V7" s="36">
        <v>0.46</v>
      </c>
      <c r="W7" s="36">
        <v>917.39</v>
      </c>
      <c r="X7" s="36">
        <v>91.74</v>
      </c>
      <c r="Y7" s="36">
        <v>96.41</v>
      </c>
      <c r="Z7" s="36">
        <v>99.53</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4515.03</v>
      </c>
      <c r="BF7" s="36">
        <v>4085.92</v>
      </c>
      <c r="BG7" s="36">
        <v>3844.06</v>
      </c>
      <c r="BH7" s="36">
        <v>3475.51</v>
      </c>
      <c r="BI7" s="36">
        <v>3111.19</v>
      </c>
      <c r="BJ7" s="36">
        <v>1868.17</v>
      </c>
      <c r="BK7" s="36">
        <v>1835.56</v>
      </c>
      <c r="BL7" s="36">
        <v>1622.51</v>
      </c>
      <c r="BM7" s="36">
        <v>1569.13</v>
      </c>
      <c r="BN7" s="36">
        <v>1436</v>
      </c>
      <c r="BO7" s="36">
        <v>1479.31</v>
      </c>
      <c r="BP7" s="36">
        <v>31.8</v>
      </c>
      <c r="BQ7" s="36">
        <v>36.14</v>
      </c>
      <c r="BR7" s="36">
        <v>36.020000000000003</v>
      </c>
      <c r="BS7" s="36">
        <v>25.17</v>
      </c>
      <c r="BT7" s="36">
        <v>30.45</v>
      </c>
      <c r="BU7" s="36">
        <v>55.15</v>
      </c>
      <c r="BV7" s="36">
        <v>52.89</v>
      </c>
      <c r="BW7" s="36">
        <v>62.83</v>
      </c>
      <c r="BX7" s="36">
        <v>64.63</v>
      </c>
      <c r="BY7" s="36">
        <v>66.56</v>
      </c>
      <c r="BZ7" s="36">
        <v>63.5</v>
      </c>
      <c r="CA7" s="36">
        <v>532.4</v>
      </c>
      <c r="CB7" s="36">
        <v>500.2</v>
      </c>
      <c r="CC7" s="36">
        <v>534.1</v>
      </c>
      <c r="CD7" s="36">
        <v>753.2</v>
      </c>
      <c r="CE7" s="36">
        <v>601.38</v>
      </c>
      <c r="CF7" s="36">
        <v>283.05</v>
      </c>
      <c r="CG7" s="36">
        <v>300.52</v>
      </c>
      <c r="CH7" s="36">
        <v>250.43</v>
      </c>
      <c r="CI7" s="36">
        <v>245.75</v>
      </c>
      <c r="CJ7" s="36">
        <v>244.29</v>
      </c>
      <c r="CK7" s="36">
        <v>253.12</v>
      </c>
      <c r="CL7" s="36">
        <v>9.2799999999999994</v>
      </c>
      <c r="CM7" s="36">
        <v>9.2799999999999994</v>
      </c>
      <c r="CN7" s="36">
        <v>9.2799999999999994</v>
      </c>
      <c r="CO7" s="36">
        <v>9.2799999999999994</v>
      </c>
      <c r="CP7" s="36">
        <v>9.2799999999999994</v>
      </c>
      <c r="CQ7" s="36">
        <v>36.18</v>
      </c>
      <c r="CR7" s="36">
        <v>36.799999999999997</v>
      </c>
      <c r="CS7" s="36">
        <v>42.31</v>
      </c>
      <c r="CT7" s="36">
        <v>43.65</v>
      </c>
      <c r="CU7" s="36">
        <v>43.58</v>
      </c>
      <c r="CV7" s="36">
        <v>41.06</v>
      </c>
      <c r="CW7" s="36">
        <v>99.08</v>
      </c>
      <c r="CX7" s="36">
        <v>97.64</v>
      </c>
      <c r="CY7" s="36">
        <v>100</v>
      </c>
      <c r="CZ7" s="36">
        <v>100</v>
      </c>
      <c r="DA7" s="36">
        <v>100</v>
      </c>
      <c r="DB7" s="36">
        <v>72.14</v>
      </c>
      <c r="DC7" s="36">
        <v>71.62</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須藤 大樹</cp:lastModifiedBy>
  <dcterms:created xsi:type="dcterms:W3CDTF">2016-02-03T09:01:30Z</dcterms:created>
  <dcterms:modified xsi:type="dcterms:W3CDTF">2016-02-10T08:31:51Z</dcterms:modified>
  <cp:category/>
</cp:coreProperties>
</file>