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<sst xmlns="http://schemas.openxmlformats.org/spreadsheetml/2006/main" count="226" uniqueCount="111">
  <si>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</si>
  <si>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</si>
  <si>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</si>
  <si>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</si>
  <si>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</si>
  <si>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</si>
  <si>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</si>
  <si>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</si>
  <si>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</si>
  <si>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</si>
  <si>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</si>
  <si>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</si>
  <si>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</si>
  <si>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</si>
  <si>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</si>
  <si>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</si>
  <si>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</si>
  <si>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</si>
  <si>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</si>
  <si>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</si>
  <si>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</si>
  <si>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</si>
  <si>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</si>
  <si>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</si>
  <si>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</si>
  <si>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</si>
  <si>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</si>
  <si>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</si>
  <si>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</si>
  <si>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</si>
  <si>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</si>
  <si>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</si>
  <si>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</si>
  <si>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</si>
  <si>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</si>
  <si>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</si>
  <si>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</si>
  <si>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</si>
  <si>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</si>
  <si>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</si>
  <si>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</si>
  <si>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</si>
  <si>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</si>
  <si>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</si>
  <si>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</si>
  <si>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</si>
  <si>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</si>
  <si>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</si>
  <si>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</si>
  <si>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</si>
  <si>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</si>
  <si>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</si>
  <si>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</si>
  <si>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</si>
  <si>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</si>
  <si>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</si>
  <si>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</si>
  <si>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</si>
  <si>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</si>
  <si>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</si>
  <si>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</si>
  <si>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</si>
  <si>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</si>
  <si>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</si>
  <si>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</si>
  <si>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</si>
  <si>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</si>
  <si>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</si>
  <si>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</si>
  <si>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</si>
  <si>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</si>
  <si>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</si>
  <si>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</si>
  <si>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</si>
  <si>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</si>
  <si>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</si>
  <si>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</si>
  <si>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</si>
  <si>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</si>
  <si>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</si>
  <si>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</si>
  <si>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</si>
  <si>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</si>
  <si>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</si>
  <si>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</si>
  <si>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</si>
  <si>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</si>
  <si>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</si>
  <si>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</si>
  <si>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</si>
  <si>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</si>
  <si>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</si>
  <si>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</si>
  <si>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</si>
  <si>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</si>
  <si>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</si>
  <si>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</si>
  <si>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</si>
  <si>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</si>
  <si>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</si>
  <si>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</si>
  <si>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</si>
  <si>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</si>
  <si>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</si>
  <si>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</si>
  <si>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</si>
  <si>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</si>
  <si>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</si>
  <si>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①収益的収支比率：繰上償還を行ったH25年度を除き右肩上がりで増加しているので、経営改善に向けた取組が成果を上げていると言える。
④企業債残高対事業規模比率：本市の公共下水道事業は現在整備中であり、毎年度企業債を起こしてその財源としている。類似団体と比較すると高い値となっているが、経年比較では減少傾向にある。
⑤経費回収率：経年比較では増加傾向にあるが、類似団体と比較するとかなり低い値となっている。下水道使用料は事業の開始から一度も使用料改定を行っていないため、今後適正な使用料への改定が必要であると考えられる。
⑥汚水処理原価：類似団体と比較すると汚水処理原価は高い。特に、資本費に対する汚水処理原価が高く、企業債の償還費がウェイトを占めている。有収水量の増加のために、接続率向上への取組が必要である。
⑧水洗化率：類似団体と比較しても低い値。使用料収入を増やすためだけでなく、水質保全の観点からも、接続率向上の取組が必要である。</t>
    <rPh sb="1" eb="4">
      <t>シュウエキテキ</t>
    </rPh>
    <rPh sb="4" eb="6">
      <t>シュウシ</t>
    </rPh>
    <rPh sb="6" eb="8">
      <t>ヒリツ</t>
    </rPh>
    <rPh sb="9" eb="11">
      <t>クリアゲ</t>
    </rPh>
    <rPh sb="11" eb="13">
      <t>ショウカン</t>
    </rPh>
    <rPh sb="14" eb="15">
      <t>オコナ</t>
    </rPh>
    <rPh sb="20" eb="21">
      <t>ネン</t>
    </rPh>
    <rPh sb="21" eb="22">
      <t>ド</t>
    </rPh>
    <rPh sb="23" eb="24">
      <t>ノゾ</t>
    </rPh>
    <rPh sb="25" eb="27">
      <t>ミギカタ</t>
    </rPh>
    <rPh sb="27" eb="28">
      <t>ア</t>
    </rPh>
    <rPh sb="31" eb="33">
      <t>ゾウカ</t>
    </rPh>
    <rPh sb="40" eb="42">
      <t>ケイエイ</t>
    </rPh>
    <rPh sb="42" eb="44">
      <t>カイゼン</t>
    </rPh>
    <rPh sb="45" eb="46">
      <t>ム</t>
    </rPh>
    <rPh sb="48" eb="50">
      <t>トリクミ</t>
    </rPh>
    <rPh sb="51" eb="53">
      <t>セイカ</t>
    </rPh>
    <rPh sb="54" eb="55">
      <t>ア</t>
    </rPh>
    <rPh sb="60" eb="61">
      <t>イ</t>
    </rPh>
    <rPh sb="66" eb="68">
      <t>キギョウ</t>
    </rPh>
    <rPh sb="68" eb="69">
      <t>サイ</t>
    </rPh>
    <rPh sb="69" eb="71">
      <t>ザンダカ</t>
    </rPh>
    <rPh sb="71" eb="72">
      <t>タイ</t>
    </rPh>
    <rPh sb="72" eb="74">
      <t>ジギョウ</t>
    </rPh>
    <rPh sb="74" eb="76">
      <t>キボ</t>
    </rPh>
    <rPh sb="76" eb="78">
      <t>ヒリツ</t>
    </rPh>
    <rPh sb="79" eb="80">
      <t>ホン</t>
    </rPh>
    <rPh sb="80" eb="81">
      <t>シ</t>
    </rPh>
    <rPh sb="82" eb="84">
      <t>コウキョウ</t>
    </rPh>
    <rPh sb="84" eb="87">
      <t>ゲスイドウ</t>
    </rPh>
    <rPh sb="87" eb="89">
      <t>ジギョウ</t>
    </rPh>
    <rPh sb="90" eb="92">
      <t>ゲンザイ</t>
    </rPh>
    <rPh sb="92" eb="94">
      <t>セイビ</t>
    </rPh>
    <rPh sb="94" eb="95">
      <t>チュウ</t>
    </rPh>
    <rPh sb="99" eb="102">
      <t>マイネンド</t>
    </rPh>
    <rPh sb="102" eb="104">
      <t>キギョウ</t>
    </rPh>
    <rPh sb="104" eb="105">
      <t>サイ</t>
    </rPh>
    <rPh sb="106" eb="107">
      <t>オ</t>
    </rPh>
    <rPh sb="112" eb="114">
      <t>ザイゲン</t>
    </rPh>
    <rPh sb="120" eb="122">
      <t>ルイジ</t>
    </rPh>
    <rPh sb="122" eb="124">
      <t>ダンタイ</t>
    </rPh>
    <rPh sb="125" eb="127">
      <t>ヒカク</t>
    </rPh>
    <rPh sb="130" eb="131">
      <t>タカ</t>
    </rPh>
    <rPh sb="132" eb="133">
      <t>アタイ</t>
    </rPh>
    <rPh sb="141" eb="143">
      <t>ケイネン</t>
    </rPh>
    <rPh sb="143" eb="145">
      <t>ヒカク</t>
    </rPh>
    <rPh sb="147" eb="149">
      <t>ゲンショウ</t>
    </rPh>
    <rPh sb="149" eb="151">
      <t>ケイコウ</t>
    </rPh>
    <rPh sb="157" eb="159">
      <t>ケイヒ</t>
    </rPh>
    <rPh sb="159" eb="161">
      <t>カイシュウ</t>
    </rPh>
    <rPh sb="161" eb="162">
      <t>リツ</t>
    </rPh>
    <rPh sb="163" eb="165">
      <t>ケイネン</t>
    </rPh>
    <rPh sb="165" eb="167">
      <t>ヒカク</t>
    </rPh>
    <rPh sb="169" eb="171">
      <t>ゾウカ</t>
    </rPh>
    <rPh sb="171" eb="173">
      <t>ケイコウ</t>
    </rPh>
    <rPh sb="178" eb="180">
      <t>ルイジ</t>
    </rPh>
    <rPh sb="180" eb="182">
      <t>ダンタイ</t>
    </rPh>
    <rPh sb="183" eb="185">
      <t>ヒカク</t>
    </rPh>
    <rPh sb="191" eb="192">
      <t>ヒク</t>
    </rPh>
    <rPh sb="193" eb="194">
      <t>アタイ</t>
    </rPh>
    <rPh sb="201" eb="204">
      <t>ゲスイドウ</t>
    </rPh>
    <rPh sb="204" eb="207">
      <t>シヨウリョウ</t>
    </rPh>
    <rPh sb="208" eb="210">
      <t>ジギョウ</t>
    </rPh>
    <rPh sb="211" eb="213">
      <t>カイシ</t>
    </rPh>
    <rPh sb="215" eb="217">
      <t>イチド</t>
    </rPh>
    <rPh sb="218" eb="221">
      <t>シヨウリョウ</t>
    </rPh>
    <rPh sb="221" eb="223">
      <t>カイテイ</t>
    </rPh>
    <rPh sb="224" eb="225">
      <t>オコナ</t>
    </rPh>
    <rPh sb="233" eb="235">
      <t>コンゴ</t>
    </rPh>
    <rPh sb="235" eb="237">
      <t>テキセイ</t>
    </rPh>
    <rPh sb="238" eb="241">
      <t>シヨウリョウ</t>
    </rPh>
    <rPh sb="243" eb="245">
      <t>カイテイ</t>
    </rPh>
    <rPh sb="246" eb="248">
      <t>ヒツヨウ</t>
    </rPh>
    <rPh sb="252" eb="253">
      <t>カンガ</t>
    </rPh>
    <rPh sb="260" eb="262">
      <t>オスイ</t>
    </rPh>
    <rPh sb="262" eb="264">
      <t>ショリ</t>
    </rPh>
    <rPh sb="264" eb="266">
      <t>ゲンカ</t>
    </rPh>
    <rPh sb="267" eb="269">
      <t>ルイジ</t>
    </rPh>
    <rPh sb="269" eb="271">
      <t>ダンタイ</t>
    </rPh>
    <rPh sb="272" eb="274">
      <t>ヒカク</t>
    </rPh>
    <rPh sb="277" eb="279">
      <t>オスイ</t>
    </rPh>
    <rPh sb="279" eb="281">
      <t>ショリ</t>
    </rPh>
    <rPh sb="281" eb="283">
      <t>ゲンカ</t>
    </rPh>
    <rPh sb="284" eb="285">
      <t>タカ</t>
    </rPh>
    <rPh sb="287" eb="288">
      <t>トク</t>
    </rPh>
    <rPh sb="290" eb="292">
      <t>シホン</t>
    </rPh>
    <rPh sb="292" eb="293">
      <t>ヒ</t>
    </rPh>
    <rPh sb="294" eb="295">
      <t>タイ</t>
    </rPh>
    <rPh sb="297" eb="299">
      <t>オスイ</t>
    </rPh>
    <rPh sb="299" eb="301">
      <t>ショリ</t>
    </rPh>
    <rPh sb="301" eb="303">
      <t>ゲンカ</t>
    </rPh>
    <rPh sb="304" eb="305">
      <t>タカ</t>
    </rPh>
    <rPh sb="307" eb="309">
      <t>キギョウ</t>
    </rPh>
    <rPh sb="309" eb="310">
      <t>サイ</t>
    </rPh>
    <rPh sb="311" eb="313">
      <t>ショウカン</t>
    </rPh>
    <rPh sb="313" eb="314">
      <t>ヒ</t>
    </rPh>
    <rPh sb="320" eb="321">
      <t>シ</t>
    </rPh>
    <rPh sb="326" eb="327">
      <t>ユウ</t>
    </rPh>
    <rPh sb="329" eb="330">
      <t>リョウ</t>
    </rPh>
    <rPh sb="331" eb="333">
      <t>ゾウカ</t>
    </rPh>
    <rPh sb="338" eb="340">
      <t>セツゾク</t>
    </rPh>
    <rPh sb="340" eb="341">
      <t>リツ</t>
    </rPh>
    <rPh sb="341" eb="343">
      <t>コウジョウ</t>
    </rPh>
    <rPh sb="345" eb="347">
      <t>トリクミ</t>
    </rPh>
    <rPh sb="348" eb="350">
      <t>ヒツヨウ</t>
    </rPh>
    <rPh sb="356" eb="359">
      <t>スイセンカ</t>
    </rPh>
    <rPh sb="359" eb="360">
      <t>リツ</t>
    </rPh>
    <rPh sb="361" eb="363">
      <t>ルイジ</t>
    </rPh>
    <rPh sb="363" eb="365">
      <t>ダンタイ</t>
    </rPh>
    <rPh sb="366" eb="368">
      <t>ヒカク</t>
    </rPh>
    <rPh sb="371" eb="372">
      <t>ヒク</t>
    </rPh>
    <rPh sb="373" eb="374">
      <t>アタイ</t>
    </rPh>
    <rPh sb="375" eb="378">
      <t>シヨウリョウ</t>
    </rPh>
    <rPh sb="378" eb="380">
      <t>シュウニュウ</t>
    </rPh>
    <rPh sb="381" eb="382">
      <t>フ</t>
    </rPh>
    <rPh sb="403" eb="405">
      <t>セツゾク</t>
    </rPh>
    <rPh sb="405" eb="406">
      <t>リツ</t>
    </rPh>
    <rPh sb="406" eb="408">
      <t>コウジョウ</t>
    </rPh>
    <rPh sb="409" eb="411">
      <t>トリクミ</t>
    </rPh>
    <rPh sb="412" eb="414">
      <t>ヒツヨウ</t>
    </rPh>
    <phoneticPr fontId="4"/>
  </si>
  <si>
    <t>該当無し</t>
    <rPh sb="0" eb="2">
      <t>ガイトウ</t>
    </rPh>
    <rPh sb="2" eb="3">
      <t>ナ</t>
    </rPh>
    <phoneticPr fontId="4"/>
  </si>
  <si>
    <t>　経営の健全性・効率性は改善すべき点が多い。特に、水洗化率の低さが使用料収入の低迷につながり、各数値を押し下げている原因となっていることがわかる。
　公共下水道への接続率向上や使用料改定によって使用料収入を増やし経営健全化を図る必要がある。</t>
    <rPh sb="1" eb="3">
      <t>ケイエイ</t>
    </rPh>
    <rPh sb="4" eb="7">
      <t>ケンゼンセイ</t>
    </rPh>
    <rPh sb="8" eb="11">
      <t>コウリツセイ</t>
    </rPh>
    <rPh sb="12" eb="14">
      <t>カイゼン</t>
    </rPh>
    <rPh sb="17" eb="18">
      <t>テン</t>
    </rPh>
    <rPh sb="19" eb="20">
      <t>オオ</t>
    </rPh>
    <rPh sb="22" eb="23">
      <t>トク</t>
    </rPh>
    <rPh sb="25" eb="28">
      <t>スイセンカ</t>
    </rPh>
    <rPh sb="28" eb="29">
      <t>リツ</t>
    </rPh>
    <rPh sb="30" eb="31">
      <t>ヒク</t>
    </rPh>
    <rPh sb="33" eb="36">
      <t>シヨウリョウ</t>
    </rPh>
    <rPh sb="36" eb="38">
      <t>シュウニュウ</t>
    </rPh>
    <rPh sb="39" eb="41">
      <t>テイメイ</t>
    </rPh>
    <rPh sb="47" eb="48">
      <t>カク</t>
    </rPh>
    <rPh sb="48" eb="50">
      <t>スウチ</t>
    </rPh>
    <rPh sb="51" eb="52">
      <t>オ</t>
    </rPh>
    <rPh sb="53" eb="54">
      <t>サ</t>
    </rPh>
    <rPh sb="58" eb="60">
      <t>ゲンイン</t>
    </rPh>
    <rPh sb="97" eb="100">
      <t>シヨウリョウ</t>
    </rPh>
    <rPh sb="100" eb="102">
      <t>シュウニュウ</t>
    </rPh>
    <rPh sb="103" eb="104">
      <t>フ</t>
    </rPh>
    <rPh sb="106" eb="108">
      <t>ケイエイ</t>
    </rPh>
    <rPh sb="108" eb="111">
      <t>ケンゼンカ</t>
    </rPh>
    <rPh sb="112" eb="113">
      <t>ハカ</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</si>
</sst>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802624"/>
        <c:axId val="898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89802624"/>
        <c:axId val="89821184"/>
      </c:lineChart>
      <c:dateAx>
        <c:axId val="89802624"/>
        <c:scaling>
          <c:orientation val="minMax"/>
        </c:scaling>
        <c:delete val="1"/>
        <c:axPos val="b"/>
        <c:numFmt formatCode="ge" sourceLinked="1"/>
        <c:majorTickMark val="none"/>
        <c:minorTickMark val="none"/>
        <c:tickLblPos val="none"/>
        <c:crossAx val="89821184"/>
        <c:crosses val="autoZero"/>
        <c:auto val="1"/>
        <c:lblOffset val="100"/>
        <c:baseTimeUnit val="years"/>
      </c:dateAx>
      <c:valAx>
        <c:axId val="898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30848"/>
        <c:axId val="976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7630848"/>
        <c:axId val="97649408"/>
      </c:lineChart>
      <c:dateAx>
        <c:axId val="97630848"/>
        <c:scaling>
          <c:orientation val="minMax"/>
        </c:scaling>
        <c:delete val="1"/>
        <c:axPos val="b"/>
        <c:numFmt formatCode="ge" sourceLinked="1"/>
        <c:majorTickMark val="none"/>
        <c:minorTickMark val="none"/>
        <c:tickLblPos val="none"/>
        <c:crossAx val="97649408"/>
        <c:crosses val="autoZero"/>
        <c:auto val="1"/>
        <c:lblOffset val="100"/>
        <c:baseTimeUnit val="years"/>
      </c:dateAx>
      <c:valAx>
        <c:axId val="976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78.5</c:v>
                </c:pt>
                <c:pt idx="1">
                  <c:v>78.8</c:v>
                </c:pt>
                <c:pt idx="2">
                  <c:v>79.06</c:v>
                </c:pt>
                <c:pt idx="3">
                  <c:v>79.03</c:v>
                </c:pt>
                <c:pt idx="4">
                  <c:v>79.03</c:v>
                </c:pt>
              </c:numCache>
            </c:numRef>
          </c:val>
        </c:ser>
        <c:dLbls>
          <c:showLegendKey val="0"/>
          <c:showVal val="0"/>
          <c:showCatName val="0"/>
          <c:showSerName val="0"/>
          <c:showPercent val="0"/>
          <c:showBubbleSize val="0"/>
        </c:dLbls>
        <c:gapWidth val="150"/>
        <c:axId val="97671040"/>
        <c:axId val="976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7671040"/>
        <c:axId val="97677312"/>
      </c:lineChart>
      <c:dateAx>
        <c:axId val="97671040"/>
        <c:scaling>
          <c:orientation val="minMax"/>
        </c:scaling>
        <c:delete val="1"/>
        <c:axPos val="b"/>
        <c:numFmt formatCode="ge" sourceLinked="1"/>
        <c:majorTickMark val="none"/>
        <c:minorTickMark val="none"/>
        <c:tickLblPos val="none"/>
        <c:crossAx val="97677312"/>
        <c:crosses val="autoZero"/>
        <c:auto val="1"/>
        <c:lblOffset val="100"/>
        <c:baseTimeUnit val="years"/>
      </c:dateAx>
      <c:valAx>
        <c:axId val="976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55.65</c:v>
                </c:pt>
                <c:pt idx="1">
                  <c:v>58.55</c:v>
                </c:pt>
                <c:pt idx="2">
                  <c:v>60.16</c:v>
                </c:pt>
                <c:pt idx="3">
                  <c:v>50</c:v>
                </c:pt>
                <c:pt idx="4">
                  <c:v>61.9</c:v>
                </c:pt>
              </c:numCache>
            </c:numRef>
          </c:val>
        </c:ser>
        <c:dLbls>
          <c:showLegendKey val="0"/>
          <c:showVal val="0"/>
          <c:showCatName val="0"/>
          <c:showSerName val="0"/>
          <c:showPercent val="0"/>
          <c:showBubbleSize val="0"/>
        </c:dLbls>
        <c:gapWidth val="150"/>
        <c:axId val="89658880"/>
        <c:axId val="896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58880"/>
        <c:axId val="89660800"/>
      </c:lineChart>
      <c:dateAx>
        <c:axId val="89658880"/>
        <c:scaling>
          <c:orientation val="minMax"/>
        </c:scaling>
        <c:delete val="1"/>
        <c:axPos val="b"/>
        <c:numFmt formatCode="ge" sourceLinked="1"/>
        <c:majorTickMark val="none"/>
        <c:minorTickMark val="none"/>
        <c:tickLblPos val="none"/>
        <c:crossAx val="89660800"/>
        <c:crosses val="autoZero"/>
        <c:auto val="1"/>
        <c:lblOffset val="100"/>
        <c:baseTimeUnit val="years"/>
      </c:dateAx>
      <c:valAx>
        <c:axId val="89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95360"/>
        <c:axId val="896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95360"/>
        <c:axId val="89697280"/>
      </c:lineChart>
      <c:dateAx>
        <c:axId val="89695360"/>
        <c:scaling>
          <c:orientation val="minMax"/>
        </c:scaling>
        <c:delete val="1"/>
        <c:axPos val="b"/>
        <c:numFmt formatCode="ge" sourceLinked="1"/>
        <c:majorTickMark val="none"/>
        <c:minorTickMark val="none"/>
        <c:tickLblPos val="none"/>
        <c:crossAx val="89697280"/>
        <c:crosses val="autoZero"/>
        <c:auto val="1"/>
        <c:lblOffset val="100"/>
        <c:baseTimeUnit val="years"/>
      </c:dateAx>
      <c:valAx>
        <c:axId val="896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44128"/>
        <c:axId val="897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44128"/>
        <c:axId val="89746048"/>
      </c:lineChart>
      <c:dateAx>
        <c:axId val="89744128"/>
        <c:scaling>
          <c:orientation val="minMax"/>
        </c:scaling>
        <c:delete val="1"/>
        <c:axPos val="b"/>
        <c:numFmt formatCode="ge" sourceLinked="1"/>
        <c:majorTickMark val="none"/>
        <c:minorTickMark val="none"/>
        <c:tickLblPos val="none"/>
        <c:crossAx val="89746048"/>
        <c:crosses val="autoZero"/>
        <c:auto val="1"/>
        <c:lblOffset val="100"/>
        <c:baseTimeUnit val="years"/>
      </c:dateAx>
      <c:valAx>
        <c:axId val="89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04000"/>
        <c:axId val="91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04000"/>
        <c:axId val="91105920"/>
      </c:lineChart>
      <c:dateAx>
        <c:axId val="91104000"/>
        <c:scaling>
          <c:orientation val="minMax"/>
        </c:scaling>
        <c:delete val="1"/>
        <c:axPos val="b"/>
        <c:numFmt formatCode="ge" sourceLinked="1"/>
        <c:majorTickMark val="none"/>
        <c:minorTickMark val="none"/>
        <c:tickLblPos val="none"/>
        <c:crossAx val="91105920"/>
        <c:crosses val="autoZero"/>
        <c:auto val="1"/>
        <c:lblOffset val="100"/>
        <c:baseTimeUnit val="years"/>
      </c:dateAx>
      <c:valAx>
        <c:axId val="911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44960"/>
        <c:axId val="911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44960"/>
        <c:axId val="91146880"/>
      </c:lineChart>
      <c:dateAx>
        <c:axId val="91144960"/>
        <c:scaling>
          <c:orientation val="minMax"/>
        </c:scaling>
        <c:delete val="1"/>
        <c:axPos val="b"/>
        <c:numFmt formatCode="ge" sourceLinked="1"/>
        <c:majorTickMark val="none"/>
        <c:minorTickMark val="none"/>
        <c:tickLblPos val="none"/>
        <c:crossAx val="91146880"/>
        <c:crosses val="autoZero"/>
        <c:auto val="1"/>
        <c:lblOffset val="100"/>
        <c:baseTimeUnit val="years"/>
      </c:dateAx>
      <c:valAx>
        <c:axId val="911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1974.58</c:v>
                </c:pt>
                <c:pt idx="1">
                  <c:v>1787.43</c:v>
                </c:pt>
                <c:pt idx="2">
                  <c:v>1629.67</c:v>
                </c:pt>
                <c:pt idx="3">
                  <c:v>1559.64</c:v>
                </c:pt>
                <c:pt idx="4">
                  <c:v>1444.62</c:v>
                </c:pt>
              </c:numCache>
            </c:numRef>
          </c:val>
        </c:ser>
        <c:dLbls>
          <c:showLegendKey val="0"/>
          <c:showVal val="0"/>
          <c:showCatName val="0"/>
          <c:showSerName val="0"/>
          <c:showPercent val="0"/>
          <c:showBubbleSize val="0"/>
        </c:dLbls>
        <c:gapWidth val="150"/>
        <c:axId val="97468800"/>
        <c:axId val="97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7468800"/>
        <c:axId val="97470720"/>
      </c:lineChart>
      <c:dateAx>
        <c:axId val="97468800"/>
        <c:scaling>
          <c:orientation val="minMax"/>
        </c:scaling>
        <c:delete val="1"/>
        <c:axPos val="b"/>
        <c:numFmt formatCode="ge" sourceLinked="1"/>
        <c:majorTickMark val="none"/>
        <c:minorTickMark val="none"/>
        <c:tickLblPos val="none"/>
        <c:crossAx val="97470720"/>
        <c:crosses val="autoZero"/>
        <c:auto val="1"/>
        <c:lblOffset val="100"/>
        <c:baseTimeUnit val="years"/>
      </c:dateAx>
      <c:valAx>
        <c:axId val="97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45.68</c:v>
                </c:pt>
                <c:pt idx="1">
                  <c:v>51.72</c:v>
                </c:pt>
                <c:pt idx="2">
                  <c:v>54.15</c:v>
                </c:pt>
                <c:pt idx="3">
                  <c:v>55.27</c:v>
                </c:pt>
                <c:pt idx="4">
                  <c:v>56.52</c:v>
                </c:pt>
              </c:numCache>
            </c:numRef>
          </c:val>
        </c:ser>
        <c:dLbls>
          <c:showLegendKey val="0"/>
          <c:showVal val="0"/>
          <c:showCatName val="0"/>
          <c:showSerName val="0"/>
          <c:showPercent val="0"/>
          <c:showBubbleSize val="0"/>
        </c:dLbls>
        <c:gapWidth val="150"/>
        <c:axId val="97505280"/>
        <c:axId val="975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7505280"/>
        <c:axId val="97507200"/>
      </c:lineChart>
      <c:dateAx>
        <c:axId val="97505280"/>
        <c:scaling>
          <c:orientation val="minMax"/>
        </c:scaling>
        <c:delete val="1"/>
        <c:axPos val="b"/>
        <c:numFmt formatCode="ge" sourceLinked="1"/>
        <c:majorTickMark val="none"/>
        <c:minorTickMark val="none"/>
        <c:tickLblPos val="none"/>
        <c:crossAx val="97507200"/>
        <c:crosses val="autoZero"/>
        <c:auto val="1"/>
        <c:lblOffset val="100"/>
        <c:baseTimeUnit val="years"/>
      </c:dateAx>
      <c:valAx>
        <c:axId val="97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282.38</c:v>
                </c:pt>
                <c:pt idx="1">
                  <c:v>279.8</c:v>
                </c:pt>
                <c:pt idx="2">
                  <c:v>264.57</c:v>
                </c:pt>
                <c:pt idx="3">
                  <c:v>258.12</c:v>
                </c:pt>
                <c:pt idx="4">
                  <c:v>256.38</c:v>
                </c:pt>
              </c:numCache>
            </c:numRef>
          </c:val>
        </c:ser>
        <c:dLbls>
          <c:showLegendKey val="0"/>
          <c:showVal val="0"/>
          <c:showCatName val="0"/>
          <c:showSerName val="0"/>
          <c:showPercent val="0"/>
          <c:showBubbleSize val="0"/>
        </c:dLbls>
        <c:gapWidth val="150"/>
        <c:axId val="97602560"/>
        <c:axId val="976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7602560"/>
        <c:axId val="97612928"/>
      </c:lineChart>
      <c:dateAx>
        <c:axId val="97602560"/>
        <c:scaling>
          <c:orientation val="minMax"/>
        </c:scaling>
        <c:delete val="1"/>
        <c:axPos val="b"/>
        <c:numFmt formatCode="ge" sourceLinked="1"/>
        <c:majorTickMark val="none"/>
        <c:minorTickMark val="none"/>
        <c:tickLblPos val="none"/>
        <c:crossAx val="97612928"/>
        <c:crosses val="autoZero"/>
        <c:auto val="1"/>
        <c:lblOffset val="100"/>
        <c:baseTimeUnit val="years"/>
      </c:dateAx>
      <c:valAx>
        <c:axId val="97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須賀川市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78299</v>
      </c>
      <c r="AM8" s="47"/>
      <c r="AN8" s="47"/>
      <c r="AO8" s="47"/>
      <c r="AP8" s="47"/>
      <c r="AQ8" s="47"/>
      <c r="AR8" s="47"/>
      <c r="AS8" s="47"/>
      <c r="AT8" s="43">
        <f>データ!S6</f>
        <v>279.43</v>
      </c>
      <c r="AU8" s="43"/>
      <c r="AV8" s="43"/>
      <c r="AW8" s="43"/>
      <c r="AX8" s="43"/>
      <c r="AY8" s="43"/>
      <c r="AZ8" s="43"/>
      <c r="BA8" s="43"/>
      <c r="BB8" s="43">
        <f>データ!T6</f>
        <v>280.20999999999998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41.68</v>
      </c>
      <c r="Q10" s="43"/>
      <c r="R10" s="43"/>
      <c r="S10" s="43"/>
      <c r="T10" s="43"/>
      <c r="U10" s="43"/>
      <c r="V10" s="43"/>
      <c r="W10" s="43">
        <f>データ!P6</f>
        <v>100</v>
      </c>
      <c r="X10" s="43"/>
      <c r="Y10" s="43"/>
      <c r="Z10" s="43"/>
      <c r="AA10" s="43"/>
      <c r="AB10" s="43"/>
      <c r="AC10" s="43"/>
      <c r="AD10" s="47">
        <f>データ!Q6</f>
        <v>2572</v>
      </c>
      <c r="AE10" s="47"/>
      <c r="AF10" s="47"/>
      <c r="AG10" s="47"/>
      <c r="AH10" s="47"/>
      <c r="AI10" s="47"/>
      <c r="AJ10" s="47"/>
      <c r="AK10" s="2"/>
      <c r="AL10" s="47">
        <f>データ!U6</f>
        <v>32501</v>
      </c>
      <c r="AM10" s="47"/>
      <c r="AN10" s="47"/>
      <c r="AO10" s="47"/>
      <c r="AP10" s="47"/>
      <c r="AQ10" s="47"/>
      <c r="AR10" s="47"/>
      <c r="AS10" s="47"/>
      <c r="AT10" s="43">
        <f>データ!V6</f>
        <v>8.85</v>
      </c>
      <c r="AU10" s="43"/>
      <c r="AV10" s="43"/>
      <c r="AW10" s="43"/>
      <c r="AX10" s="43"/>
      <c r="AY10" s="43"/>
      <c r="AZ10" s="43"/>
      <c r="BA10" s="43"/>
      <c r="BB10" s="43">
        <f>データ!W6</f>
        <v>3672.43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72079</v>
      </c>
      <c r="D6" s="31">
        <f t="shared" si="3"/>
        <v>47</v>
      </c>
      <c r="E6" s="31">
        <f t="shared" si="3"/>
        <v>17</v>
      </c>
      <c r="F6" s="31">
        <f t="shared" si="3"/>
        <v>1</v>
      </c>
      <c r="G6" s="31">
        <f t="shared" si="3"/>
        <v>0</v>
      </c>
      <c r="H6" s="31" t="str">
        <f t="shared" si="3"/>
        <v>福島県　須賀川市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41.68</v>
      </c>
      <c r="P6" s="32">
        <f t="shared" si="3"/>
        <v>100</v>
      </c>
      <c r="Q6" s="32">
        <f t="shared" si="3"/>
        <v>2572</v>
      </c>
      <c r="R6" s="32">
        <f t="shared" si="3"/>
        <v>78299</v>
      </c>
      <c r="S6" s="32">
        <f t="shared" si="3"/>
        <v>279.43</v>
      </c>
      <c r="T6" s="32">
        <f t="shared" si="3"/>
        <v>280.20999999999998</v>
      </c>
      <c r="U6" s="32">
        <f t="shared" si="3"/>
        <v>32501</v>
      </c>
      <c r="V6" s="32">
        <f t="shared" si="3"/>
        <v>8.85</v>
      </c>
      <c r="W6" s="32">
        <f t="shared" si="3"/>
        <v>3672.43</v>
      </c>
      <c r="X6" s="33">
        <f>IF(X7="",NA(),X7)</f>
        <v>55.65</v>
      </c>
      <c r="Y6" s="33">
        <f t="shared" ref="Y6:AG6" si="4">IF(Y7="",NA(),Y7)</f>
        <v>58.55</v>
      </c>
      <c r="Z6" s="33">
        <f t="shared" si="4"/>
        <v>60.16</v>
      </c>
      <c r="AA6" s="33">
        <f t="shared" si="4"/>
        <v>50</v>
      </c>
      <c r="AB6" s="33">
        <f t="shared" si="4"/>
        <v>61.9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1974.58</v>
      </c>
      <c r="BF6" s="33">
        <f t="shared" ref="BF6:BN6" si="7">IF(BF7="",NA(),BF7)</f>
        <v>1787.43</v>
      </c>
      <c r="BG6" s="33">
        <f t="shared" si="7"/>
        <v>1629.67</v>
      </c>
      <c r="BH6" s="33">
        <f t="shared" si="7"/>
        <v>1559.64</v>
      </c>
      <c r="BI6" s="33">
        <f t="shared" si="7"/>
        <v>1444.62</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45.68</v>
      </c>
      <c r="BQ6" s="33">
        <f t="shared" ref="BQ6:BY6" si="8">IF(BQ7="",NA(),BQ7)</f>
        <v>51.72</v>
      </c>
      <c r="BR6" s="33">
        <f t="shared" si="8"/>
        <v>54.15</v>
      </c>
      <c r="BS6" s="33">
        <f t="shared" si="8"/>
        <v>55.27</v>
      </c>
      <c r="BT6" s="33">
        <f t="shared" si="8"/>
        <v>56.52</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282.38</v>
      </c>
      <c r="CB6" s="33">
        <f t="shared" ref="CB6:CJ6" si="9">IF(CB7="",NA(),CB7)</f>
        <v>279.8</v>
      </c>
      <c r="CC6" s="33">
        <f t="shared" si="9"/>
        <v>264.57</v>
      </c>
      <c r="CD6" s="33">
        <f t="shared" si="9"/>
        <v>258.12</v>
      </c>
      <c r="CE6" s="33">
        <f t="shared" si="9"/>
        <v>256.38</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78.5</v>
      </c>
      <c r="CX6" s="33">
        <f t="shared" ref="CX6:DF6" si="11">IF(CX7="",NA(),CX7)</f>
        <v>78.8</v>
      </c>
      <c r="CY6" s="33">
        <f t="shared" si="11"/>
        <v>79.06</v>
      </c>
      <c r="CZ6" s="33">
        <f t="shared" si="11"/>
        <v>79.03</v>
      </c>
      <c r="DA6" s="33">
        <f t="shared" si="11"/>
        <v>79.03</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72079</v>
      </c>
      <c r="D7" s="35">
        <v>47</v>
      </c>
      <c r="E7" s="35">
        <v>17</v>
      </c>
      <c r="F7" s="35">
        <v>1</v>
      </c>
      <c r="G7" s="35">
        <v>0</v>
      </c>
      <c r="H7" s="35" t="s">
        <v>96</v>
      </c>
      <c r="I7" s="35" t="s">
        <v>97</v>
      </c>
      <c r="J7" s="35" t="s">
        <v>98</v>
      </c>
      <c r="K7" s="35" t="s">
        <v>99</v>
      </c>
      <c r="L7" s="35" t="s">
        <v>100</v>
      </c>
      <c r="M7" s="36" t="s">
        <v>101</v>
      </c>
      <c r="N7" s="36" t="s">
        <v>102</v>
      </c>
      <c r="O7" s="36">
        <v>41.68</v>
      </c>
      <c r="P7" s="36">
        <v>100</v>
      </c>
      <c r="Q7" s="36">
        <v>2572</v>
      </c>
      <c r="R7" s="36">
        <v>78299</v>
      </c>
      <c r="S7" s="36">
        <v>279.43</v>
      </c>
      <c r="T7" s="36">
        <v>280.20999999999998</v>
      </c>
      <c r="U7" s="36">
        <v>32501</v>
      </c>
      <c r="V7" s="36">
        <v>8.85</v>
      </c>
      <c r="W7" s="36">
        <v>3672.43</v>
      </c>
      <c r="X7" s="36">
        <v>55.65</v>
      </c>
      <c r="Y7" s="36">
        <v>58.55</v>
      </c>
      <c r="Z7" s="36">
        <v>60.16</v>
      </c>
      <c r="AA7" s="36">
        <v>50</v>
      </c>
      <c r="AB7" s="36">
        <v>61.9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1974.58</v>
      </c>
      <c r="BF7" s="36">
        <v>1787.43</v>
      </c>
      <c r="BG7" s="36">
        <v>1629.67</v>
      </c>
      <c r="BH7" s="36">
        <v>1559.64</v>
      </c>
      <c r="BI7" s="36">
        <v>1444.62</v>
      </c>
      <c r="BJ7" s="36">
        <v>1206.54</v>
      </c>
      <c r="BK7" s="36">
        <v>1247.2</v>
      </c>
      <c r="BL7" s="36">
        <v>1189.0999999999999</v>
      </c>
      <c r="BM7" s="36">
        <v>1115.1099999999999</v>
      </c>
      <c r="BN7" s="36">
        <v>1010.51</v>
      </c>
      <c r="BO7" s="36">
        <v>776.35</v>
      </c>
      <c r="BP7" s="36">
        <v>45.68</v>
      </c>
      <c r="BQ7" s="36">
        <v>51.72</v>
      </c>
      <c r="BR7" s="36">
        <v>54.15</v>
      </c>
      <c r="BS7" s="36">
        <v>55.27</v>
      </c>
      <c r="BT7" s="36">
        <v>56.52</v>
      </c>
      <c r="BU7" s="36">
        <v>77.739999999999995</v>
      </c>
      <c r="BV7" s="36">
        <v>77.489999999999995</v>
      </c>
      <c r="BW7" s="36">
        <v>78.78</v>
      </c>
      <c r="BX7" s="36">
        <v>79.540000000000006</v>
      </c>
      <c r="BY7" s="36">
        <v>83</v>
      </c>
      <c r="BZ7" s="36">
        <v>96.57</v>
      </c>
      <c r="CA7" s="36">
        <v>282.38</v>
      </c>
      <c r="CB7" s="36">
        <v>279.8</v>
      </c>
      <c r="CC7" s="36">
        <v>264.57</v>
      </c>
      <c r="CD7" s="36">
        <v>258.12</v>
      </c>
      <c r="CE7" s="36">
        <v>256.38</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78.5</v>
      </c>
      <c r="CX7" s="36">
        <v>78.8</v>
      </c>
      <c r="CY7" s="36">
        <v>79.06</v>
      </c>
      <c r="CZ7" s="36">
        <v>79.03</v>
      </c>
      <c r="DA7" s="36">
        <v>79.03</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大樹</cp:lastModifiedBy>
  <dcterms:created xsi:type="dcterms:W3CDTF">2016-02-03T08:47:56Z</dcterms:created>
  <dcterms:modified xsi:type="dcterms:W3CDTF">2016-02-10T08:27:12Z</dcterms:modified>
  <cp:category/>
</cp:coreProperties>
</file>