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<sst xmlns="http://schemas.openxmlformats.org/spreadsheetml/2006/main" count="222" uniqueCount="108">
  <si>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</si>
  <si>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</si>
  <si>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</si>
  <si>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</si>
  <si>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</si>
  <si>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</si>
  <si>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</si>
  <si>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</si>
  <si>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</si>
  <si>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</si>
  <si>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</si>
  <si>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</si>
  <si>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</si>
  <si>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</si>
  <si>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</si>
  <si>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</si>
  <si>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</si>
  <si>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</si>
  <si>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</si>
  <si>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</si>
  <si>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</si>
  <si>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</si>
  <si>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</si>
  <si>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</si>
  <si>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</si>
  <si>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</si>
  <si>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</si>
  <si>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</si>
  <si>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</si>
  <si>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</si>
  <si>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</si>
  <si>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</si>
  <si>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</si>
  <si>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</si>
  <si>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</si>
  <si>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</si>
  <si>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</si>
  <si>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</si>
  <si>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</si>
  <si>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</si>
  <si>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</si>
  <si>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</si>
  <si>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</si>
  <si>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</si>
  <si>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</si>
  <si>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</si>
  <si>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</si>
  <si>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</si>
  <si>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</si>
  <si>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</si>
  <si>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</si>
  <si>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</si>
  <si>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</si>
  <si>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</si>
  <si>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</si>
  <si>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</si>
  <si>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</si>
  <si>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</si>
  <si>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</si>
  <si>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</si>
  <si>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</si>
  <si>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</si>
  <si>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</si>
  <si>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</si>
  <si>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</si>
  <si>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</si>
  <si>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</si>
  <si>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</si>
  <si>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</si>
  <si>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</si>
  <si>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</si>
  <si>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</si>
  <si>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</si>
  <si>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</si>
  <si>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</si>
  <si>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</si>
  <si>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</si>
  <si>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</si>
  <si>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</si>
  <si>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</si>
  <si>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</si>
  <si>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</si>
  <si>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</si>
  <si>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</si>
  <si>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</si>
  <si>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</si>
  <si>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</si>
  <si>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</si>
  <si>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</si>
  <si>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</si>
  <si>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</si>
  <si>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</si>
  <si>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</si>
  <si>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南相馬市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</si>
  <si>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</si>
  <si>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</si>
  <si>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</si>
  <si>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</si>
  <si>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</si>
  <si>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</si>
  <si>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</si>
  <si>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</si>
  <si>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</si>
  <si>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</si>
  <si>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</si>
  <si>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管路更新については配水管路布設年次が平成3～22年度と比較的新しいため、今後16年間は耐用年数を超える管路はない見込みである。</t>
    <rPh sb="4" eb="6">
      <t>コウシン</t>
    </rPh>
    <rPh sb="20" eb="22">
      <t>ヘイセイ</t>
    </rPh>
    <rPh sb="26" eb="28">
      <t>ネンド</t>
    </rPh>
    <rPh sb="43" eb="44">
      <t>カン</t>
    </rPh>
    <rPh sb="53" eb="55">
      <t>カンロ</t>
    </rPh>
    <phoneticPr fontId="4"/>
  </si>
  <si>
    <t>　本市簡易水道事業は、原発事故による避難指示区域内で厳しい事業運営を余儀なくされている。そのような特殊事情の中、次のように分析している。
①　全国及び同規模類似団体（以下、「類団」）平均を上回っているが、避難指示区域のため給水収益は著しく低く、収支不足を一般会計繰入金や原子力損害賠償金で補てんしているのが実態である。
④　震災以前は類団平均より若干高い割合だった。平成23年度は、震災の影響で給水不能により収益が無いため急激に上昇した。企業債の償還と給水再開後に得たわずかな給水収益により、近年は減少傾向にある。
⑤　激減した給水収益では、給水に係る費用が賄えていない。避難指示区域の解除後、帰還住民からの給水収益により回収率アップに繋げていく。
⑥　震災以前は類団平均より若干高かったが、平成26年度は給水に係る総費用の増加に伴い急激に上昇した。有収水量の増は今後も大きく見込めないが、適切な維持管理費の支出に努める。
⑦　類団平均値を下回った状況が続いている。帰還住民の水道使用量の推移に応じた施設の維持管理の在り方や、北部簡易水道と西部簡易水道、あるいは小高水道施設との併用利用など稼働の方策を検討する時期にある。
⑧　現状を反映した大変厳しい値となっている。給水収益の回復が何よりも欠かせない状況にある。</t>
    <rPh sb="1" eb="3">
      <t>ホンシ</t>
    </rPh>
    <rPh sb="3" eb="5">
      <t>カンイ</t>
    </rPh>
    <rPh sb="5" eb="7">
      <t>スイドウ</t>
    </rPh>
    <rPh sb="7" eb="9">
      <t>ジギョウ</t>
    </rPh>
    <rPh sb="11" eb="13">
      <t>ゲンパツ</t>
    </rPh>
    <rPh sb="13" eb="15">
      <t>ジコ</t>
    </rPh>
    <rPh sb="18" eb="20">
      <t>ヒナン</t>
    </rPh>
    <rPh sb="20" eb="22">
      <t>シジ</t>
    </rPh>
    <rPh sb="22" eb="24">
      <t>クイキ</t>
    </rPh>
    <rPh sb="24" eb="25">
      <t>ナイ</t>
    </rPh>
    <rPh sb="26" eb="27">
      <t>キビ</t>
    </rPh>
    <rPh sb="29" eb="31">
      <t>ジギョウ</t>
    </rPh>
    <rPh sb="31" eb="33">
      <t>ウンエイ</t>
    </rPh>
    <rPh sb="34" eb="36">
      <t>ヨギ</t>
    </rPh>
    <rPh sb="49" eb="51">
      <t>トクシュ</t>
    </rPh>
    <rPh sb="51" eb="53">
      <t>ジジョウ</t>
    </rPh>
    <rPh sb="54" eb="55">
      <t>ナカ</t>
    </rPh>
    <rPh sb="56" eb="57">
      <t>ツギ</t>
    </rPh>
    <rPh sb="61" eb="63">
      <t>ブンセキ</t>
    </rPh>
    <rPh sb="71" eb="73">
      <t>ゼンコク</t>
    </rPh>
    <rPh sb="73" eb="74">
      <t>オヨ</t>
    </rPh>
    <rPh sb="75" eb="78">
      <t>ドウキボ</t>
    </rPh>
    <rPh sb="78" eb="80">
      <t>ルイジ</t>
    </rPh>
    <rPh sb="80" eb="82">
      <t>ダンタイ</t>
    </rPh>
    <rPh sb="83" eb="85">
      <t>イカ</t>
    </rPh>
    <rPh sb="87" eb="88">
      <t>ルイ</t>
    </rPh>
    <rPh sb="88" eb="89">
      <t>ダン</t>
    </rPh>
    <rPh sb="91" eb="93">
      <t>ヘイキン</t>
    </rPh>
    <rPh sb="94" eb="96">
      <t>ウワマワ</t>
    </rPh>
    <rPh sb="102" eb="104">
      <t>ヒナン</t>
    </rPh>
    <rPh sb="104" eb="106">
      <t>シジ</t>
    </rPh>
    <rPh sb="106" eb="108">
      <t>クイキ</t>
    </rPh>
    <rPh sb="111" eb="113">
      <t>キュウスイ</t>
    </rPh>
    <rPh sb="113" eb="115">
      <t>シュウエキ</t>
    </rPh>
    <rPh sb="116" eb="117">
      <t>イチジル</t>
    </rPh>
    <rPh sb="119" eb="120">
      <t>ヒク</t>
    </rPh>
    <rPh sb="122" eb="124">
      <t>シュウシ</t>
    </rPh>
    <rPh sb="124" eb="126">
      <t>フソク</t>
    </rPh>
    <rPh sb="127" eb="129">
      <t>イッパン</t>
    </rPh>
    <rPh sb="129" eb="131">
      <t>カイケイ</t>
    </rPh>
    <rPh sb="131" eb="133">
      <t>クリイレ</t>
    </rPh>
    <rPh sb="133" eb="134">
      <t>キン</t>
    </rPh>
    <rPh sb="135" eb="138">
      <t>ゲンシリョク</t>
    </rPh>
    <rPh sb="138" eb="140">
      <t>ソンガイ</t>
    </rPh>
    <rPh sb="140" eb="143">
      <t>バイショウキン</t>
    </rPh>
    <rPh sb="144" eb="145">
      <t>ホ</t>
    </rPh>
    <rPh sb="153" eb="155">
      <t>ジッタイ</t>
    </rPh>
    <rPh sb="162" eb="164">
      <t>シンサイ</t>
    </rPh>
    <rPh sb="164" eb="166">
      <t>イゼン</t>
    </rPh>
    <rPh sb="169" eb="171">
      <t>ヘイキン</t>
    </rPh>
    <rPh sb="173" eb="175">
      <t>ジャッカン</t>
    </rPh>
    <rPh sb="175" eb="176">
      <t>タカ</t>
    </rPh>
    <rPh sb="177" eb="179">
      <t>ワリアイ</t>
    </rPh>
    <rPh sb="183" eb="185">
      <t>ヘイセイ</t>
    </rPh>
    <rPh sb="187" eb="189">
      <t>ネンド</t>
    </rPh>
    <rPh sb="194" eb="196">
      <t>エイキョウ</t>
    </rPh>
    <rPh sb="197" eb="199">
      <t>キュウスイ</t>
    </rPh>
    <rPh sb="199" eb="201">
      <t>フノウ</t>
    </rPh>
    <rPh sb="204" eb="206">
      <t>シュウエキ</t>
    </rPh>
    <rPh sb="207" eb="208">
      <t>ナ</t>
    </rPh>
    <rPh sb="211" eb="213">
      <t>キュウゲキ</t>
    </rPh>
    <rPh sb="214" eb="216">
      <t>ジョウショウ</t>
    </rPh>
    <rPh sb="219" eb="221">
      <t>キギョウ</t>
    </rPh>
    <rPh sb="221" eb="222">
      <t>サイ</t>
    </rPh>
    <rPh sb="223" eb="225">
      <t>ショウカン</t>
    </rPh>
    <rPh sb="226" eb="228">
      <t>キュウスイ</t>
    </rPh>
    <rPh sb="228" eb="230">
      <t>サイカイ</t>
    </rPh>
    <rPh sb="230" eb="231">
      <t>ゴ</t>
    </rPh>
    <rPh sb="232" eb="233">
      <t>エ</t>
    </rPh>
    <rPh sb="238" eb="240">
      <t>キュウスイ</t>
    </rPh>
    <rPh sb="240" eb="242">
      <t>シュウエキ</t>
    </rPh>
    <rPh sb="246" eb="248">
      <t>キンネン</t>
    </rPh>
    <rPh sb="249" eb="251">
      <t>ゲンショウ</t>
    </rPh>
    <rPh sb="251" eb="253">
      <t>ケイコウ</t>
    </rPh>
    <rPh sb="260" eb="262">
      <t>ゲキゲン</t>
    </rPh>
    <rPh sb="264" eb="266">
      <t>キュウスイ</t>
    </rPh>
    <rPh sb="266" eb="268">
      <t>シュウエキ</t>
    </rPh>
    <rPh sb="271" eb="273">
      <t>キュウスイ</t>
    </rPh>
    <rPh sb="274" eb="275">
      <t>カカ</t>
    </rPh>
    <rPh sb="276" eb="278">
      <t>ヒヨウ</t>
    </rPh>
    <rPh sb="279" eb="280">
      <t>マカナ</t>
    </rPh>
    <rPh sb="286" eb="288">
      <t>ヒナン</t>
    </rPh>
    <rPh sb="288" eb="290">
      <t>シジ</t>
    </rPh>
    <rPh sb="290" eb="292">
      <t>クイキ</t>
    </rPh>
    <rPh sb="293" eb="295">
      <t>カイジョ</t>
    </rPh>
    <rPh sb="295" eb="296">
      <t>ゴ</t>
    </rPh>
    <rPh sb="297" eb="299">
      <t>キカン</t>
    </rPh>
    <rPh sb="299" eb="301">
      <t>ジュウミン</t>
    </rPh>
    <rPh sb="304" eb="306">
      <t>キュウスイ</t>
    </rPh>
    <rPh sb="306" eb="308">
      <t>シュウエキ</t>
    </rPh>
    <rPh sb="311" eb="313">
      <t>カイシュウ</t>
    </rPh>
    <rPh sb="313" eb="314">
      <t>リツ</t>
    </rPh>
    <rPh sb="318" eb="319">
      <t>ツナ</t>
    </rPh>
    <rPh sb="346" eb="348">
      <t>ヘイセイ</t>
    </rPh>
    <rPh sb="350" eb="352">
      <t>ネンド</t>
    </rPh>
    <rPh sb="353" eb="355">
      <t>キュウスイ</t>
    </rPh>
    <rPh sb="356" eb="357">
      <t>カカ</t>
    </rPh>
    <rPh sb="358" eb="359">
      <t>ソウ</t>
    </rPh>
    <rPh sb="359" eb="361">
      <t>ヒヨウ</t>
    </rPh>
    <rPh sb="362" eb="364">
      <t>ゾウカ</t>
    </rPh>
    <rPh sb="365" eb="366">
      <t>トモナ</t>
    </rPh>
    <rPh sb="367" eb="369">
      <t>キュウゲキ</t>
    </rPh>
    <rPh sb="370" eb="372">
      <t>ジョウショウ</t>
    </rPh>
    <rPh sb="375" eb="377">
      <t>ユウシュウ</t>
    </rPh>
    <rPh sb="377" eb="379">
      <t>スイリョウ</t>
    </rPh>
    <rPh sb="380" eb="381">
      <t>ゾウ</t>
    </rPh>
    <rPh sb="382" eb="384">
      <t>コンゴ</t>
    </rPh>
    <rPh sb="385" eb="386">
      <t>オオ</t>
    </rPh>
    <rPh sb="388" eb="390">
      <t>ミコ</t>
    </rPh>
    <rPh sb="395" eb="397">
      <t>テキセツ</t>
    </rPh>
    <rPh sb="398" eb="400">
      <t>イジ</t>
    </rPh>
    <rPh sb="400" eb="403">
      <t>カンリヒ</t>
    </rPh>
    <rPh sb="404" eb="406">
      <t>シシュツ</t>
    </rPh>
    <rPh sb="407" eb="408">
      <t>ツト</t>
    </rPh>
    <rPh sb="418" eb="419">
      <t>アタイ</t>
    </rPh>
    <rPh sb="424" eb="426">
      <t>ジョウキョウ</t>
    </rPh>
    <rPh sb="427" eb="428">
      <t>ツヅ</t>
    </rPh>
    <rPh sb="433" eb="435">
      <t>キカン</t>
    </rPh>
    <rPh sb="435" eb="437">
      <t>ジュウミン</t>
    </rPh>
    <rPh sb="438" eb="440">
      <t>スイドウ</t>
    </rPh>
    <rPh sb="440" eb="442">
      <t>シヨウ</t>
    </rPh>
    <rPh sb="442" eb="443">
      <t>リョウ</t>
    </rPh>
    <rPh sb="444" eb="446">
      <t>スイイ</t>
    </rPh>
    <rPh sb="447" eb="448">
      <t>オウ</t>
    </rPh>
    <rPh sb="450" eb="452">
      <t>シセツ</t>
    </rPh>
    <rPh sb="453" eb="455">
      <t>イジ</t>
    </rPh>
    <rPh sb="455" eb="457">
      <t>カンリ</t>
    </rPh>
    <rPh sb="458" eb="459">
      <t>ア</t>
    </rPh>
    <rPh sb="460" eb="461">
      <t>カタ</t>
    </rPh>
    <rPh sb="463" eb="465">
      <t>ホクブ</t>
    </rPh>
    <rPh sb="465" eb="467">
      <t>カンイ</t>
    </rPh>
    <rPh sb="467" eb="469">
      <t>スイドウ</t>
    </rPh>
    <rPh sb="470" eb="472">
      <t>セイブ</t>
    </rPh>
    <rPh sb="472" eb="474">
      <t>カンイ</t>
    </rPh>
    <rPh sb="474" eb="476">
      <t>スイドウ</t>
    </rPh>
    <rPh sb="481" eb="483">
      <t>オダカ</t>
    </rPh>
    <rPh sb="483" eb="485">
      <t>スイドウ</t>
    </rPh>
    <rPh sb="485" eb="487">
      <t>シセツ</t>
    </rPh>
    <rPh sb="489" eb="491">
      <t>ヘイヨウ</t>
    </rPh>
    <rPh sb="491" eb="493">
      <t>リヨウ</t>
    </rPh>
    <rPh sb="495" eb="497">
      <t>カドウ</t>
    </rPh>
    <rPh sb="498" eb="500">
      <t>ホウサク</t>
    </rPh>
    <rPh sb="501" eb="503">
      <t>ケントウ</t>
    </rPh>
    <rPh sb="505" eb="507">
      <t>ジキ</t>
    </rPh>
    <rPh sb="514" eb="516">
      <t>ゲンジョウ</t>
    </rPh>
    <rPh sb="517" eb="519">
      <t>ハンエイ</t>
    </rPh>
    <rPh sb="521" eb="523">
      <t>タイヘン</t>
    </rPh>
    <rPh sb="523" eb="524">
      <t>キビ</t>
    </rPh>
    <rPh sb="526" eb="527">
      <t>アタイ</t>
    </rPh>
    <rPh sb="539" eb="541">
      <t>カイフク</t>
    </rPh>
    <rPh sb="542" eb="543">
      <t>ナニ</t>
    </rPh>
    <rPh sb="546" eb="547">
      <t>カ</t>
    </rPh>
    <rPh sb="551" eb="553">
      <t>ジョウキョウ</t>
    </rPh>
    <phoneticPr fontId="4"/>
  </si>
  <si>
    <t>　本市簡易水道事業は、震災に伴う施設の損壊、事業区域の避難指示による水需要の減少等の影響により正常な事業運営が行えない厳しい状況が続いている。
　事業本位の目標としては収支の改善や浄配水能力の維持といったものが挙げられるが、当事業にあっては料金収入等の面において、震災前の水準と正当に比較できる状態に戻していくことが当面の目標であり課題であると考える。
　今後、避難指示区域の見直しにより正常な事業運営が行える環境を整えていくと同時に、事業そのものの在り方を見直していく必要がある。</t>
    <rPh sb="1" eb="2">
      <t>ホン</t>
    </rPh>
    <rPh sb="2" eb="3">
      <t>シ</t>
    </rPh>
    <rPh sb="3" eb="5">
      <t>カンイ</t>
    </rPh>
    <rPh sb="5" eb="7">
      <t>スイドウ</t>
    </rPh>
    <rPh sb="7" eb="9">
      <t>ジギョウ</t>
    </rPh>
    <rPh sb="11" eb="13">
      <t>シンサイ</t>
    </rPh>
    <rPh sb="14" eb="15">
      <t>トモナ</t>
    </rPh>
    <rPh sb="16" eb="18">
      <t>シセツ</t>
    </rPh>
    <rPh sb="19" eb="21">
      <t>ソンカイ</t>
    </rPh>
    <rPh sb="22" eb="24">
      <t>ジギョウ</t>
    </rPh>
    <rPh sb="24" eb="26">
      <t>クイキ</t>
    </rPh>
    <rPh sb="27" eb="29">
      <t>ヒナン</t>
    </rPh>
    <rPh sb="29" eb="31">
      <t>シジ</t>
    </rPh>
    <rPh sb="34" eb="35">
      <t>ミズ</t>
    </rPh>
    <rPh sb="35" eb="37">
      <t>ジュヨウ</t>
    </rPh>
    <rPh sb="38" eb="40">
      <t>ゲンショウ</t>
    </rPh>
    <rPh sb="40" eb="41">
      <t>トウ</t>
    </rPh>
    <rPh sb="42" eb="44">
      <t>エイキョウ</t>
    </rPh>
    <rPh sb="47" eb="49">
      <t>セイジョウ</t>
    </rPh>
    <rPh sb="50" eb="52">
      <t>ジギョウ</t>
    </rPh>
    <rPh sb="52" eb="54">
      <t>ウンエイ</t>
    </rPh>
    <rPh sb="55" eb="56">
      <t>オコナ</t>
    </rPh>
    <rPh sb="59" eb="60">
      <t>キビ</t>
    </rPh>
    <rPh sb="62" eb="64">
      <t>ジョウキョウ</t>
    </rPh>
    <rPh sb="65" eb="66">
      <t>ツヅ</t>
    </rPh>
    <rPh sb="73" eb="75">
      <t>ジギョウ</t>
    </rPh>
    <rPh sb="75" eb="77">
      <t>ホンイ</t>
    </rPh>
    <rPh sb="78" eb="80">
      <t>モクヒョウ</t>
    </rPh>
    <rPh sb="84" eb="86">
      <t>シュウシ</t>
    </rPh>
    <rPh sb="87" eb="89">
      <t>カイゼン</t>
    </rPh>
    <rPh sb="90" eb="91">
      <t>ジョウ</t>
    </rPh>
    <rPh sb="91" eb="93">
      <t>ハイスイ</t>
    </rPh>
    <rPh sb="93" eb="95">
      <t>ノウリョク</t>
    </rPh>
    <rPh sb="96" eb="98">
      <t>イジ</t>
    </rPh>
    <rPh sb="105" eb="106">
      <t>ア</t>
    </rPh>
    <rPh sb="112" eb="113">
      <t>トウ</t>
    </rPh>
    <rPh sb="113" eb="115">
      <t>ジギョウ</t>
    </rPh>
    <rPh sb="120" eb="122">
      <t>リョウキン</t>
    </rPh>
    <rPh sb="122" eb="124">
      <t>シュウニュウ</t>
    </rPh>
    <rPh sb="124" eb="125">
      <t>ナド</t>
    </rPh>
    <rPh sb="126" eb="127">
      <t>メン</t>
    </rPh>
    <rPh sb="132" eb="134">
      <t>シンサイ</t>
    </rPh>
    <rPh sb="134" eb="135">
      <t>マエ</t>
    </rPh>
    <rPh sb="136" eb="138">
      <t>スイジュン</t>
    </rPh>
    <rPh sb="139" eb="141">
      <t>セイトウ</t>
    </rPh>
    <rPh sb="142" eb="144">
      <t>ヒカク</t>
    </rPh>
    <rPh sb="147" eb="149">
      <t>ジョウタイ</t>
    </rPh>
    <rPh sb="150" eb="151">
      <t>モド</t>
    </rPh>
    <rPh sb="158" eb="160">
      <t>トウメン</t>
    </rPh>
    <rPh sb="161" eb="163">
      <t>モクヒョウ</t>
    </rPh>
    <rPh sb="166" eb="168">
      <t>カダイ</t>
    </rPh>
    <rPh sb="172" eb="173">
      <t>カンガ</t>
    </rPh>
    <rPh sb="178" eb="180">
      <t>コンゴ</t>
    </rPh>
    <rPh sb="181" eb="183">
      <t>ヒナン</t>
    </rPh>
    <rPh sb="183" eb="185">
      <t>シジ</t>
    </rPh>
    <rPh sb="185" eb="187">
      <t>クイキ</t>
    </rPh>
    <rPh sb="188" eb="190">
      <t>ミナオ</t>
    </rPh>
    <rPh sb="194" eb="196">
      <t>セイジョウ</t>
    </rPh>
    <rPh sb="197" eb="199">
      <t>ジギョウ</t>
    </rPh>
    <rPh sb="199" eb="201">
      <t>ウンエイ</t>
    </rPh>
    <rPh sb="202" eb="203">
      <t>オコナ</t>
    </rPh>
    <rPh sb="205" eb="207">
      <t>カンキョウ</t>
    </rPh>
    <rPh sb="208" eb="209">
      <t>トトノ</t>
    </rPh>
    <rPh sb="214" eb="216">
      <t>ドウジ</t>
    </rPh>
    <rPh sb="218" eb="220">
      <t>ジギョウ</t>
    </rPh>
    <rPh sb="225" eb="226">
      <t>ア</t>
    </rPh>
    <rPh sb="227" eb="228">
      <t>カタ</t>
    </rPh>
    <rPh sb="229" eb="231">
      <t>ミナオ</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</si>
</sst>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990272"/>
        <c:axId val="1519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51990272"/>
        <c:axId val="151992192"/>
      </c:lineChart>
      <c:dateAx>
        <c:axId val="151990272"/>
        <c:scaling>
          <c:orientation val="minMax"/>
        </c:scaling>
        <c:delete val="1"/>
        <c:axPos val="b"/>
        <c:numFmt formatCode="ge" sourceLinked="1"/>
        <c:majorTickMark val="none"/>
        <c:minorTickMark val="none"/>
        <c:tickLblPos val="none"/>
        <c:crossAx val="151992192"/>
        <c:crosses val="autoZero"/>
        <c:auto val="1"/>
        <c:lblOffset val="100"/>
        <c:baseTimeUnit val="years"/>
      </c:dateAx>
      <c:valAx>
        <c:axId val="1519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formatCode="#,##0.00;&quot;△&quot;#,##0.00;&quot;-&quot;">
                  <c:v>35.35</c:v>
                </c:pt>
                <c:pt idx="1">
                  <c:v>0</c:v>
                </c:pt>
                <c:pt idx="2" formatCode="#,##0.00;&quot;△&quot;#,##0.00;&quot;-&quot;">
                  <c:v>22.64</c:v>
                </c:pt>
                <c:pt idx="3" formatCode="#,##0.00;&quot;△&quot;#,##0.00;&quot;-&quot;">
                  <c:v>19.05</c:v>
                </c:pt>
                <c:pt idx="4" formatCode="#,##0.00;&quot;△&quot;#,##0.00;&quot;-&quot;">
                  <c:v>17.5</c:v>
                </c:pt>
              </c:numCache>
            </c:numRef>
          </c:val>
        </c:ser>
        <c:dLbls>
          <c:showLegendKey val="0"/>
          <c:showVal val="0"/>
          <c:showCatName val="0"/>
          <c:showSerName val="0"/>
          <c:showPercent val="0"/>
          <c:showBubbleSize val="0"/>
        </c:dLbls>
        <c:gapWidth val="150"/>
        <c:axId val="154710400"/>
        <c:axId val="1547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54710400"/>
        <c:axId val="154712320"/>
      </c:lineChart>
      <c:dateAx>
        <c:axId val="154710400"/>
        <c:scaling>
          <c:orientation val="minMax"/>
        </c:scaling>
        <c:delete val="1"/>
        <c:axPos val="b"/>
        <c:numFmt formatCode="ge" sourceLinked="1"/>
        <c:majorTickMark val="none"/>
        <c:minorTickMark val="none"/>
        <c:tickLblPos val="none"/>
        <c:crossAx val="154712320"/>
        <c:crosses val="autoZero"/>
        <c:auto val="1"/>
        <c:lblOffset val="100"/>
        <c:baseTimeUnit val="years"/>
      </c:dateAx>
      <c:valAx>
        <c:axId val="1547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95.42</c:v>
                </c:pt>
                <c:pt idx="1">
                  <c:v>0</c:v>
                </c:pt>
                <c:pt idx="2" formatCode="#,##0.00;&quot;△&quot;#,##0.00">
                  <c:v>0</c:v>
                </c:pt>
                <c:pt idx="3">
                  <c:v>0.05</c:v>
                </c:pt>
                <c:pt idx="4">
                  <c:v>3.12</c:v>
                </c:pt>
              </c:numCache>
            </c:numRef>
          </c:val>
        </c:ser>
        <c:dLbls>
          <c:showLegendKey val="0"/>
          <c:showVal val="0"/>
          <c:showCatName val="0"/>
          <c:showSerName val="0"/>
          <c:showPercent val="0"/>
          <c:showBubbleSize val="0"/>
        </c:dLbls>
        <c:gapWidth val="150"/>
        <c:axId val="154746880"/>
        <c:axId val="1547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54746880"/>
        <c:axId val="154748800"/>
      </c:lineChart>
      <c:dateAx>
        <c:axId val="154746880"/>
        <c:scaling>
          <c:orientation val="minMax"/>
        </c:scaling>
        <c:delete val="1"/>
        <c:axPos val="b"/>
        <c:numFmt formatCode="ge" sourceLinked="1"/>
        <c:majorTickMark val="none"/>
        <c:minorTickMark val="none"/>
        <c:tickLblPos val="none"/>
        <c:crossAx val="154748800"/>
        <c:crosses val="autoZero"/>
        <c:auto val="1"/>
        <c:lblOffset val="100"/>
        <c:baseTimeUnit val="years"/>
      </c:dateAx>
      <c:valAx>
        <c:axId val="1547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73.739999999999995</c:v>
                </c:pt>
                <c:pt idx="1">
                  <c:v>50.82</c:v>
                </c:pt>
                <c:pt idx="2">
                  <c:v>55.26</c:v>
                </c:pt>
                <c:pt idx="3">
                  <c:v>50.72</c:v>
                </c:pt>
                <c:pt idx="4">
                  <c:v>76.7</c:v>
                </c:pt>
              </c:numCache>
            </c:numRef>
          </c:val>
        </c:ser>
        <c:dLbls>
          <c:showLegendKey val="0"/>
          <c:showVal val="0"/>
          <c:showCatName val="0"/>
          <c:showSerName val="0"/>
          <c:showPercent val="0"/>
          <c:showBubbleSize val="0"/>
        </c:dLbls>
        <c:gapWidth val="150"/>
        <c:axId val="152038784"/>
        <c:axId val="1542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52038784"/>
        <c:axId val="154273280"/>
      </c:lineChart>
      <c:dateAx>
        <c:axId val="152038784"/>
        <c:scaling>
          <c:orientation val="minMax"/>
        </c:scaling>
        <c:delete val="1"/>
        <c:axPos val="b"/>
        <c:numFmt formatCode="ge" sourceLinked="1"/>
        <c:majorTickMark val="none"/>
        <c:minorTickMark val="none"/>
        <c:tickLblPos val="none"/>
        <c:crossAx val="154273280"/>
        <c:crosses val="autoZero"/>
        <c:auto val="1"/>
        <c:lblOffset val="100"/>
        <c:baseTimeUnit val="years"/>
      </c:dateAx>
      <c:valAx>
        <c:axId val="1542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03488"/>
        <c:axId val="1543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03488"/>
        <c:axId val="154309760"/>
      </c:lineChart>
      <c:dateAx>
        <c:axId val="154303488"/>
        <c:scaling>
          <c:orientation val="minMax"/>
        </c:scaling>
        <c:delete val="1"/>
        <c:axPos val="b"/>
        <c:numFmt formatCode="ge" sourceLinked="1"/>
        <c:majorTickMark val="none"/>
        <c:minorTickMark val="none"/>
        <c:tickLblPos val="none"/>
        <c:crossAx val="154309760"/>
        <c:crosses val="autoZero"/>
        <c:auto val="1"/>
        <c:lblOffset val="100"/>
        <c:baseTimeUnit val="years"/>
      </c:dateAx>
      <c:valAx>
        <c:axId val="1543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35872"/>
        <c:axId val="1544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35872"/>
        <c:axId val="154403584"/>
      </c:lineChart>
      <c:dateAx>
        <c:axId val="154335872"/>
        <c:scaling>
          <c:orientation val="minMax"/>
        </c:scaling>
        <c:delete val="1"/>
        <c:axPos val="b"/>
        <c:numFmt formatCode="ge" sourceLinked="1"/>
        <c:majorTickMark val="none"/>
        <c:minorTickMark val="none"/>
        <c:tickLblPos val="none"/>
        <c:crossAx val="154403584"/>
        <c:crosses val="autoZero"/>
        <c:auto val="1"/>
        <c:lblOffset val="100"/>
        <c:baseTimeUnit val="years"/>
      </c:dateAx>
      <c:valAx>
        <c:axId val="1544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21888"/>
        <c:axId val="1544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21888"/>
        <c:axId val="154460928"/>
      </c:lineChart>
      <c:dateAx>
        <c:axId val="154421888"/>
        <c:scaling>
          <c:orientation val="minMax"/>
        </c:scaling>
        <c:delete val="1"/>
        <c:axPos val="b"/>
        <c:numFmt formatCode="ge" sourceLinked="1"/>
        <c:majorTickMark val="none"/>
        <c:minorTickMark val="none"/>
        <c:tickLblPos val="none"/>
        <c:crossAx val="154460928"/>
        <c:crosses val="autoZero"/>
        <c:auto val="1"/>
        <c:lblOffset val="100"/>
        <c:baseTimeUnit val="years"/>
      </c:dateAx>
      <c:valAx>
        <c:axId val="154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91136"/>
        <c:axId val="154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91136"/>
        <c:axId val="154493312"/>
      </c:lineChart>
      <c:dateAx>
        <c:axId val="154491136"/>
        <c:scaling>
          <c:orientation val="minMax"/>
        </c:scaling>
        <c:delete val="1"/>
        <c:axPos val="b"/>
        <c:numFmt formatCode="ge" sourceLinked="1"/>
        <c:majorTickMark val="none"/>
        <c:minorTickMark val="none"/>
        <c:tickLblPos val="none"/>
        <c:crossAx val="154493312"/>
        <c:crosses val="autoZero"/>
        <c:auto val="1"/>
        <c:lblOffset val="100"/>
        <c:baseTimeUnit val="years"/>
      </c:dateAx>
      <c:valAx>
        <c:axId val="154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2484.04</c:v>
                </c:pt>
                <c:pt idx="1">
                  <c:v>24953800</c:v>
                </c:pt>
                <c:pt idx="2">
                  <c:v>516214.48</c:v>
                </c:pt>
                <c:pt idx="3">
                  <c:v>489429.45</c:v>
                </c:pt>
                <c:pt idx="4">
                  <c:v>84247.95</c:v>
                </c:pt>
              </c:numCache>
            </c:numRef>
          </c:val>
        </c:ser>
        <c:dLbls>
          <c:showLegendKey val="0"/>
          <c:showVal val="0"/>
          <c:showCatName val="0"/>
          <c:showSerName val="0"/>
          <c:showPercent val="0"/>
          <c:showBubbleSize val="0"/>
        </c:dLbls>
        <c:gapWidth val="150"/>
        <c:axId val="154515328"/>
        <c:axId val="1545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54515328"/>
        <c:axId val="154525696"/>
      </c:lineChart>
      <c:dateAx>
        <c:axId val="154515328"/>
        <c:scaling>
          <c:orientation val="minMax"/>
        </c:scaling>
        <c:delete val="1"/>
        <c:axPos val="b"/>
        <c:numFmt formatCode="ge" sourceLinked="1"/>
        <c:majorTickMark val="none"/>
        <c:minorTickMark val="none"/>
        <c:tickLblPos val="none"/>
        <c:crossAx val="154525696"/>
        <c:crosses val="autoZero"/>
        <c:auto val="1"/>
        <c:lblOffset val="100"/>
        <c:baseTimeUnit val="years"/>
      </c:dateAx>
      <c:valAx>
        <c:axId val="1545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45.95</c:v>
                </c:pt>
                <c:pt idx="1">
                  <c:v>0</c:v>
                </c:pt>
                <c:pt idx="2">
                  <c:v>0</c:v>
                </c:pt>
                <c:pt idx="3">
                  <c:v>0</c:v>
                </c:pt>
                <c:pt idx="4">
                  <c:v>1.1100000000000001</c:v>
                </c:pt>
              </c:numCache>
            </c:numRef>
          </c:val>
        </c:ser>
        <c:dLbls>
          <c:showLegendKey val="0"/>
          <c:showVal val="0"/>
          <c:showCatName val="0"/>
          <c:showSerName val="0"/>
          <c:showPercent val="0"/>
          <c:showBubbleSize val="0"/>
        </c:dLbls>
        <c:gapWidth val="150"/>
        <c:axId val="154625536"/>
        <c:axId val="154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54625536"/>
        <c:axId val="154627456"/>
      </c:lineChart>
      <c:dateAx>
        <c:axId val="154625536"/>
        <c:scaling>
          <c:orientation val="minMax"/>
        </c:scaling>
        <c:delete val="1"/>
        <c:axPos val="b"/>
        <c:numFmt formatCode="ge" sourceLinked="1"/>
        <c:majorTickMark val="none"/>
        <c:minorTickMark val="none"/>
        <c:tickLblPos val="none"/>
        <c:crossAx val="154627456"/>
        <c:crosses val="autoZero"/>
        <c:auto val="1"/>
        <c:lblOffset val="100"/>
        <c:baseTimeUnit val="years"/>
      </c:dateAx>
      <c:valAx>
        <c:axId val="154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formatCode="#,##0.00;&quot;△&quot;#,##0.00;&quot;-&quot;">
                  <c:v>412.33</c:v>
                </c:pt>
                <c:pt idx="1">
                  <c:v>0</c:v>
                </c:pt>
                <c:pt idx="2">
                  <c:v>0</c:v>
                </c:pt>
                <c:pt idx="3">
                  <c:v>0</c:v>
                </c:pt>
                <c:pt idx="4" formatCode="#,##0.00;&quot;△&quot;#,##0.00;&quot;-&quot;">
                  <c:v>27069.85</c:v>
                </c:pt>
              </c:numCache>
            </c:numRef>
          </c:val>
        </c:ser>
        <c:dLbls>
          <c:showLegendKey val="0"/>
          <c:showVal val="0"/>
          <c:showCatName val="0"/>
          <c:showSerName val="0"/>
          <c:showPercent val="0"/>
          <c:showBubbleSize val="0"/>
        </c:dLbls>
        <c:gapWidth val="150"/>
        <c:axId val="154657536"/>
        <c:axId val="1546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54657536"/>
        <c:axId val="154659456"/>
      </c:lineChart>
      <c:dateAx>
        <c:axId val="154657536"/>
        <c:scaling>
          <c:orientation val="minMax"/>
        </c:scaling>
        <c:delete val="1"/>
        <c:axPos val="b"/>
        <c:numFmt formatCode="ge" sourceLinked="1"/>
        <c:majorTickMark val="none"/>
        <c:minorTickMark val="none"/>
        <c:tickLblPos val="none"/>
        <c:crossAx val="154659456"/>
        <c:crosses val="autoZero"/>
        <c:auto val="1"/>
        <c:lblOffset val="100"/>
        <c:baseTimeUnit val="years"/>
      </c:dateAx>
      <c:valAx>
        <c:axId val="1546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福島県　南相馬市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D4</v>
      </c>
      <c r="AA8" s="77"/>
      <c r="AB8" s="77"/>
      <c r="AC8" s="77"/>
      <c r="AD8" s="77"/>
      <c r="AE8" s="77"/>
      <c r="AF8" s="77"/>
      <c r="AG8" s="78"/>
      <c r="AH8" s="3"/>
      <c r="AI8" s="79">
        <f>データ!Q6</f>
        <v>64539</v>
      </c>
      <c r="AJ8" s="80"/>
      <c r="AK8" s="80"/>
      <c r="AL8" s="80"/>
      <c r="AM8" s="80"/>
      <c r="AN8" s="80"/>
      <c r="AO8" s="80"/>
      <c r="AP8" s="81"/>
      <c r="AQ8" s="56">
        <f>データ!R6</f>
        <v>398.58</v>
      </c>
      <c r="AR8" s="56"/>
      <c r="AS8" s="56"/>
      <c r="AT8" s="56"/>
      <c r="AU8" s="56"/>
      <c r="AV8" s="56"/>
      <c r="AW8" s="56"/>
      <c r="AX8" s="56"/>
      <c r="AY8" s="56">
        <f>データ!S6</f>
        <v>161.91999999999999</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v>
      </c>
      <c r="S10" s="56"/>
      <c r="T10" s="56"/>
      <c r="U10" s="56"/>
      <c r="V10" s="56"/>
      <c r="W10" s="56"/>
      <c r="X10" s="56"/>
      <c r="Y10" s="56"/>
      <c r="Z10" s="64">
        <f>データ!P6</f>
        <v>2516</v>
      </c>
      <c r="AA10" s="64"/>
      <c r="AB10" s="64"/>
      <c r="AC10" s="64"/>
      <c r="AD10" s="64"/>
      <c r="AE10" s="64"/>
      <c r="AF10" s="64"/>
      <c r="AG10" s="64"/>
      <c r="AH10" s="2"/>
      <c r="AI10" s="64">
        <f>データ!T6</f>
        <v>0</v>
      </c>
      <c r="AJ10" s="64"/>
      <c r="AK10" s="64"/>
      <c r="AL10" s="64"/>
      <c r="AM10" s="64"/>
      <c r="AN10" s="64"/>
      <c r="AO10" s="64"/>
      <c r="AP10" s="64"/>
      <c r="AQ10" s="56">
        <f>データ!U6</f>
        <v>6.02</v>
      </c>
      <c r="AR10" s="56"/>
      <c r="AS10" s="56"/>
      <c r="AT10" s="56"/>
      <c r="AU10" s="56"/>
      <c r="AV10" s="56"/>
      <c r="AW10" s="56"/>
      <c r="AX10" s="56"/>
      <c r="AY10" s="56">
        <f>データ!V6</f>
        <v>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106</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72125</v>
      </c>
      <c r="D6" s="31">
        <f t="shared" si="3"/>
        <v>47</v>
      </c>
      <c r="E6" s="31">
        <f t="shared" si="3"/>
        <v>1</v>
      </c>
      <c r="F6" s="31">
        <f t="shared" si="3"/>
        <v>0</v>
      </c>
      <c r="G6" s="31">
        <f t="shared" si="3"/>
        <v>0</v>
      </c>
      <c r="H6" s="31" t="str">
        <f t="shared" si="3"/>
        <v>福島県　南相馬市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v>
      </c>
      <c r="P6" s="32">
        <f t="shared" si="3"/>
        <v>2516</v>
      </c>
      <c r="Q6" s="32">
        <f t="shared" si="3"/>
        <v>64539</v>
      </c>
      <c r="R6" s="32">
        <f t="shared" si="3"/>
        <v>398.58</v>
      </c>
      <c r="S6" s="32">
        <f t="shared" si="3"/>
        <v>161.91999999999999</v>
      </c>
      <c r="T6" s="32">
        <f t="shared" si="3"/>
        <v>0</v>
      </c>
      <c r="U6" s="32">
        <f t="shared" si="3"/>
        <v>6.02</v>
      </c>
      <c r="V6" s="32">
        <f t="shared" si="3"/>
        <v>0</v>
      </c>
      <c r="W6" s="33">
        <f>IF(W7="",NA(),W7)</f>
        <v>73.739999999999995</v>
      </c>
      <c r="X6" s="33">
        <f t="shared" ref="X6:AF6" si="4">IF(X7="",NA(),X7)</f>
        <v>50.82</v>
      </c>
      <c r="Y6" s="33">
        <f t="shared" si="4"/>
        <v>55.26</v>
      </c>
      <c r="Z6" s="33">
        <f t="shared" si="4"/>
        <v>50.72</v>
      </c>
      <c r="AA6" s="33">
        <f t="shared" si="4"/>
        <v>76.7</v>
      </c>
      <c r="AB6" s="33">
        <f t="shared" si="4"/>
        <v>78.62</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2484.04</v>
      </c>
      <c r="BE6" s="33">
        <f t="shared" ref="BE6:BM6" si="7">IF(BE7="",NA(),BE7)</f>
        <v>24953800</v>
      </c>
      <c r="BF6" s="33">
        <f t="shared" si="7"/>
        <v>516214.48</v>
      </c>
      <c r="BG6" s="33">
        <f t="shared" si="7"/>
        <v>489429.45</v>
      </c>
      <c r="BH6" s="33">
        <f t="shared" si="7"/>
        <v>84247.95</v>
      </c>
      <c r="BI6" s="33">
        <f t="shared" si="7"/>
        <v>1137.3599999999999</v>
      </c>
      <c r="BJ6" s="33">
        <f t="shared" si="7"/>
        <v>1442.51</v>
      </c>
      <c r="BK6" s="33">
        <f t="shared" si="7"/>
        <v>1496.15</v>
      </c>
      <c r="BL6" s="33">
        <f t="shared" si="7"/>
        <v>1462.56</v>
      </c>
      <c r="BM6" s="33">
        <f t="shared" si="7"/>
        <v>1486.62</v>
      </c>
      <c r="BN6" s="32" t="str">
        <f>IF(BN7="","",IF(BN7="-","【-】","【"&amp;SUBSTITUTE(TEXT(BN7,"#,##0.00"),"-","△")&amp;"】"))</f>
        <v>【1,239.32】</v>
      </c>
      <c r="BO6" s="33">
        <f>IF(BO7="",NA(),BO7)</f>
        <v>45.95</v>
      </c>
      <c r="BP6" s="33" t="str">
        <f t="shared" ref="BP6:BX6" si="8">IF(BP7="",NA(),BP7)</f>
        <v>-</v>
      </c>
      <c r="BQ6" s="33" t="str">
        <f t="shared" si="8"/>
        <v>-</v>
      </c>
      <c r="BR6" s="33" t="str">
        <f t="shared" si="8"/>
        <v>-</v>
      </c>
      <c r="BS6" s="33">
        <f t="shared" si="8"/>
        <v>1.1100000000000001</v>
      </c>
      <c r="BT6" s="33">
        <f t="shared" si="8"/>
        <v>57.51</v>
      </c>
      <c r="BU6" s="33">
        <f t="shared" si="8"/>
        <v>33.299999999999997</v>
      </c>
      <c r="BV6" s="33">
        <f t="shared" si="8"/>
        <v>33.01</v>
      </c>
      <c r="BW6" s="33">
        <f t="shared" si="8"/>
        <v>32.39</v>
      </c>
      <c r="BX6" s="33">
        <f t="shared" si="8"/>
        <v>24.39</v>
      </c>
      <c r="BY6" s="32" t="str">
        <f>IF(BY7="","",IF(BY7="-","【-】","【"&amp;SUBSTITUTE(TEXT(BY7,"#,##0.00"),"-","△")&amp;"】"))</f>
        <v>【36.33】</v>
      </c>
      <c r="BZ6" s="33">
        <f>IF(BZ7="",NA(),BZ7)</f>
        <v>412.33</v>
      </c>
      <c r="CA6" s="32">
        <f t="shared" ref="CA6:CI6" si="9">IF(CA7="",NA(),CA7)</f>
        <v>0</v>
      </c>
      <c r="CB6" s="32">
        <f t="shared" si="9"/>
        <v>0</v>
      </c>
      <c r="CC6" s="32">
        <f t="shared" si="9"/>
        <v>0</v>
      </c>
      <c r="CD6" s="33">
        <f t="shared" si="9"/>
        <v>27069.85</v>
      </c>
      <c r="CE6" s="33">
        <f t="shared" si="9"/>
        <v>291.83</v>
      </c>
      <c r="CF6" s="33">
        <f t="shared" si="9"/>
        <v>526.57000000000005</v>
      </c>
      <c r="CG6" s="33">
        <f t="shared" si="9"/>
        <v>523.08000000000004</v>
      </c>
      <c r="CH6" s="33">
        <f t="shared" si="9"/>
        <v>530.83000000000004</v>
      </c>
      <c r="CI6" s="33">
        <f t="shared" si="9"/>
        <v>734.18</v>
      </c>
      <c r="CJ6" s="32" t="str">
        <f>IF(CJ7="","",IF(CJ7="-","【-】","【"&amp;SUBSTITUTE(TEXT(CJ7,"#,##0.00"),"-","△")&amp;"】"))</f>
        <v>【476.46】</v>
      </c>
      <c r="CK6" s="33">
        <f>IF(CK7="",NA(),CK7)</f>
        <v>35.35</v>
      </c>
      <c r="CL6" s="32">
        <f t="shared" ref="CL6:CT6" si="10">IF(CL7="",NA(),CL7)</f>
        <v>0</v>
      </c>
      <c r="CM6" s="33">
        <f t="shared" si="10"/>
        <v>22.64</v>
      </c>
      <c r="CN6" s="33">
        <f t="shared" si="10"/>
        <v>19.05</v>
      </c>
      <c r="CO6" s="33">
        <f t="shared" si="10"/>
        <v>17.5</v>
      </c>
      <c r="CP6" s="33">
        <f t="shared" si="10"/>
        <v>57.95</v>
      </c>
      <c r="CQ6" s="33">
        <f t="shared" si="10"/>
        <v>50.66</v>
      </c>
      <c r="CR6" s="33">
        <f t="shared" si="10"/>
        <v>51.11</v>
      </c>
      <c r="CS6" s="33">
        <f t="shared" si="10"/>
        <v>50.49</v>
      </c>
      <c r="CT6" s="33">
        <f t="shared" si="10"/>
        <v>48.36</v>
      </c>
      <c r="CU6" s="32" t="str">
        <f>IF(CU7="","",IF(CU7="-","【-】","【"&amp;SUBSTITUTE(TEXT(CU7,"#,##0.00"),"-","△")&amp;"】"))</f>
        <v>【58.19】</v>
      </c>
      <c r="CV6" s="33">
        <f>IF(CV7="",NA(),CV7)</f>
        <v>95.42</v>
      </c>
      <c r="CW6" s="33" t="str">
        <f t="shared" ref="CW6:DE6" si="11">IF(CW7="",NA(),CW7)</f>
        <v>-</v>
      </c>
      <c r="CX6" s="32">
        <f t="shared" si="11"/>
        <v>0</v>
      </c>
      <c r="CY6" s="33">
        <f t="shared" si="11"/>
        <v>0.05</v>
      </c>
      <c r="CZ6" s="33">
        <f t="shared" si="11"/>
        <v>3.12</v>
      </c>
      <c r="DA6" s="33">
        <f t="shared" si="11"/>
        <v>76.33</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72125</v>
      </c>
      <c r="D7" s="35">
        <v>47</v>
      </c>
      <c r="E7" s="35">
        <v>1</v>
      </c>
      <c r="F7" s="35">
        <v>0</v>
      </c>
      <c r="G7" s="35">
        <v>0</v>
      </c>
      <c r="H7" s="35" t="s">
        <v>93</v>
      </c>
      <c r="I7" s="35" t="s">
        <v>94</v>
      </c>
      <c r="J7" s="35" t="s">
        <v>95</v>
      </c>
      <c r="K7" s="35" t="s">
        <v>96</v>
      </c>
      <c r="L7" s="35" t="s">
        <v>97</v>
      </c>
      <c r="M7" s="36" t="s">
        <v>98</v>
      </c>
      <c r="N7" s="36" t="s">
        <v>99</v>
      </c>
      <c r="O7" s="36">
        <v>0</v>
      </c>
      <c r="P7" s="36">
        <v>2516</v>
      </c>
      <c r="Q7" s="36">
        <v>64539</v>
      </c>
      <c r="R7" s="36">
        <v>398.58</v>
      </c>
      <c r="S7" s="36">
        <v>161.91999999999999</v>
      </c>
      <c r="T7" s="36">
        <v>0</v>
      </c>
      <c r="U7" s="36">
        <v>6.02</v>
      </c>
      <c r="V7" s="36">
        <v>0</v>
      </c>
      <c r="W7" s="36">
        <v>73.739999999999995</v>
      </c>
      <c r="X7" s="36">
        <v>50.82</v>
      </c>
      <c r="Y7" s="36">
        <v>55.26</v>
      </c>
      <c r="Z7" s="36">
        <v>50.72</v>
      </c>
      <c r="AA7" s="36">
        <v>76.7</v>
      </c>
      <c r="AB7" s="36">
        <v>78.62</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2484.04</v>
      </c>
      <c r="BE7" s="36">
        <v>24953800</v>
      </c>
      <c r="BF7" s="36">
        <v>516214.48</v>
      </c>
      <c r="BG7" s="36">
        <v>489429.45</v>
      </c>
      <c r="BH7" s="36">
        <v>84247.95</v>
      </c>
      <c r="BI7" s="36">
        <v>1137.3599999999999</v>
      </c>
      <c r="BJ7" s="36">
        <v>1442.51</v>
      </c>
      <c r="BK7" s="36">
        <v>1496.15</v>
      </c>
      <c r="BL7" s="36">
        <v>1462.56</v>
      </c>
      <c r="BM7" s="36">
        <v>1486.62</v>
      </c>
      <c r="BN7" s="36">
        <v>1239.32</v>
      </c>
      <c r="BO7" s="36">
        <v>45.95</v>
      </c>
      <c r="BP7" s="36" t="s">
        <v>98</v>
      </c>
      <c r="BQ7" s="36" t="s">
        <v>98</v>
      </c>
      <c r="BR7" s="36" t="s">
        <v>98</v>
      </c>
      <c r="BS7" s="36">
        <v>1.1100000000000001</v>
      </c>
      <c r="BT7" s="36">
        <v>57.51</v>
      </c>
      <c r="BU7" s="36">
        <v>33.299999999999997</v>
      </c>
      <c r="BV7" s="36">
        <v>33.01</v>
      </c>
      <c r="BW7" s="36">
        <v>32.39</v>
      </c>
      <c r="BX7" s="36">
        <v>24.39</v>
      </c>
      <c r="BY7" s="36">
        <v>36.33</v>
      </c>
      <c r="BZ7" s="36">
        <v>412.33</v>
      </c>
      <c r="CA7" s="36">
        <v>0</v>
      </c>
      <c r="CB7" s="36">
        <v>0</v>
      </c>
      <c r="CC7" s="36">
        <v>0</v>
      </c>
      <c r="CD7" s="36">
        <v>27069.85</v>
      </c>
      <c r="CE7" s="36">
        <v>291.83</v>
      </c>
      <c r="CF7" s="36">
        <v>526.57000000000005</v>
      </c>
      <c r="CG7" s="36">
        <v>523.08000000000004</v>
      </c>
      <c r="CH7" s="36">
        <v>530.83000000000004</v>
      </c>
      <c r="CI7" s="36">
        <v>734.18</v>
      </c>
      <c r="CJ7" s="36">
        <v>476.46</v>
      </c>
      <c r="CK7" s="36">
        <v>35.35</v>
      </c>
      <c r="CL7" s="36">
        <v>0</v>
      </c>
      <c r="CM7" s="36">
        <v>22.64</v>
      </c>
      <c r="CN7" s="36">
        <v>19.05</v>
      </c>
      <c r="CO7" s="36">
        <v>17.5</v>
      </c>
      <c r="CP7" s="36">
        <v>57.95</v>
      </c>
      <c r="CQ7" s="36">
        <v>50.66</v>
      </c>
      <c r="CR7" s="36">
        <v>51.11</v>
      </c>
      <c r="CS7" s="36">
        <v>50.49</v>
      </c>
      <c r="CT7" s="36">
        <v>48.36</v>
      </c>
      <c r="CU7" s="36">
        <v>58.19</v>
      </c>
      <c r="CV7" s="36">
        <v>95.42</v>
      </c>
      <c r="CW7" s="36" t="s">
        <v>98</v>
      </c>
      <c r="CX7" s="36">
        <v>0</v>
      </c>
      <c r="CY7" s="36">
        <v>0.05</v>
      </c>
      <c r="CZ7" s="36">
        <v>3.12</v>
      </c>
      <c r="DA7" s="36">
        <v>76.33</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浦島貴史</cp:lastModifiedBy>
  <dcterms:created xsi:type="dcterms:W3CDTF">2016-01-18T05:00:27Z</dcterms:created>
  <dcterms:modified xsi:type="dcterms:W3CDTF">2016-02-16T05:10:21Z</dcterms:modified>
</cp:coreProperties>
</file>