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rikamisv2\総務課\総務係\経理担当用\照会\照会一時保管\28.1.28公営企業に係る「経営比較分析表」の送付について\"/>
    </mc:Choice>
  </mc:AlternateContent>
  <workbookProtection workbookPassword="B501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J10" i="4" s="1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AY8" i="4"/>
  <c r="AQ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<sst xmlns="http://schemas.openxmlformats.org/spreadsheetml/2006/main" count="220" uniqueCount="107">
  <si>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</si>
  <si>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</si>
  <si>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</si>
  <si>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</si>
  <si>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</si>
  <si>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</si>
  <si>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</si>
  <si>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</si>
  <si>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</si>
  <si>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</si>
  <si>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</si>
  <si>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</si>
  <si>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</si>
  <si>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</si>
  <si>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</si>
  <si>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</si>
  <si>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</si>
  <si>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</si>
  <si>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</si>
  <si>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</si>
  <si>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</si>
  <si>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</si>
  <si>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</si>
  <si>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</si>
  <si>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</si>
  <si>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</si>
  <si>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</si>
  <si>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</si>
  <si>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</si>
  <si>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</si>
  <si>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</si>
  <si>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</si>
  <si>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</si>
  <si>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</si>
  <si>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</si>
  <si>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</si>
  <si>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</si>
  <si>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</si>
  <si>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</si>
  <si>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</si>
  <si>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</si>
  <si>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</si>
  <si>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</si>
  <si>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</si>
  <si>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</si>
  <si>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</si>
  <si>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</si>
  <si>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</si>
  <si>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</si>
  <si>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</si>
  <si>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</si>
  <si>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</si>
  <si>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</si>
  <si>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</si>
  <si>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</si>
  <si>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</si>
  <si>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</si>
  <si>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</si>
  <si>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</si>
  <si>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</si>
  <si>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</si>
  <si>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</si>
  <si>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</si>
  <si>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</si>
  <si>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</si>
  <si>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</si>
  <si>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</si>
  <si>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</si>
  <si>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</si>
  <si>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</si>
  <si>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</si>
  <si>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</si>
  <si>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</si>
  <si>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</si>
  <si>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</si>
  <si>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</si>
  <si>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</si>
  <si>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</si>
  <si>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</si>
  <si>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</si>
  <si>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</si>
  <si>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</si>
  <si>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</si>
  <si>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</si>
  <si>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</si>
  <si>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</si>
  <si>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</si>
  <si>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</si>
  <si>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</si>
  <si>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</si>
  <si>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</si>
  <si>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</si>
  <si>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</si>
  <si>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福島地方水道用水供給企業団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</si>
  <si>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</si>
  <si>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</si>
  <si>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</si>
  <si>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</si>
  <si>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</si>
  <si>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</si>
  <si>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</si>
  <si>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</si>
  <si>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</si>
  <si>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</si>
  <si>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企業団は、本格供給開始から10年が経過しようととしておりますが、来るべき施設の更新等に備え、事業運営計画・施設更新計画・財政計画を策定し、施設の延命化を図りながら効率的な運営を行ってまいります。</t>
    <rPh sb="1" eb="2">
      <t>トウ</t>
    </rPh>
    <rPh sb="2" eb="4">
      <t>キギョウ</t>
    </rPh>
    <rPh sb="4" eb="5">
      <t>ダン</t>
    </rPh>
    <rPh sb="7" eb="9">
      <t>ホンカク</t>
    </rPh>
    <rPh sb="9" eb="11">
      <t>キョウキュウ</t>
    </rPh>
    <rPh sb="11" eb="13">
      <t>カイシ</t>
    </rPh>
    <rPh sb="17" eb="18">
      <t>ネン</t>
    </rPh>
    <rPh sb="19" eb="21">
      <t>ケイカ</t>
    </rPh>
    <rPh sb="34" eb="35">
      <t>キタ</t>
    </rPh>
    <rPh sb="38" eb="40">
      <t>シセツ</t>
    </rPh>
    <rPh sb="41" eb="43">
      <t>コウシン</t>
    </rPh>
    <rPh sb="43" eb="44">
      <t>トウ</t>
    </rPh>
    <rPh sb="45" eb="46">
      <t>ソナ</t>
    </rPh>
    <rPh sb="48" eb="50">
      <t>ジギョウ</t>
    </rPh>
    <rPh sb="50" eb="52">
      <t>ウンエイ</t>
    </rPh>
    <rPh sb="52" eb="54">
      <t>ケイカク</t>
    </rPh>
    <rPh sb="55" eb="57">
      <t>シセツ</t>
    </rPh>
    <rPh sb="57" eb="59">
      <t>コウシン</t>
    </rPh>
    <rPh sb="59" eb="61">
      <t>ケイカク</t>
    </rPh>
    <rPh sb="62" eb="64">
      <t>ザイセイ</t>
    </rPh>
    <rPh sb="64" eb="66">
      <t>ケイカク</t>
    </rPh>
    <rPh sb="67" eb="69">
      <t>サクテイ</t>
    </rPh>
    <rPh sb="71" eb="73">
      <t>シセツ</t>
    </rPh>
    <rPh sb="74" eb="76">
      <t>エンメイ</t>
    </rPh>
    <rPh sb="76" eb="77">
      <t>カ</t>
    </rPh>
    <rPh sb="78" eb="79">
      <t>ハカ</t>
    </rPh>
    <rPh sb="83" eb="86">
      <t>コウリツテキ</t>
    </rPh>
    <rPh sb="87" eb="89">
      <t>ウンエイ</t>
    </rPh>
    <rPh sb="90" eb="91">
      <t>オコナ</t>
    </rPh>
    <phoneticPr fontId="4"/>
  </si>
  <si>
    <t>　当企業団の管路については、比較的新しく、耐用年数を超過した管路がないため、老朽化についての指標表示はありません。
　施設については、電気・機械設備の延命化を図りながら更新を行う予定です。
※減価償却のＨ26年度の増については、会計制度の変更に伴い、みなし償却が廃止となり、相当分が加算されたものです。</t>
    <rPh sb="1" eb="2">
      <t>トウ</t>
    </rPh>
    <rPh sb="2" eb="4">
      <t>キギョウ</t>
    </rPh>
    <rPh sb="4" eb="5">
      <t>ダン</t>
    </rPh>
    <rPh sb="6" eb="8">
      <t>カンロ</t>
    </rPh>
    <rPh sb="14" eb="17">
      <t>ヒカクテキ</t>
    </rPh>
    <rPh sb="17" eb="18">
      <t>アタラ</t>
    </rPh>
    <rPh sb="21" eb="23">
      <t>タイヨウ</t>
    </rPh>
    <rPh sb="23" eb="25">
      <t>ネンスウ</t>
    </rPh>
    <rPh sb="26" eb="28">
      <t>チョウカ</t>
    </rPh>
    <rPh sb="30" eb="32">
      <t>カンロ</t>
    </rPh>
    <rPh sb="38" eb="41">
      <t>ロウキュウカ</t>
    </rPh>
    <rPh sb="46" eb="48">
      <t>シヒョウ</t>
    </rPh>
    <rPh sb="48" eb="50">
      <t>ヒョウジ</t>
    </rPh>
    <rPh sb="59" eb="61">
      <t>シセツ</t>
    </rPh>
    <rPh sb="67" eb="69">
      <t>デンキ</t>
    </rPh>
    <rPh sb="70" eb="72">
      <t>キカイ</t>
    </rPh>
    <rPh sb="72" eb="74">
      <t>セツビ</t>
    </rPh>
    <rPh sb="75" eb="77">
      <t>エンメイ</t>
    </rPh>
    <rPh sb="77" eb="78">
      <t>カ</t>
    </rPh>
    <rPh sb="79" eb="80">
      <t>ハカ</t>
    </rPh>
    <rPh sb="84" eb="86">
      <t>コウシン</t>
    </rPh>
    <rPh sb="87" eb="88">
      <t>オコナ</t>
    </rPh>
    <rPh sb="89" eb="91">
      <t>ヨテイ</t>
    </rPh>
    <phoneticPr fontId="4"/>
  </si>
  <si>
    <t>　当企業団では、財政計画により、安定供給・経費節減を念頭に収支を均衡させることとしており、暫定供給時からの累積欠損金削減に取り組んできました。
　施設が比較的新しく、減価償却費が多いため、給水原価が高くなっておりますが、効率的な業務を行い、費用の削減に努めております。
　また、効率的な運営により、高い施設利用率、有収率となっています。
　なお、企業債については、繰上償還・借換を行い、債務の削減を行ってまいりましたが、供給開始から年数が経過していないため、債務残高が高い水準となっています。
※流動比率のＨ26年度の減については、会計制度改正にともない、借入資本金の取り扱いが資本から負債になったことによります。</t>
    <rPh sb="1" eb="2">
      <t>トウ</t>
    </rPh>
    <rPh sb="2" eb="4">
      <t>キギョウ</t>
    </rPh>
    <rPh sb="4" eb="5">
      <t>ダン</t>
    </rPh>
    <rPh sb="8" eb="10">
      <t>ザイセイ</t>
    </rPh>
    <rPh sb="10" eb="12">
      <t>ケイカク</t>
    </rPh>
    <rPh sb="16" eb="18">
      <t>アンテイ</t>
    </rPh>
    <rPh sb="18" eb="20">
      <t>キョウキュウ</t>
    </rPh>
    <rPh sb="21" eb="23">
      <t>ケイヒ</t>
    </rPh>
    <rPh sb="23" eb="25">
      <t>セツゲン</t>
    </rPh>
    <rPh sb="26" eb="28">
      <t>ネントウ</t>
    </rPh>
    <rPh sb="29" eb="31">
      <t>シュウシ</t>
    </rPh>
    <rPh sb="32" eb="34">
      <t>キンコウ</t>
    </rPh>
    <rPh sb="45" eb="47">
      <t>ザンテイ</t>
    </rPh>
    <rPh sb="47" eb="49">
      <t>キョウキュウ</t>
    </rPh>
    <rPh sb="49" eb="50">
      <t>ジ</t>
    </rPh>
    <rPh sb="53" eb="55">
      <t>ルイセキ</t>
    </rPh>
    <rPh sb="55" eb="58">
      <t>ケッソンキン</t>
    </rPh>
    <rPh sb="58" eb="60">
      <t>サクゲン</t>
    </rPh>
    <rPh sb="61" eb="62">
      <t>ト</t>
    </rPh>
    <rPh sb="63" eb="64">
      <t>ク</t>
    </rPh>
    <rPh sb="73" eb="75">
      <t>シセツ</t>
    </rPh>
    <rPh sb="76" eb="79">
      <t>ヒカクテキ</t>
    </rPh>
    <rPh sb="79" eb="80">
      <t>アタラ</t>
    </rPh>
    <rPh sb="83" eb="85">
      <t>ゲンカ</t>
    </rPh>
    <rPh sb="85" eb="87">
      <t>ショウキャク</t>
    </rPh>
    <rPh sb="87" eb="88">
      <t>ヒ</t>
    </rPh>
    <rPh sb="89" eb="90">
      <t>オオ</t>
    </rPh>
    <rPh sb="94" eb="96">
      <t>キュウスイ</t>
    </rPh>
    <rPh sb="96" eb="98">
      <t>ゲンカ</t>
    </rPh>
    <rPh sb="99" eb="100">
      <t>タカ</t>
    </rPh>
    <rPh sb="110" eb="113">
      <t>コウリツテキ</t>
    </rPh>
    <rPh sb="114" eb="116">
      <t>ギョウム</t>
    </rPh>
    <rPh sb="117" eb="118">
      <t>オコナ</t>
    </rPh>
    <rPh sb="120" eb="122">
      <t>ヒヨウ</t>
    </rPh>
    <rPh sb="123" eb="125">
      <t>サクゲン</t>
    </rPh>
    <rPh sb="126" eb="127">
      <t>ツト</t>
    </rPh>
    <rPh sb="139" eb="142">
      <t>コウリツテキ</t>
    </rPh>
    <rPh sb="143" eb="145">
      <t>ウンエイ</t>
    </rPh>
    <rPh sb="149" eb="150">
      <t>タカ</t>
    </rPh>
    <rPh sb="153" eb="156">
      <t>リヨウリツ</t>
    </rPh>
    <rPh sb="157" eb="159">
      <t>ユウシュウ</t>
    </rPh>
    <rPh sb="159" eb="160">
      <t>リツ</t>
    </rPh>
    <rPh sb="173" eb="175">
      <t>キギョウ</t>
    </rPh>
    <rPh sb="175" eb="176">
      <t>サイ</t>
    </rPh>
    <rPh sb="182" eb="184">
      <t>クリアゲ</t>
    </rPh>
    <rPh sb="184" eb="186">
      <t>ショウカン</t>
    </rPh>
    <rPh sb="187" eb="189">
      <t>カリカエ</t>
    </rPh>
    <rPh sb="190" eb="191">
      <t>オコナ</t>
    </rPh>
    <rPh sb="193" eb="195">
      <t>サイム</t>
    </rPh>
    <rPh sb="196" eb="198">
      <t>サクゲン</t>
    </rPh>
    <rPh sb="199" eb="200">
      <t>オコナ</t>
    </rPh>
    <rPh sb="210" eb="212">
      <t>キョウキュウ</t>
    </rPh>
    <rPh sb="212" eb="214">
      <t>カイシ</t>
    </rPh>
    <rPh sb="216" eb="218">
      <t>ネンスウ</t>
    </rPh>
    <rPh sb="219" eb="221">
      <t>ケイカ</t>
    </rPh>
    <rPh sb="229" eb="231">
      <t>サイム</t>
    </rPh>
    <rPh sb="231" eb="233">
      <t>ザンダカ</t>
    </rPh>
    <rPh sb="234" eb="235">
      <t>タカ</t>
    </rPh>
    <rPh sb="236" eb="238">
      <t>スイジュン</t>
    </rPh>
    <rPh sb="249" eb="251">
      <t>リュウドウ</t>
    </rPh>
    <rPh sb="251" eb="253">
      <t>ヒリツ</t>
    </rPh>
    <rPh sb="257" eb="259">
      <t>ネンド</t>
    </rPh>
    <rPh sb="260" eb="261">
      <t>ゲン</t>
    </rPh>
    <rPh sb="267" eb="269">
      <t>カイケイ</t>
    </rPh>
    <rPh sb="269" eb="271">
      <t>セイド</t>
    </rPh>
    <rPh sb="271" eb="273">
      <t>カイセイ</t>
    </rPh>
    <rPh sb="279" eb="281">
      <t>カリイレ</t>
    </rPh>
    <rPh sb="281" eb="284">
      <t>シホンキン</t>
    </rPh>
    <rPh sb="285" eb="286">
      <t>ト</t>
    </rPh>
    <rPh sb="287" eb="288">
      <t>アツカ</t>
    </rPh>
    <rPh sb="290" eb="292">
      <t>シホン</t>
    </rPh>
    <rPh sb="294" eb="296">
      <t>フサイ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</si>
</sst>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91256"/>
        <c:axId val="28199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91256"/>
        <c:axId val="281993216"/>
      </c:lineChart>
      <c:dateAx>
        <c:axId val="281991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1993216"/>
        <c:crosses val="autoZero"/>
        <c:auto val="1"/>
        <c:lblOffset val="100"/>
        <c:baseTimeUnit val="years"/>
      </c:dateAx>
      <c:valAx>
        <c:axId val="28199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199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73.989999999999995</c:v>
                </c:pt>
                <c:pt idx="2">
                  <c:v>74.2</c:v>
                </c:pt>
                <c:pt idx="3">
                  <c:v>74.75</c:v>
                </c:pt>
                <c:pt idx="4">
                  <c:v>73.81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69872"/>
        <c:axId val="34667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69872"/>
        <c:axId val="346670264"/>
      </c:lineChart>
      <c:dateAx>
        <c:axId val="34666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670264"/>
        <c:crosses val="autoZero"/>
        <c:auto val="1"/>
        <c:lblOffset val="100"/>
        <c:baseTimeUnit val="years"/>
      </c:dateAx>
      <c:valAx>
        <c:axId val="34667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66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99.05</c:v>
                </c:pt>
                <c:pt idx="1">
                  <c:v>99.09</c:v>
                </c:pt>
                <c:pt idx="2">
                  <c:v>99.2</c:v>
                </c:pt>
                <c:pt idx="3">
                  <c:v>99.14</c:v>
                </c:pt>
                <c:pt idx="4">
                  <c:v>99.29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71440"/>
        <c:axId val="34667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71440"/>
        <c:axId val="346671832"/>
      </c:lineChart>
      <c:dateAx>
        <c:axId val="34667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671832"/>
        <c:crosses val="autoZero"/>
        <c:auto val="1"/>
        <c:lblOffset val="100"/>
        <c:baseTimeUnit val="years"/>
      </c:dateAx>
      <c:valAx>
        <c:axId val="34667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67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100.11</c:v>
                </c:pt>
                <c:pt idx="1">
                  <c:v>100.77</c:v>
                </c:pt>
                <c:pt idx="2">
                  <c:v>98.78</c:v>
                </c:pt>
                <c:pt idx="3">
                  <c:v>103.9</c:v>
                </c:pt>
                <c:pt idx="4">
                  <c:v>103.97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69520"/>
        <c:axId val="34686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69520"/>
        <c:axId val="346869912"/>
      </c:lineChart>
      <c:dateAx>
        <c:axId val="34686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869912"/>
        <c:crosses val="autoZero"/>
        <c:auto val="1"/>
        <c:lblOffset val="100"/>
        <c:baseTimeUnit val="years"/>
      </c:dateAx>
      <c:valAx>
        <c:axId val="346869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86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15.75</c:v>
                </c:pt>
                <c:pt idx="1">
                  <c:v>17.82</c:v>
                </c:pt>
                <c:pt idx="2">
                  <c:v>19.93</c:v>
                </c:pt>
                <c:pt idx="3">
                  <c:v>22.02</c:v>
                </c:pt>
                <c:pt idx="4">
                  <c:v>33.47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71088"/>
        <c:axId val="34687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71088"/>
        <c:axId val="346871480"/>
      </c:lineChart>
      <c:dateAx>
        <c:axId val="34687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871480"/>
        <c:crosses val="autoZero"/>
        <c:auto val="1"/>
        <c:lblOffset val="100"/>
        <c:baseTimeUnit val="years"/>
      </c:dateAx>
      <c:valAx>
        <c:axId val="34687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87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72656"/>
        <c:axId val="34687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872656"/>
        <c:axId val="346873048"/>
      </c:lineChart>
      <c:dateAx>
        <c:axId val="34687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873048"/>
        <c:crosses val="autoZero"/>
        <c:auto val="1"/>
        <c:lblOffset val="100"/>
        <c:baseTimeUnit val="years"/>
      </c:dateAx>
      <c:valAx>
        <c:axId val="34687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687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40.75</c:v>
                </c:pt>
                <c:pt idx="1">
                  <c:v>43.47</c:v>
                </c:pt>
                <c:pt idx="2">
                  <c:v>44.69</c:v>
                </c:pt>
                <c:pt idx="3">
                  <c:v>40.74</c:v>
                </c:pt>
                <c:pt idx="4">
                  <c:v>36.39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998064"/>
        <c:axId val="33899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998064"/>
        <c:axId val="338998456"/>
      </c:lineChart>
      <c:dateAx>
        <c:axId val="33899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998456"/>
        <c:crosses val="autoZero"/>
        <c:auto val="1"/>
        <c:lblOffset val="100"/>
        <c:baseTimeUnit val="years"/>
      </c:dateAx>
      <c:valAx>
        <c:axId val="338998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99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7499.43</c:v>
                </c:pt>
                <c:pt idx="1">
                  <c:v>11474.77</c:v>
                </c:pt>
                <c:pt idx="2">
                  <c:v>7318.37</c:v>
                </c:pt>
                <c:pt idx="3">
                  <c:v>9012.73</c:v>
                </c:pt>
                <c:pt idx="4">
                  <c:v>395.89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999632"/>
        <c:axId val="33900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999632"/>
        <c:axId val="339000024"/>
      </c:lineChart>
      <c:dateAx>
        <c:axId val="33899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000024"/>
        <c:crosses val="autoZero"/>
        <c:auto val="1"/>
        <c:lblOffset val="100"/>
        <c:baseTimeUnit val="years"/>
      </c:dateAx>
      <c:valAx>
        <c:axId val="339000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99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830.83</c:v>
                </c:pt>
                <c:pt idx="1">
                  <c:v>789.35</c:v>
                </c:pt>
                <c:pt idx="2">
                  <c:v>743.53</c:v>
                </c:pt>
                <c:pt idx="3">
                  <c:v>693.19</c:v>
                </c:pt>
                <c:pt idx="4">
                  <c:v>646.92999999999995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66968"/>
        <c:axId val="34706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66968"/>
        <c:axId val="347067360"/>
      </c:lineChart>
      <c:dateAx>
        <c:axId val="34706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67360"/>
        <c:crosses val="autoZero"/>
        <c:auto val="1"/>
        <c:lblOffset val="100"/>
        <c:baseTimeUnit val="years"/>
      </c:dateAx>
      <c:valAx>
        <c:axId val="347067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6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98.29</c:v>
                </c:pt>
                <c:pt idx="1">
                  <c:v>98.25</c:v>
                </c:pt>
                <c:pt idx="2">
                  <c:v>97.67</c:v>
                </c:pt>
                <c:pt idx="3">
                  <c:v>102.07</c:v>
                </c:pt>
                <c:pt idx="4">
                  <c:v>103.75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68536"/>
        <c:axId val="3470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68536"/>
        <c:axId val="347068928"/>
      </c:lineChart>
      <c:dateAx>
        <c:axId val="34706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68928"/>
        <c:crosses val="autoZero"/>
        <c:auto val="1"/>
        <c:lblOffset val="100"/>
        <c:baseTimeUnit val="years"/>
      </c:dateAx>
      <c:valAx>
        <c:axId val="3470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6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89.16</c:v>
                </c:pt>
                <c:pt idx="1">
                  <c:v>89.6</c:v>
                </c:pt>
                <c:pt idx="2">
                  <c:v>90.09</c:v>
                </c:pt>
                <c:pt idx="3">
                  <c:v>85.92</c:v>
                </c:pt>
                <c:pt idx="4">
                  <c:v>84.98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70104"/>
        <c:axId val="34707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70104"/>
        <c:axId val="347070496"/>
      </c:lineChart>
      <c:dateAx>
        <c:axId val="34707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070496"/>
        <c:crosses val="autoZero"/>
        <c:auto val="1"/>
        <c:lblOffset val="100"/>
        <c:baseTimeUnit val="years"/>
      </c:dateAx>
      <c:valAx>
        <c:axId val="34707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07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V52" zoomScaleNormal="100" workbookViewId="0">
      <selection activeCell="AG56" sqref="AG56:AT57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福島地方水道用水供給企業団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 t="str">
        <f>データ!Q6</f>
        <v>-</v>
      </c>
      <c r="AJ8" s="56"/>
      <c r="AK8" s="56"/>
      <c r="AL8" s="56"/>
      <c r="AM8" s="56"/>
      <c r="AN8" s="56"/>
      <c r="AO8" s="56"/>
      <c r="AP8" s="57"/>
      <c r="AQ8" s="47" t="str">
        <f>データ!R6</f>
        <v>-</v>
      </c>
      <c r="AR8" s="47"/>
      <c r="AS8" s="47"/>
      <c r="AT8" s="47"/>
      <c r="AU8" s="47"/>
      <c r="AV8" s="47"/>
      <c r="AW8" s="47"/>
      <c r="AX8" s="47"/>
      <c r="AY8" s="47" t="str">
        <f>データ!S6</f>
        <v>-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79.44</v>
      </c>
      <c r="K10" s="47"/>
      <c r="L10" s="47"/>
      <c r="M10" s="47"/>
      <c r="N10" s="47"/>
      <c r="O10" s="47"/>
      <c r="P10" s="47"/>
      <c r="Q10" s="47"/>
      <c r="R10" s="47">
        <f>データ!O6</f>
        <v>94.42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367214</v>
      </c>
      <c r="AJ10" s="78"/>
      <c r="AK10" s="78"/>
      <c r="AL10" s="78"/>
      <c r="AM10" s="78"/>
      <c r="AN10" s="78"/>
      <c r="AO10" s="78"/>
      <c r="AP10" s="78"/>
      <c r="AQ10" s="47">
        <f>データ!U6</f>
        <v>538.98</v>
      </c>
      <c r="AR10" s="47"/>
      <c r="AS10" s="47"/>
      <c r="AT10" s="47"/>
      <c r="AU10" s="47"/>
      <c r="AV10" s="47"/>
      <c r="AW10" s="47"/>
      <c r="AX10" s="47"/>
      <c r="AY10" s="47">
        <f>データ!V6</f>
        <v>681.31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78859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福島県　福島地方水道用水供給企業団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79.44</v>
      </c>
      <c r="O6" s="32">
        <f t="shared" si="3"/>
        <v>94.42</v>
      </c>
      <c r="P6" s="32">
        <f t="shared" si="3"/>
        <v>0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367214</v>
      </c>
      <c r="U6" s="32">
        <f t="shared" si="3"/>
        <v>538.98</v>
      </c>
      <c r="V6" s="32">
        <f t="shared" si="3"/>
        <v>681.31</v>
      </c>
      <c r="W6" s="33">
        <f>IF(W7="",NA(),W7)</f>
        <v>100.11</v>
      </c>
      <c r="X6" s="33">
        <f t="shared" ref="X6:AF6" si="4">IF(X7="",NA(),X7)</f>
        <v>100.77</v>
      </c>
      <c r="Y6" s="33">
        <f t="shared" si="4"/>
        <v>98.78</v>
      </c>
      <c r="Z6" s="33">
        <f t="shared" si="4"/>
        <v>103.9</v>
      </c>
      <c r="AA6" s="33">
        <f t="shared" si="4"/>
        <v>103.97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3">
        <f>IF(AH7="",NA(),AH7)</f>
        <v>40.75</v>
      </c>
      <c r="AI6" s="33">
        <f t="shared" ref="AI6:AQ6" si="5">IF(AI7="",NA(),AI7)</f>
        <v>43.47</v>
      </c>
      <c r="AJ6" s="33">
        <f t="shared" si="5"/>
        <v>44.69</v>
      </c>
      <c r="AK6" s="33">
        <f t="shared" si="5"/>
        <v>40.74</v>
      </c>
      <c r="AL6" s="33">
        <f t="shared" si="5"/>
        <v>36.39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7499.43</v>
      </c>
      <c r="AT6" s="33">
        <f t="shared" ref="AT6:BB6" si="6">IF(AT7="",NA(),AT7)</f>
        <v>11474.77</v>
      </c>
      <c r="AU6" s="33">
        <f t="shared" si="6"/>
        <v>7318.37</v>
      </c>
      <c r="AV6" s="33">
        <f t="shared" si="6"/>
        <v>9012.73</v>
      </c>
      <c r="AW6" s="33">
        <f t="shared" si="6"/>
        <v>395.89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830.83</v>
      </c>
      <c r="BE6" s="33">
        <f t="shared" ref="BE6:BM6" si="7">IF(BE7="",NA(),BE7)</f>
        <v>789.35</v>
      </c>
      <c r="BF6" s="33">
        <f t="shared" si="7"/>
        <v>743.53</v>
      </c>
      <c r="BG6" s="33">
        <f t="shared" si="7"/>
        <v>693.19</v>
      </c>
      <c r="BH6" s="33">
        <f t="shared" si="7"/>
        <v>646.92999999999995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98.29</v>
      </c>
      <c r="BP6" s="33">
        <f t="shared" ref="BP6:BX6" si="8">IF(BP7="",NA(),BP7)</f>
        <v>98.25</v>
      </c>
      <c r="BQ6" s="33">
        <f t="shared" si="8"/>
        <v>97.67</v>
      </c>
      <c r="BR6" s="33">
        <f t="shared" si="8"/>
        <v>102.07</v>
      </c>
      <c r="BS6" s="33">
        <f t="shared" si="8"/>
        <v>103.75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89.16</v>
      </c>
      <c r="CA6" s="33">
        <f t="shared" ref="CA6:CI6" si="9">IF(CA7="",NA(),CA7)</f>
        <v>89.6</v>
      </c>
      <c r="CB6" s="33">
        <f t="shared" si="9"/>
        <v>90.09</v>
      </c>
      <c r="CC6" s="33">
        <f t="shared" si="9"/>
        <v>85.92</v>
      </c>
      <c r="CD6" s="33">
        <f t="shared" si="9"/>
        <v>84.98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74.94</v>
      </c>
      <c r="CL6" s="33">
        <f t="shared" ref="CL6:CT6" si="10">IF(CL7="",NA(),CL7)</f>
        <v>73.989999999999995</v>
      </c>
      <c r="CM6" s="33">
        <f t="shared" si="10"/>
        <v>74.2</v>
      </c>
      <c r="CN6" s="33">
        <f t="shared" si="10"/>
        <v>74.75</v>
      </c>
      <c r="CO6" s="33">
        <f t="shared" si="10"/>
        <v>73.81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99.05</v>
      </c>
      <c r="CW6" s="33">
        <f t="shared" ref="CW6:DE6" si="11">IF(CW7="",NA(),CW7)</f>
        <v>99.09</v>
      </c>
      <c r="CX6" s="33">
        <f t="shared" si="11"/>
        <v>99.2</v>
      </c>
      <c r="CY6" s="33">
        <f t="shared" si="11"/>
        <v>99.14</v>
      </c>
      <c r="CZ6" s="33">
        <f t="shared" si="11"/>
        <v>99.29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15.75</v>
      </c>
      <c r="DH6" s="33">
        <f t="shared" ref="DH6:DP6" si="12">IF(DH7="",NA(),DH7)</f>
        <v>17.82</v>
      </c>
      <c r="DI6" s="33">
        <f t="shared" si="12"/>
        <v>19.93</v>
      </c>
      <c r="DJ6" s="33">
        <f t="shared" si="12"/>
        <v>22.02</v>
      </c>
      <c r="DK6" s="33">
        <f t="shared" si="12"/>
        <v>33.47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78859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79.44</v>
      </c>
      <c r="O7" s="36">
        <v>94.42</v>
      </c>
      <c r="P7" s="36">
        <v>0</v>
      </c>
      <c r="Q7" s="36" t="s">
        <v>98</v>
      </c>
      <c r="R7" s="36" t="s">
        <v>98</v>
      </c>
      <c r="S7" s="36" t="s">
        <v>98</v>
      </c>
      <c r="T7" s="36">
        <v>367214</v>
      </c>
      <c r="U7" s="36">
        <v>538.98</v>
      </c>
      <c r="V7" s="36">
        <v>681.31</v>
      </c>
      <c r="W7" s="36">
        <v>100.11</v>
      </c>
      <c r="X7" s="36">
        <v>100.77</v>
      </c>
      <c r="Y7" s="36">
        <v>98.78</v>
      </c>
      <c r="Z7" s="36">
        <v>103.9</v>
      </c>
      <c r="AA7" s="36">
        <v>103.97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40.75</v>
      </c>
      <c r="AI7" s="36">
        <v>43.47</v>
      </c>
      <c r="AJ7" s="36">
        <v>44.69</v>
      </c>
      <c r="AK7" s="36">
        <v>40.74</v>
      </c>
      <c r="AL7" s="36">
        <v>36.39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7499.43</v>
      </c>
      <c r="AT7" s="36">
        <v>11474.77</v>
      </c>
      <c r="AU7" s="36">
        <v>7318.37</v>
      </c>
      <c r="AV7" s="36">
        <v>9012.73</v>
      </c>
      <c r="AW7" s="36">
        <v>395.89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830.83</v>
      </c>
      <c r="BE7" s="36">
        <v>789.35</v>
      </c>
      <c r="BF7" s="36">
        <v>743.53</v>
      </c>
      <c r="BG7" s="36">
        <v>693.19</v>
      </c>
      <c r="BH7" s="36">
        <v>646.92999999999995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98.29</v>
      </c>
      <c r="BP7" s="36">
        <v>98.25</v>
      </c>
      <c r="BQ7" s="36">
        <v>97.67</v>
      </c>
      <c r="BR7" s="36">
        <v>102.07</v>
      </c>
      <c r="BS7" s="36">
        <v>103.75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89.16</v>
      </c>
      <c r="CA7" s="36">
        <v>89.6</v>
      </c>
      <c r="CB7" s="36">
        <v>90.09</v>
      </c>
      <c r="CC7" s="36">
        <v>85.92</v>
      </c>
      <c r="CD7" s="36">
        <v>84.98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74.94</v>
      </c>
      <c r="CL7" s="36">
        <v>73.989999999999995</v>
      </c>
      <c r="CM7" s="36">
        <v>74.2</v>
      </c>
      <c r="CN7" s="36">
        <v>74.75</v>
      </c>
      <c r="CO7" s="36">
        <v>73.81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99.05</v>
      </c>
      <c r="CW7" s="36">
        <v>99.09</v>
      </c>
      <c r="CX7" s="36">
        <v>99.2</v>
      </c>
      <c r="CY7" s="36">
        <v>99.14</v>
      </c>
      <c r="CZ7" s="36">
        <v>99.29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15.75</v>
      </c>
      <c r="DH7" s="36">
        <v>17.82</v>
      </c>
      <c r="DI7" s="36">
        <v>19.93</v>
      </c>
      <c r="DJ7" s="36">
        <v>22.02</v>
      </c>
      <c r="DK7" s="36">
        <v>33.47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押見 新一</cp:lastModifiedBy>
  <cp:lastPrinted>2016-02-12T03:08:22Z</cp:lastPrinted>
  <dcterms:created xsi:type="dcterms:W3CDTF">2016-01-18T04:41:34Z</dcterms:created>
  <dcterms:modified xsi:type="dcterms:W3CDTF">2016-02-12T03:08:23Z</dcterms:modified>
  <cp:category/>
</cp:coreProperties>
</file>