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69" firstSheet="6"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U34" i="9"/>
  <c r="U35" i="9" s="1"/>
  <c r="C34" i="9"/>
  <c r="U36"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alcChain>
</file>

<file path=xl/sharedStrings.xml><?xml version="1.0" encoding="utf-8"?>
<sst xmlns="http://schemas.openxmlformats.org/spreadsheetml/2006/main" count="1050" uniqueCount="536">
  <si>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</si>
  <si>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</si>
  <si>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</si>
  <si>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</si>
  <si>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</si>
  <si>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</si>
  <si>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</si>
  <si>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</si>
  <si>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</si>
  <si>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</si>
  <si>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</si>
  <si>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</si>
  <si>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</si>
  <si>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</si>
  <si>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</si>
  <si>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</si>
  <si>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</si>
  <si>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</si>
  <si>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</si>
  <si>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</si>
  <si>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</si>
  <si>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</si>
  <si>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</si>
  <si>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</si>
  <si>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</si>
  <si>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</si>
  <si>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</si>
  <si>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</si>
  <si>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</si>
  <si>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</si>
  <si>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</si>
  <si>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</si>
  <si>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</si>
  <si>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</si>
  <si>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</si>
  <si>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</si>
  <si>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</si>
  <si>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</si>
  <si>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</si>
  <si>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</si>
  <si>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</si>
  <si>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</si>
  <si>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</si>
  <si>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</si>
  <si>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</si>
  <si>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</si>
  <si>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</si>
  <si>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</si>
  <si>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</si>
  <si>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</si>
  <si>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</si>
  <si>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</si>
  <si>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</si>
  <si>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</si>
  <si>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</si>
  <si>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</si>
  <si>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</si>
  <si>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</si>
  <si>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</si>
  <si>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</si>
  <si>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</si>
  <si>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</si>
  <si>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</si>
  <si>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</si>
  <si>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</si>
  <si>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</si>
  <si>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</si>
  <si>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</si>
  <si>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</si>
  <si>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</si>
  <si>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</si>
  <si>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</si>
  <si>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</si>
  <si>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</si>
  <si>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</si>
  <si>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</si>
  <si>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</si>
  <si>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</si>
  <si>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</si>
  <si>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</si>
  <si>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</si>
  <si>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</si>
  <si>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葛尾村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</si>
  <si>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</si>
  <si>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</si>
  <si>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</si>
  <si>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</si>
  <si>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</si>
  <si>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</si>
  <si>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</si>
  <si>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</si>
  <si>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</si>
  <si>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</si>
  <si>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</si>
  <si>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</si>
  <si>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</si>
  <si>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</si>
  <si>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</si>
  <si>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</si>
  <si>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</si>
  <si>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</si>
  <si>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</si>
  <si>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</si>
  <si>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</si>
  <si>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</si>
  <si>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</si>
  <si>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</si>
  <si>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</si>
  <si>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</si>
  <si>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</si>
  <si>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</si>
  <si>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</si>
  <si>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</si>
  <si>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</si>
  <si>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</si>
  <si>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</si>
  <si>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</si>
  <si>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</si>
  <si>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</si>
  <si>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</si>
  <si>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</si>
  <si>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</si>
  <si>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</si>
  <si>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</si>
  <si>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</si>
  <si>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</si>
  <si>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</si>
  <si>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</si>
  <si>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</si>
  <si>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</si>
  <si>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</si>
  <si>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</si>
  <si>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</si>
  <si>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</si>
  <si>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</si>
  <si>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</si>
  <si>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</si>
  <si>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</si>
  <si>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</si>
  <si>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</si>
  <si>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</si>
  <si>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</si>
  <si>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</si>
  <si>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</si>
  <si>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</si>
  <si>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</si>
  <si>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</si>
  <si>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</si>
  <si>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</si>
  <si>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</si>
  <si>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</si>
  <si>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</si>
  <si>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</si>
  <si>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</si>
  <si>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</si>
  <si>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</si>
  <si>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</si>
  <si>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</si>
  <si>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</si>
  <si>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</si>
  <si>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</si>
  <si>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</si>
  <si>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</si>
  <si>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</si>
  <si>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</si>
  <si>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</si>
  <si>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</si>
  <si>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</si>
  <si>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</si>
  <si>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</si>
  <si>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</si>
  <si>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</si>
  <si>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</si>
  <si>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</si>
  <si>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</si>
  <si>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</si>
  <si>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</si>
  <si>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</si>
  <si>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</si>
  <si>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</si>
  <si>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</si>
  <si>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</si>
  <si>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</si>
  <si>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</si>
  <si>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</si>
  <si>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</si>
  <si>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</si>
  <si>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</si>
  <si>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</si>
  <si>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</si>
  <si>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</si>
  <si>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</si>
  <si>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</si>
  <si>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</si>
  <si>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</si>
  <si>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福島県葛尾村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</si>
  <si>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</si>
  <si>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</si>
  <si>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</si>
  <si>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</si>
  <si>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</si>
  <si>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</si>
  <si>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</si>
  <si>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</si>
  <si>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</si>
  <si>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</si>
  <si>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</si>
  <si>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</si>
  <si>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</si>
  <si>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</si>
  <si>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</si>
  <si>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</si>
  <si>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</si>
  <si>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</si>
  <si>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</si>
  <si>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</si>
  <si>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</si>
  <si>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</si>
  <si>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</si>
  <si>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</si>
  <si>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</si>
  <si>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</si>
  <si>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</si>
  <si>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</si>
  <si>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</si>
  <si>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</si>
  <si>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</si>
  <si>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</si>
  <si>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</si>
  <si>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</si>
  <si>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</si>
  <si>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</si>
  <si>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</si>
  <si>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</si>
  <si>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</si>
  <si>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</si>
  <si>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</si>
  <si>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</si>
  <si>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</si>
  <si>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</si>
  <si>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</si>
  <si>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</si>
  <si>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</si>
  <si>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</si>
  <si>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</si>
  <si>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</si>
  <si>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</si>
  <si>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</si>
  <si>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</si>
  <si>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</si>
  <si>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</si>
  <si>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</si>
  <si>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</si>
  <si>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</si>
  <si>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</si>
  <si>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</si>
  <si>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</si>
  <si>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</si>
  <si>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</si>
  <si>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</si>
  <si>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</si>
  <si>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</si>
  <si>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</si>
  <si>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</si>
  <si>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</si>
  <si>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</si>
  <si>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</si>
  <si>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</si>
  <si>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</si>
  <si>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</si>
  <si>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</si>
  <si>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</si>
  <si>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</si>
  <si>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</si>
  <si>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</si>
  <si>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</si>
  <si>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</si>
  <si>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</si>
  <si>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</si>
  <si>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</si>
  <si>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</si>
  <si>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</si>
  <si>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</si>
  <si>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</si>
  <si>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</si>
  <si>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</si>
  <si>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</si>
  <si>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</si>
  <si>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</si>
  <si>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</si>
  <si>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</si>
  <si>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</si>
  <si>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</si>
  <si>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</si>
  <si>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</si>
  <si>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</si>
  <si>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</si>
  <si>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</si>
  <si>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</si>
  <si>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</si>
  <si>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</si>
  <si>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</si>
  <si>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</si>
  <si>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</si>
  <si>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</si>
  <si>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</si>
  <si>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</si>
  <si>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</si>
  <si>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</si>
  <si>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</si>
  <si>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</si>
  <si>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</si>
  <si>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</si>
  <si>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</si>
  <si>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</si>
  <si>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</si>
  <si>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</si>
  <si>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</si>
  <si>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</si>
  <si>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</si>
  <si>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</si>
  <si>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</si>
  <si>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</si>
  <si>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</si>
  <si>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</si>
  <si>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</si>
  <si>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</si>
  <si>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</si>
  <si>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</si>
  <si>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</si>
  <si>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</si>
  <si>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</si>
  <si>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</si>
  <si>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</si>
  <si>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</si>
  <si>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</si>
  <si>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</si>
  <si>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</si>
  <si>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</si>
  <si>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</si>
  <si>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</si>
  <si>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</si>
  <si>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</si>
  <si>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福島県葛尾村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</si>
  <si>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</si>
  <si>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</si>
  <si>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</si>
  <si>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</si>
  <si>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</si>
  <si>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</si>
  <si>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</si>
  <si>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</si>
  <si>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</si>
  <si>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</si>
  <si>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</si>
  <si>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</si>
  <si>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</si>
  <si>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</si>
  <si>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</si>
  <si>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</si>
  <si>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</si>
  <si>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</si>
  <si>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</si>
  <si>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</si>
  <si>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</si>
  <si>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</si>
  <si>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</si>
  <si>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</si>
  <si>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</si>
  <si>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</si>
  <si>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</si>
  <si>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</si>
  <si>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</si>
  <si>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</si>
  <si>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</si>
  <si>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</si>
  <si>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</si>
  <si>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</si>
  <si>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</si>
  <si>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</si>
  <si>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</si>
  <si>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</si>
  <si>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</si>
  <si>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</si>
  <si>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</si>
  <si>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</si>
  <si>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</si>
  <si>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</si>
  <si>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</si>
  <si>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</si>
  <si>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</si>
  <si>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</si>
  <si>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</si>
  <si>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</si>
  <si>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</si>
  <si>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</si>
  <si>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</si>
  <si>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</si>
  <si>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</si>
  <si>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</si>
  <si>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</si>
  <si>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</si>
  <si>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</si>
  <si>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</si>
  <si>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</si>
  <si>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</si>
  <si>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</si>
  <si>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</si>
  <si>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</si>
  <si>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</si>
  <si>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</si>
  <si>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</si>
  <si>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</si>
  <si>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</si>
  <si>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</si>
  <si>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</si>
  <si>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</si>
  <si>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</si>
  <si>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</si>
  <si>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</si>
  <si>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</si>
  <si>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</si>
  <si>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</si>
  <si>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</si>
  <si>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</si>
  <si>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</si>
  <si>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</si>
  <si>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</si>
  <si>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</si>
  <si>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</si>
  <si>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</si>
  <si>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</si>
  <si>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</si>
  <si>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</si>
  <si>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</si>
  <si>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</si>
  <si>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</si>
  <si>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</si>
  <si>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</si>
  <si>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</si>
  <si>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</si>
  <si>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</si>
  <si>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</si>
  <si>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</si>
  <si>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</si>
  <si>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</si>
  <si>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</si>
  <si>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</si>
  <si>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</si>
  <si>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</si>
  <si>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</si>
  <si>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</si>
  <si>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</si>
  <si>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</si>
  <si>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</si>
  <si>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</si>
  <si>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</si>
  <si>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</si>
  <si>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</si>
  <si>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</si>
  <si>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</si>
  <si>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</si>
  <si>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</si>
  <si>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</si>
  <si>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</si>
  <si>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</si>
  <si>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</si>
  <si>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</si>
  <si>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</si>
  <si>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</si>
  <si>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</si>
  <si>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</si>
  <si>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</si>
  <si>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</si>
  <si>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</si>
  <si>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</si>
  <si>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</si>
  <si>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</si>
  <si>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</si>
  <si>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</si>
  <si>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</si>
  <si>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</si>
  <si>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</si>
  <si>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</si>
  <si>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</si>
  <si>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</si>
  <si>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</si>
  <si>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</si>
  <si>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</si>
  <si>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</si>
  <si>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</si>
  <si>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</si>
  <si>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</si>
  <si>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</si>
  <si>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</si>
  <si>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</si>
  <si>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</si>
  <si>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</si>
  <si>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</si>
  <si>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</si>
  <si>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</si>
  <si>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</si>
  <si>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</si>
  <si>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</si>
  <si>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</si>
  <si>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</si>
  <si>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</si>
  <si>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</si>
  <si>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</si>
  <si>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</si>
  <si>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</si>
  <si>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</si>
  <si>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</si>
  <si>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</si>
  <si>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</si>
  <si>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</si>
  <si>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3.72</t>
  </si>
  <si>
    <t>▲ 3.06</t>
  </si>
  <si>
    <t>▲ 1.45</t>
  </si>
  <si>
    <t>一般会計</t>
  </si>
  <si>
    <t>国民健康保険事業特別会計</t>
  </si>
  <si>
    <t>介護保険事業特別会計</t>
  </si>
  <si>
    <t>簡易水道事業特別会計</t>
  </si>
  <si>
    <t>後期高齢者医療特別会計</t>
  </si>
  <si>
    <t>その他会計（赤字）</t>
  </si>
  <si>
    <t>その他会計（黒字）</t>
  </si>
  <si>
    <t>双葉地方広域市町村組合
・一般会計</t>
    <rPh sb="0" eb="2">
      <t>フタバ</t>
    </rPh>
    <rPh sb="2" eb="4">
      <t>チホウ</t>
    </rPh>
    <rPh sb="4" eb="6">
      <t>コウイキ</t>
    </rPh>
    <rPh sb="6" eb="9">
      <t>シチョウソン</t>
    </rPh>
    <rPh sb="9" eb="11">
      <t>クミアイ</t>
    </rPh>
    <rPh sb="13" eb="15">
      <t>イッパン</t>
    </rPh>
    <rPh sb="15" eb="17">
      <t>カイケイ</t>
    </rPh>
    <phoneticPr fontId="5"/>
  </si>
  <si>
    <t>双葉地方広域市町村組合
・下水道事業特別会計</t>
    <rPh sb="0" eb="2">
      <t>フタバ</t>
    </rPh>
    <rPh sb="2" eb="4">
      <t>チホウ</t>
    </rPh>
    <rPh sb="4" eb="6">
      <t>コウイキ</t>
    </rPh>
    <rPh sb="6" eb="9">
      <t>シチョウソン</t>
    </rPh>
    <rPh sb="9" eb="11">
      <t>クミアイ</t>
    </rPh>
    <rPh sb="13" eb="16">
      <t>ゲスイドウ</t>
    </rPh>
    <rPh sb="16" eb="18">
      <t>ジギョウ</t>
    </rPh>
    <rPh sb="18" eb="20">
      <t>トクベツ</t>
    </rPh>
    <rPh sb="20" eb="22">
      <t>カイケイ</t>
    </rPh>
    <phoneticPr fontId="5"/>
  </si>
  <si>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6" eb="18">
      <t>イッパン</t>
    </rPh>
    <rPh sb="18" eb="20">
      <t>カイケイ</t>
    </rPh>
    <phoneticPr fontId="5"/>
  </si>
  <si>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6" eb="18">
      <t>コウキ</t>
    </rPh>
    <rPh sb="18" eb="20">
      <t>コウレイ</t>
    </rPh>
    <rPh sb="20" eb="21">
      <t>シャ</t>
    </rPh>
    <rPh sb="21" eb="23">
      <t>イリョウ</t>
    </rPh>
    <rPh sb="23" eb="25">
      <t>トクベツ</t>
    </rPh>
    <rPh sb="25" eb="27">
      <t>カイケイ</t>
    </rPh>
    <phoneticPr fontId="5"/>
  </si>
  <si>
    <t>福島県市町村総合事務組合
・一般会計</t>
    <rPh sb="0" eb="3">
      <t>フクシマケン</t>
    </rPh>
    <rPh sb="3" eb="6">
      <t>シチョウソン</t>
    </rPh>
    <rPh sb="6" eb="8">
      <t>ソウゴウ</t>
    </rPh>
    <rPh sb="8" eb="10">
      <t>ジム</t>
    </rPh>
    <rPh sb="10" eb="12">
      <t>クミアイ</t>
    </rPh>
    <rPh sb="14" eb="16">
      <t>イッパン</t>
    </rPh>
    <rPh sb="16" eb="18">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</si>
  <si>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4" eb="16">
      <t>ショウボウ</t>
    </rPh>
    <rPh sb="16" eb="18">
      <t>ホショウ</t>
    </rPh>
    <rPh sb="18" eb="19">
      <t>トウ</t>
    </rPh>
    <rPh sb="19" eb="21">
      <t>トクベツ</t>
    </rPh>
    <rPh sb="21" eb="23">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</si>
  <si>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4" eb="16">
      <t>ショウボウ</t>
    </rPh>
    <rPh sb="16" eb="17">
      <t>ショウ</t>
    </rPh>
    <rPh sb="20" eb="21">
      <t>カネ</t>
    </rPh>
    <rPh sb="21" eb="23">
      <t>トクベツ</t>
    </rPh>
    <rPh sb="23" eb="25">
      <t>カイケイ</t>
    </rPh>
    <phoneticPr fontId="5"/>
  </si>
  <si>
    <t>福島県市町村総合事務組合
・非常勤職員公務災害補償等特別会計</t>
    <rPh sb="0" eb="3">
      <t>フクシマケン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6">
      <t>トウ</t>
    </rPh>
    <rPh sb="26" eb="28">
      <t>トクベツ</t>
    </rPh>
    <rPh sb="28" eb="30">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</si>
  <si>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4" eb="16">
      <t>ジチ</t>
    </rPh>
    <rPh sb="16" eb="18">
      <t>カイカン</t>
    </rPh>
    <rPh sb="18" eb="20">
      <t>カンリ</t>
    </rPh>
    <rPh sb="20" eb="22">
      <t>トクベツ</t>
    </rPh>
    <rPh sb="22" eb="24">
      <t>カイケイ</t>
    </rPh>
    <phoneticPr fontId="5"/>
  </si>
  <si>
    <t>事故繰越（366）</t>
    <rPh sb="0" eb="2">
      <t>ジコ</t>
    </rPh>
    <rPh sb="2" eb="4">
      <t>クリコシ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</si>
</sst>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445770</c:v>
                </c:pt>
                <c:pt idx="1">
                  <c:v>419067</c:v>
                </c:pt>
                <c:pt idx="2">
                  <c:v>54325</c:v>
                </c:pt>
                <c:pt idx="3">
                  <c:v>86505</c:v>
                </c:pt>
                <c:pt idx="4">
                  <c:v>198758</c:v>
                </c:pt>
              </c:numCache>
            </c:numRef>
          </c:val>
          <c:smooth val="0"/>
        </c:ser>
        <c:dLbls>
          <c:showLegendKey val="0"/>
          <c:showVal val="0"/>
          <c:showCatName val="0"/>
          <c:showSerName val="0"/>
          <c:showPercent val="0"/>
          <c:showBubbleSize val="0"/>
        </c:dLbls>
        <c:marker val="1"/>
        <c:smooth val="0"/>
        <c:axId val="112608768"/>
        <c:axId val="112610304"/>
      </c:lineChart>
      <c:catAx>
        <c:axId val="112608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10304"/>
        <c:crosses val="autoZero"/>
        <c:auto val="1"/>
        <c:lblAlgn val="ctr"/>
        <c:lblOffset val="100"/>
        <c:tickLblSkip val="1"/>
        <c:tickMarkSkip val="1"/>
        <c:noMultiLvlLbl val="0"/>
      </c:catAx>
      <c:valAx>
        <c:axId val="11261030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0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12.21</c:v>
                </c:pt>
                <c:pt idx="1">
                  <c:v>18.84</c:v>
                </c:pt>
                <c:pt idx="2">
                  <c:v>17.41</c:v>
                </c:pt>
                <c:pt idx="3">
                  <c:v>14.78</c:v>
                </c:pt>
                <c:pt idx="4">
                  <c:v>15.51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59.73</c:v>
                </c:pt>
                <c:pt idx="1">
                  <c:v>60.48</c:v>
                </c:pt>
                <c:pt idx="2">
                  <c:v>82.2</c:v>
                </c:pt>
                <c:pt idx="3">
                  <c:v>86</c:v>
                </c:pt>
                <c:pt idx="4">
                  <c:v>94.51</c:v>
                </c:pt>
              </c:numCache>
            </c:numRef>
          </c:val>
        </c:ser>
        <c:dLbls>
          <c:showLegendKey val="0"/>
          <c:showVal val="0"/>
          <c:showCatName val="0"/>
          <c:showSerName val="0"/>
          <c:showPercent val="0"/>
          <c:showBubbleSize val="0"/>
        </c:dLbls>
        <c:gapWidth val="250"/>
        <c:overlap val="100"/>
        <c:axId val="113440640"/>
        <c:axId val="11344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7.81</c:v>
                </c:pt>
                <c:pt idx="2">
                  <c:v>-3.06</c:v>
                </c:pt>
                <c:pt idx="3">
                  <c:v>-1.45</c:v>
                </c:pt>
                <c:pt idx="4">
                  <c:v>0.88</c:v>
                </c:pt>
              </c:numCache>
            </c:numRef>
          </c:val>
          <c:smooth val="0"/>
        </c:ser>
        <c:dLbls>
          <c:showLegendKey val="0"/>
          <c:showVal val="0"/>
          <c:showCatName val="0"/>
          <c:showSerName val="0"/>
          <c:showPercent val="0"/>
          <c:showBubbleSize val="0"/>
        </c:dLbls>
        <c:marker val="1"/>
        <c:smooth val="0"/>
        <c:axId val="113440640"/>
        <c:axId val="113442176"/>
      </c:lineChart>
      <c:catAx>
        <c:axId val="1134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442176"/>
        <c:crosses val="autoZero"/>
        <c:auto val="1"/>
        <c:lblAlgn val="ctr"/>
        <c:lblOffset val="100"/>
        <c:tickLblSkip val="1"/>
        <c:tickMarkSkip val="1"/>
        <c:noMultiLvlLbl val="0"/>
      </c:catAx>
      <c:valAx>
        <c:axId val="11344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7.0000000000000007E-2</c:v>
                </c:pt>
                <c:pt idx="4">
                  <c:v>#N/A</c:v>
                </c:pt>
                <c:pt idx="5">
                  <c:v>0.06</c:v>
                </c:pt>
                <c:pt idx="6">
                  <c:v>#N/A</c:v>
                </c:pt>
                <c:pt idx="7">
                  <c:v>0.03</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0.19</c:v>
                </c:pt>
                <c:pt idx="4">
                  <c:v>#N/A</c:v>
                </c:pt>
                <c:pt idx="5">
                  <c:v>0.31</c:v>
                </c:pt>
                <c:pt idx="6">
                  <c:v>#N/A</c:v>
                </c:pt>
                <c:pt idx="7">
                  <c:v>0.05</c:v>
                </c:pt>
                <c:pt idx="8">
                  <c:v>#N/A</c:v>
                </c:pt>
                <c:pt idx="9">
                  <c:v>0.05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1.59</c:v>
                </c:pt>
                <c:pt idx="2">
                  <c:v>#N/A</c:v>
                </c:pt>
                <c:pt idx="3">
                  <c:v>1.98</c:v>
                </c:pt>
                <c:pt idx="4">
                  <c:v>#N/A</c:v>
                </c:pt>
                <c:pt idx="5">
                  <c:v>2.34</c:v>
                </c:pt>
                <c:pt idx="6">
                  <c:v>#N/A</c:v>
                </c:pt>
                <c:pt idx="7">
                  <c:v>3.09</c:v>
                </c:pt>
                <c:pt idx="8">
                  <c:v>#N/A</c:v>
                </c:pt>
                <c:pt idx="9">
                  <c:v>3.19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2.52</c:v>
                </c:pt>
                <c:pt idx="2">
                  <c:v>#N/A</c:v>
                </c:pt>
                <c:pt idx="3">
                  <c:v>1.75</c:v>
                </c:pt>
                <c:pt idx="4">
                  <c:v>#N/A</c:v>
                </c:pt>
                <c:pt idx="5">
                  <c:v>4.9800000000000004</c:v>
                </c:pt>
                <c:pt idx="6">
                  <c:v>#N/A</c:v>
                </c:pt>
                <c:pt idx="7">
                  <c:v>3.96</c:v>
                </c:pt>
                <c:pt idx="8">
                  <c:v>#N/A</c:v>
                </c:pt>
                <c:pt idx="9">
                  <c:v>9.85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12.21</c:v>
                </c:pt>
                <c:pt idx="2">
                  <c:v>#N/A</c:v>
                </c:pt>
                <c:pt idx="3">
                  <c:v>18.84</c:v>
                </c:pt>
                <c:pt idx="4">
                  <c:v>#N/A</c:v>
                </c:pt>
                <c:pt idx="5">
                  <c:v>17.41</c:v>
                </c:pt>
                <c:pt idx="6">
                  <c:v>#N/A</c:v>
                </c:pt>
                <c:pt idx="7">
                  <c:v>14.78</c:v>
                </c:pt>
                <c:pt idx="8">
                  <c:v>#N/A</c:v>
                </c:pt>
                <c:pt idx="9">
                  <c:v>15.51</c:v>
                </c:pt>
              </c:numCache>
            </c:numRef>
          </c:val>
        </c:ser>
        <c:dLbls>
          <c:showLegendKey val="0"/>
          <c:showVal val="0"/>
          <c:showCatName val="0"/>
          <c:showSerName val="0"/>
          <c:showPercent val="0"/>
          <c:showBubbleSize val="0"/>
        </c:dLbls>
        <c:gapWidth val="150"/>
        <c:overlap val="100"/>
        <c:axId val="113495040"/>
        <c:axId val="113500928"/>
      </c:barChart>
      <c:catAx>
        <c:axId val="11349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00928"/>
        <c:crosses val="autoZero"/>
        <c:auto val="1"/>
        <c:lblAlgn val="ctr"/>
        <c:lblOffset val="100"/>
        <c:tickLblSkip val="1"/>
        <c:tickMarkSkip val="1"/>
        <c:noMultiLvlLbl val="0"/>
      </c:catAx>
      <c:valAx>
        <c:axId val="11350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9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204</c:v>
                </c:pt>
                <c:pt idx="5">
                  <c:v>185</c:v>
                </c:pt>
                <c:pt idx="8">
                  <c:v>172</c:v>
                </c:pt>
                <c:pt idx="11">
                  <c:v>170</c:v>
                </c:pt>
                <c:pt idx="14">
                  <c:v>169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3</c:v>
                </c:pt>
                <c:pt idx="6">
                  <c:v>3</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c:v>
                </c:pt>
                <c:pt idx="3">
                  <c:v>6</c:v>
                </c:pt>
                <c:pt idx="6">
                  <c:v>5</c:v>
                </c:pt>
                <c:pt idx="9">
                  <c:v>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267</c:v>
                </c:pt>
                <c:pt idx="3">
                  <c:v>231</c:v>
                </c:pt>
                <c:pt idx="6">
                  <c:v>215</c:v>
                </c:pt>
                <c:pt idx="9">
                  <c:v>201</c:v>
                </c:pt>
                <c:pt idx="12">
                  <c:v>195</c:v>
                </c:pt>
              </c:numCache>
            </c:numRef>
          </c:val>
        </c:ser>
        <c:dLbls>
          <c:showLegendKey val="0"/>
          <c:showVal val="0"/>
          <c:showCatName val="0"/>
          <c:showSerName val="0"/>
          <c:showPercent val="0"/>
          <c:showBubbleSize val="0"/>
        </c:dLbls>
        <c:gapWidth val="100"/>
        <c:overlap val="100"/>
        <c:axId val="114160768"/>
        <c:axId val="11416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76</c:v>
                </c:pt>
                <c:pt idx="2">
                  <c:v>#N/A</c:v>
                </c:pt>
                <c:pt idx="3">
                  <c:v>#N/A</c:v>
                </c:pt>
                <c:pt idx="4">
                  <c:v>55</c:v>
                </c:pt>
                <c:pt idx="5">
                  <c:v>#N/A</c:v>
                </c:pt>
                <c:pt idx="6">
                  <c:v>#N/A</c:v>
                </c:pt>
                <c:pt idx="7">
                  <c:v>51</c:v>
                </c:pt>
                <c:pt idx="8">
                  <c:v>#N/A</c:v>
                </c:pt>
                <c:pt idx="9">
                  <c:v>#N/A</c:v>
                </c:pt>
                <c:pt idx="10">
                  <c:v>38</c:v>
                </c:pt>
                <c:pt idx="11">
                  <c:v>#N/A</c:v>
                </c:pt>
                <c:pt idx="12">
                  <c:v>#N/A</c:v>
                </c:pt>
                <c:pt idx="13">
                  <c:v>28</c:v>
                </c:pt>
                <c:pt idx="14">
                  <c:v>#N/A</c:v>
                </c:pt>
              </c:numCache>
            </c:numRef>
          </c:val>
          <c:smooth val="0"/>
        </c:ser>
        <c:dLbls>
          <c:showLegendKey val="0"/>
          <c:showVal val="0"/>
          <c:showCatName val="0"/>
          <c:showSerName val="0"/>
          <c:showPercent val="0"/>
          <c:showBubbleSize val="0"/>
        </c:dLbls>
        <c:marker val="1"/>
        <c:smooth val="0"/>
        <c:axId val="114160768"/>
        <c:axId val="114162304"/>
      </c:lineChart>
      <c:catAx>
        <c:axId val="1141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62304"/>
        <c:crosses val="autoZero"/>
        <c:auto val="1"/>
        <c:lblAlgn val="ctr"/>
        <c:lblOffset val="100"/>
        <c:tickLblSkip val="1"/>
        <c:tickMarkSkip val="1"/>
        <c:noMultiLvlLbl val="0"/>
      </c:catAx>
      <c:valAx>
        <c:axId val="11416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1342</c:v>
                </c:pt>
                <c:pt idx="5">
                  <c:v>1389</c:v>
                </c:pt>
                <c:pt idx="8">
                  <c:v>1386</c:v>
                </c:pt>
                <c:pt idx="11">
                  <c:v>1276</c:v>
                </c:pt>
                <c:pt idx="14">
                  <c:v>1218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655</c:v>
                </c:pt>
                <c:pt idx="5">
                  <c:v>721</c:v>
                </c:pt>
                <c:pt idx="8">
                  <c:v>1414</c:v>
                </c:pt>
                <c:pt idx="11">
                  <c:v>2223</c:v>
                </c:pt>
                <c:pt idx="14">
                  <c:v>2637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361</c:v>
                </c:pt>
                <c:pt idx="3">
                  <c:v>315</c:v>
                </c:pt>
                <c:pt idx="6">
                  <c:v>371</c:v>
                </c:pt>
                <c:pt idx="9">
                  <c:v>344</c:v>
                </c:pt>
                <c:pt idx="12">
                  <c:v>309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c:v>
                </c:pt>
                <c:pt idx="3">
                  <c:v>61</c:v>
                </c:pt>
                <c:pt idx="6">
                  <c:v>59</c:v>
                </c:pt>
                <c:pt idx="9">
                  <c:v>56</c:v>
                </c:pt>
                <c:pt idx="12">
                  <c:v>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c:v>
                </c:pt>
                <c:pt idx="3">
                  <c:v>5</c:v>
                </c:pt>
                <c:pt idx="6">
                  <c:v>3</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1619</c:v>
                </c:pt>
                <c:pt idx="3">
                  <c:v>1617</c:v>
                </c:pt>
                <c:pt idx="6">
                  <c:v>1499</c:v>
                </c:pt>
                <c:pt idx="9">
                  <c:v>1409</c:v>
                </c:pt>
                <c:pt idx="12">
                  <c:v>1330</c:v>
                </c:pt>
              </c:numCache>
            </c:numRef>
          </c:val>
        </c:ser>
        <c:dLbls>
          <c:showLegendKey val="0"/>
          <c:showVal val="0"/>
          <c:showCatName val="0"/>
          <c:showSerName val="0"/>
          <c:showPercent val="0"/>
          <c:showBubbleSize val="0"/>
        </c:dLbls>
        <c:gapWidth val="100"/>
        <c:overlap val="100"/>
        <c:axId val="114233728"/>
        <c:axId val="11423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233728"/>
        <c:axId val="114235264"/>
      </c:lineChart>
      <c:catAx>
        <c:axId val="11423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35264"/>
        <c:crosses val="autoZero"/>
        <c:auto val="1"/>
        <c:lblAlgn val="ctr"/>
        <c:lblOffset val="100"/>
        <c:tickLblSkip val="1"/>
        <c:tickMarkSkip val="1"/>
        <c:noMultiLvlLbl val="0"/>
      </c:catAx>
      <c:valAx>
        <c:axId val="11423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3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1,508
1,503
84.23
2,391,249
2,139,115
171,355
1,104,525
1,329,892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財政力指数は、０．１２と類似団体平均を下回っている。本村は、産業基盤が脆弱であり、今後も状況の変化に期待できないことから、村税の収納率の向上をめざすなど自主財源の確保に努める。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経常収支比率は、地方債の借入限度額を設定し借入額を抑制してきたため、公債費の占める割合が平成２０年度から減少してきたが、昨年は東日本大震災の影響により増加したが　将来的に改善の見込みである。今後は、「葛尾村集中改革プラン」に基づき、事務事業及び組織機構等の見直しを含め、人件費、物件費、補助費等の更なる抑制に努める。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136616</xdr:rowOff>
    </xdr:to>
    <xdr:cxnSp macro="">
      <xdr:nvCxnSpPr>
        <xdr:cNvPr id="134" name="直線コネクタ 133"/>
        <xdr:cNvCxnSpPr/>
      </xdr:nvCxnSpPr>
      <xdr:spPr>
        <a:xfrm>
          <a:off x="4114800" y="1045718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62</xdr:row>
      <xdr:rowOff>82369</xdr:rowOff>
    </xdr:to>
    <xdr:cxnSp macro="">
      <xdr:nvCxnSpPr>
        <xdr:cNvPr id="137" name="直線コネクタ 136"/>
        <xdr:cNvCxnSpPr/>
      </xdr:nvCxnSpPr>
      <xdr:spPr>
        <a:xfrm flipV="1">
          <a:off x="3225800" y="10457180"/>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60778</xdr:rowOff>
    </xdr:from>
    <xdr:to>
      <xdr:col>4</xdr:col>
      <xdr:colOff>482600</xdr:colOff>
      <xdr:row>62</xdr:row>
      <xdr:rowOff>82369</xdr:rowOff>
    </xdr:to>
    <xdr:cxnSp macro="">
      <xdr:nvCxnSpPr>
        <xdr:cNvPr id="140" name="直線コネクタ 139"/>
        <xdr:cNvCxnSpPr/>
      </xdr:nvCxnSpPr>
      <xdr:spPr>
        <a:xfrm>
          <a:off x="2336800" y="10519228"/>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62</xdr:row>
      <xdr:rowOff>106499</xdr:rowOff>
    </xdr:to>
    <xdr:cxnSp macro="">
      <xdr:nvCxnSpPr>
        <xdr:cNvPr id="143" name="直線コネクタ 142"/>
        <xdr:cNvCxnSpPr/>
      </xdr:nvCxnSpPr>
      <xdr:spPr>
        <a:xfrm flipV="1">
          <a:off x="1447800" y="1051922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3" name="円/楕円 152"/>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57893</xdr:rowOff>
    </xdr:from>
    <xdr:ext cx="762000" cy="259045"/>
    <xdr:sp macro="" textlink="">
      <xdr:nvSpPr>
        <xdr:cNvPr id="154" name="財政構造の弾力性該当値テキスト"/>
        <xdr:cNvSpPr txBox="1"/>
      </xdr:nvSpPr>
      <xdr:spPr>
        <a:xfrm>
          <a:off x="5041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5" name="円/楕円 154"/>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6" name="テキスト ボックス 155"/>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31569</xdr:rowOff>
    </xdr:from>
    <xdr:to>
      <xdr:col>4</xdr:col>
      <xdr:colOff>533400</xdr:colOff>
      <xdr:row>62</xdr:row>
      <xdr:rowOff>133169</xdr:rowOff>
    </xdr:to>
    <xdr:sp macro="" textlink="">
      <xdr:nvSpPr>
        <xdr:cNvPr id="157" name="円/楕円 156"/>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117946</xdr:rowOff>
    </xdr:from>
    <xdr:ext cx="762000" cy="259045"/>
    <xdr:sp macro="" textlink="">
      <xdr:nvSpPr>
        <xdr:cNvPr id="158" name="テキスト ボックス 157"/>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9" name="円/楕円 158"/>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121755</xdr:rowOff>
    </xdr:from>
    <xdr:ext cx="762000" cy="259045"/>
    <xdr:sp macro="" textlink="">
      <xdr:nvSpPr>
        <xdr:cNvPr id="160" name="テキスト ボックス 159"/>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55699</xdr:rowOff>
    </xdr:from>
    <xdr:to>
      <xdr:col>2</xdr:col>
      <xdr:colOff>127000</xdr:colOff>
      <xdr:row>62</xdr:row>
      <xdr:rowOff>157299</xdr:rowOff>
    </xdr:to>
    <xdr:sp macro="" textlink="">
      <xdr:nvSpPr>
        <xdr:cNvPr id="161" name="円/楕円 160"/>
        <xdr:cNvSpPr/>
      </xdr:nvSpPr>
      <xdr:spPr>
        <a:xfrm>
          <a:off x="1397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142076</xdr:rowOff>
    </xdr:from>
    <xdr:ext cx="762000" cy="259045"/>
    <xdr:sp macro="" textlink="">
      <xdr:nvSpPr>
        <xdr:cNvPr id="162" name="テキスト ボックス 161"/>
        <xdr:cNvSpPr txBox="1"/>
      </xdr:nvSpPr>
      <xdr:spPr>
        <a:xfrm>
          <a:off x="1066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[522,975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人件費及び物件費については、財政健全化対策の一環として抑制に努めてきており、人件費については成果がみられているが、物件費については、情報システム事業により類似団体平均を上回っていると思われ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90077</xdr:rowOff>
    </xdr:from>
    <xdr:to>
      <xdr:col>7</xdr:col>
      <xdr:colOff>152400</xdr:colOff>
      <xdr:row>84</xdr:row>
      <xdr:rowOff>99944</xdr:rowOff>
    </xdr:to>
    <xdr:cxnSp macro="">
      <xdr:nvCxnSpPr>
        <xdr:cNvPr id="196" name="直線コネクタ 195"/>
        <xdr:cNvCxnSpPr/>
      </xdr:nvCxnSpPr>
      <xdr:spPr>
        <a:xfrm>
          <a:off x="4114800" y="14320427"/>
          <a:ext cx="838200" cy="1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43718</xdr:rowOff>
    </xdr:from>
    <xdr:to>
      <xdr:col>6</xdr:col>
      <xdr:colOff>0</xdr:colOff>
      <xdr:row>83</xdr:row>
      <xdr:rowOff>90077</xdr:rowOff>
    </xdr:to>
    <xdr:cxnSp macro="">
      <xdr:nvCxnSpPr>
        <xdr:cNvPr id="199" name="直線コネクタ 198"/>
        <xdr:cNvCxnSpPr/>
      </xdr:nvCxnSpPr>
      <xdr:spPr>
        <a:xfrm>
          <a:off x="3225800" y="14274068"/>
          <a:ext cx="889000" cy="4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43718</xdr:rowOff>
    </xdr:from>
    <xdr:to>
      <xdr:col>4</xdr:col>
      <xdr:colOff>482600</xdr:colOff>
      <xdr:row>83</xdr:row>
      <xdr:rowOff>51298</xdr:rowOff>
    </xdr:to>
    <xdr:cxnSp macro="">
      <xdr:nvCxnSpPr>
        <xdr:cNvPr id="202" name="直線コネクタ 201"/>
        <xdr:cNvCxnSpPr/>
      </xdr:nvCxnSpPr>
      <xdr:spPr>
        <a:xfrm flipV="1">
          <a:off x="2336800" y="14274068"/>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166525</xdr:rowOff>
    </xdr:from>
    <xdr:to>
      <xdr:col>3</xdr:col>
      <xdr:colOff>279400</xdr:colOff>
      <xdr:row>83</xdr:row>
      <xdr:rowOff>51298</xdr:rowOff>
    </xdr:to>
    <xdr:cxnSp macro="">
      <xdr:nvCxnSpPr>
        <xdr:cNvPr id="205" name="直線コネクタ 204"/>
        <xdr:cNvCxnSpPr/>
      </xdr:nvCxnSpPr>
      <xdr:spPr>
        <a:xfrm>
          <a:off x="1447800" y="14225425"/>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49144</xdr:rowOff>
    </xdr:from>
    <xdr:to>
      <xdr:col>7</xdr:col>
      <xdr:colOff>203200</xdr:colOff>
      <xdr:row>84</xdr:row>
      <xdr:rowOff>150744</xdr:rowOff>
    </xdr:to>
    <xdr:sp macro="" textlink="">
      <xdr:nvSpPr>
        <xdr:cNvPr id="215" name="円/楕円 214"/>
        <xdr:cNvSpPr/>
      </xdr:nvSpPr>
      <xdr:spPr>
        <a:xfrm>
          <a:off x="4902200" y="144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21221</xdr:rowOff>
    </xdr:from>
    <xdr:ext cx="762000" cy="259045"/>
    <xdr:sp macro="" textlink="">
      <xdr:nvSpPr>
        <xdr:cNvPr id="216" name="人件費・物件費等の状況該当値テキスト"/>
        <xdr:cNvSpPr txBox="1"/>
      </xdr:nvSpPr>
      <xdr:spPr>
        <a:xfrm>
          <a:off x="5041900" y="1442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522,975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39277</xdr:rowOff>
    </xdr:from>
    <xdr:to>
      <xdr:col>6</xdr:col>
      <xdr:colOff>50800</xdr:colOff>
      <xdr:row>83</xdr:row>
      <xdr:rowOff>140877</xdr:rowOff>
    </xdr:to>
    <xdr:sp macro="" textlink="">
      <xdr:nvSpPr>
        <xdr:cNvPr id="217" name="円/楕円 216"/>
        <xdr:cNvSpPr/>
      </xdr:nvSpPr>
      <xdr:spPr>
        <a:xfrm>
          <a:off x="4064000" y="142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125654</xdr:rowOff>
    </xdr:from>
    <xdr:ext cx="736600" cy="259045"/>
    <xdr:sp macro="" textlink="">
      <xdr:nvSpPr>
        <xdr:cNvPr id="218" name="テキスト ボックス 217"/>
        <xdr:cNvSpPr txBox="1"/>
      </xdr:nvSpPr>
      <xdr:spPr>
        <a:xfrm>
          <a:off x="3733800" y="14356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387,720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164368</xdr:rowOff>
    </xdr:from>
    <xdr:to>
      <xdr:col>4</xdr:col>
      <xdr:colOff>533400</xdr:colOff>
      <xdr:row>83</xdr:row>
      <xdr:rowOff>94518</xdr:rowOff>
    </xdr:to>
    <xdr:sp macro="" textlink="">
      <xdr:nvSpPr>
        <xdr:cNvPr id="219" name="円/楕円 218"/>
        <xdr:cNvSpPr/>
      </xdr:nvSpPr>
      <xdr:spPr>
        <a:xfrm>
          <a:off x="3175000" y="142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79295</xdr:rowOff>
    </xdr:from>
    <xdr:ext cx="762000" cy="259045"/>
    <xdr:sp macro="" textlink="">
      <xdr:nvSpPr>
        <xdr:cNvPr id="220" name="テキスト ボックス 219"/>
        <xdr:cNvSpPr txBox="1"/>
      </xdr:nvSpPr>
      <xdr:spPr>
        <a:xfrm>
          <a:off x="2844800" y="1430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353,138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498</xdr:rowOff>
    </xdr:from>
    <xdr:to>
      <xdr:col>3</xdr:col>
      <xdr:colOff>330200</xdr:colOff>
      <xdr:row>83</xdr:row>
      <xdr:rowOff>102098</xdr:rowOff>
    </xdr:to>
    <xdr:sp macro="" textlink="">
      <xdr:nvSpPr>
        <xdr:cNvPr id="221" name="円/楕円 220"/>
        <xdr:cNvSpPr/>
      </xdr:nvSpPr>
      <xdr:spPr>
        <a:xfrm>
          <a:off x="2286000" y="142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86875</xdr:rowOff>
    </xdr:from>
    <xdr:ext cx="762000" cy="259045"/>
    <xdr:sp macro="" textlink="">
      <xdr:nvSpPr>
        <xdr:cNvPr id="222" name="テキスト ボックス 221"/>
        <xdr:cNvSpPr txBox="1"/>
      </xdr:nvSpPr>
      <xdr:spPr>
        <a:xfrm>
          <a:off x="1955800" y="143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358,792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115725</xdr:rowOff>
    </xdr:from>
    <xdr:to>
      <xdr:col>2</xdr:col>
      <xdr:colOff>127000</xdr:colOff>
      <xdr:row>83</xdr:row>
      <xdr:rowOff>45875</xdr:rowOff>
    </xdr:to>
    <xdr:sp macro="" textlink="">
      <xdr:nvSpPr>
        <xdr:cNvPr id="223" name="円/楕円 222"/>
        <xdr:cNvSpPr/>
      </xdr:nvSpPr>
      <xdr:spPr>
        <a:xfrm>
          <a:off x="1397000" y="141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56052</xdr:rowOff>
    </xdr:from>
    <xdr:ext cx="762000" cy="259045"/>
    <xdr:sp macro="" textlink="">
      <xdr:nvSpPr>
        <xdr:cNvPr id="224" name="テキスト ボックス 223"/>
        <xdr:cNvSpPr txBox="1"/>
      </xdr:nvSpPr>
      <xdr:spPr>
        <a:xfrm>
          <a:off x="1066800" y="139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ほぼ</a:t>
          </a:r>
          <a:r>
            <a:rPr lang="ja-JP" altLang="ja-JP" sz="1100" baseline="0">
              <a:solidFill>
                <a:schemeClr val="dk1"/>
              </a:solidFill>
              <a:latin typeface="+mn-lt"/>
              <a:ea typeface="+mn-ea"/>
              <a:cs typeface="+mn-cs"/>
            </a:rPr>
            <a:t>類似団体平均</a:t>
          </a:r>
          <a:r>
            <a:rPr lang="ja-JP" altLang="en-US" sz="1100" baseline="0">
              <a:solidFill>
                <a:schemeClr val="dk1"/>
              </a:solidFill>
              <a:latin typeface="+mn-lt"/>
              <a:ea typeface="+mn-ea"/>
              <a:cs typeface="+mn-cs"/>
            </a:rPr>
            <a:t>同等とな</a:t>
          </a:r>
          <a:r>
            <a:rPr lang="ja-JP" altLang="ja-JP" sz="1100" baseline="0">
              <a:solidFill>
                <a:schemeClr val="dk1"/>
              </a:solidFill>
              <a:latin typeface="+mn-lt"/>
              <a:ea typeface="+mn-ea"/>
              <a:cs typeface="+mn-cs"/>
            </a:rPr>
            <a:t>っているが今後も給与の適正化に努める。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41275</xdr:rowOff>
    </xdr:from>
    <xdr:to>
      <xdr:col>24</xdr:col>
      <xdr:colOff>558800</xdr:colOff>
      <xdr:row>87</xdr:row>
      <xdr:rowOff>103082</xdr:rowOff>
    </xdr:to>
    <xdr:cxnSp macro="">
      <xdr:nvCxnSpPr>
        <xdr:cNvPr id="258" name="直線コネクタ 257"/>
        <xdr:cNvCxnSpPr/>
      </xdr:nvCxnSpPr>
      <xdr:spPr>
        <a:xfrm flipV="1">
          <a:off x="16179800" y="14785975"/>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138023</xdr:rowOff>
    </xdr:from>
    <xdr:ext cx="762000" cy="259045"/>
    <xdr:sp macro="" textlink="">
      <xdr:nvSpPr>
        <xdr:cNvPr id="259" name="給与水準   （国との比較）平均値テキスト"/>
        <xdr:cNvSpPr txBox="1"/>
      </xdr:nvSpPr>
      <xdr:spPr>
        <a:xfrm>
          <a:off x="17106900" y="147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103082</xdr:rowOff>
    </xdr:from>
    <xdr:to>
      <xdr:col>23</xdr:col>
      <xdr:colOff>406400</xdr:colOff>
      <xdr:row>88</xdr:row>
      <xdr:rowOff>32173</xdr:rowOff>
    </xdr:to>
    <xdr:cxnSp macro="">
      <xdr:nvCxnSpPr>
        <xdr:cNvPr id="261" name="直線コネクタ 260"/>
        <xdr:cNvCxnSpPr/>
      </xdr:nvCxnSpPr>
      <xdr:spPr>
        <a:xfrm flipV="1">
          <a:off x="15290800" y="1501923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47641</xdr:rowOff>
    </xdr:from>
    <xdr:ext cx="736600" cy="259045"/>
    <xdr:sp macro="" textlink="">
      <xdr:nvSpPr>
        <xdr:cNvPr id="263" name="テキスト ボックス 262"/>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22</xdr:col>
      <xdr:colOff>152400</xdr:colOff>
      <xdr:row>87</xdr:row>
      <xdr:rowOff>124671</xdr:rowOff>
    </xdr:from>
    <xdr:to>
      <xdr:col>22</xdr:col>
      <xdr:colOff>254000</xdr:colOff>
      <xdr:row>88</xdr:row>
      <xdr:rowOff>54821</xdr:rowOff>
    </xdr:to>
    <xdr:sp macro="" textlink="">
      <xdr:nvSpPr>
        <xdr:cNvPr id="264" name="フローチャート : 判断 263"/>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5" name="テキスト ボックス 264"/>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20</xdr:col>
      <xdr:colOff>635000</xdr:colOff>
      <xdr:row>85</xdr:row>
      <xdr:rowOff>137795</xdr:rowOff>
    </xdr:from>
    <xdr:to>
      <xdr:col>21</xdr:col>
      <xdr:colOff>50800</xdr:colOff>
      <xdr:row>86</xdr:row>
      <xdr:rowOff>67945</xdr:rowOff>
    </xdr:to>
    <xdr:sp macro="" textlink="">
      <xdr:nvSpPr>
        <xdr:cNvPr id="266" name="フローチャート : 判断 265"/>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7" name="テキスト ボックス 266"/>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68" name="フローチャート : 判断 26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69" name="テキスト ボックス 26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161925</xdr:rowOff>
    </xdr:from>
    <xdr:to>
      <xdr:col>24</xdr:col>
      <xdr:colOff>609600</xdr:colOff>
      <xdr:row>86</xdr:row>
      <xdr:rowOff>92075</xdr:rowOff>
    </xdr:to>
    <xdr:sp macro="" textlink="">
      <xdr:nvSpPr>
        <xdr:cNvPr id="275" name="円/楕円 274"/>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7002</xdr:rowOff>
    </xdr:from>
    <xdr:ext cx="762000" cy="259045"/>
    <xdr:sp macro="" textlink="">
      <xdr:nvSpPr>
        <xdr:cNvPr id="276" name="給与水準   （国との比較）該当値テキスト"/>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52282</xdr:rowOff>
    </xdr:from>
    <xdr:to>
      <xdr:col>23</xdr:col>
      <xdr:colOff>457200</xdr:colOff>
      <xdr:row>87</xdr:row>
      <xdr:rowOff>153882</xdr:rowOff>
    </xdr:to>
    <xdr:sp macro="" textlink="">
      <xdr:nvSpPr>
        <xdr:cNvPr id="277" name="円/楕円 276"/>
        <xdr:cNvSpPr/>
      </xdr:nvSpPr>
      <xdr:spPr>
        <a:xfrm>
          <a:off x="16129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164059</xdr:rowOff>
    </xdr:from>
    <xdr:ext cx="736600" cy="259045"/>
    <xdr:sp macro="" textlink="">
      <xdr:nvSpPr>
        <xdr:cNvPr id="278" name="テキスト ボックス 277"/>
        <xdr:cNvSpPr txBox="1"/>
      </xdr:nvSpPr>
      <xdr:spPr>
        <a:xfrm>
          <a:off x="15798800" y="1473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9" name="円/楕円 278"/>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80" name="テキスト ボックス 279"/>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1" name="円/楕円 280"/>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64788</xdr:rowOff>
    </xdr:from>
    <xdr:ext cx="762000" cy="259045"/>
    <xdr:sp macro="" textlink="">
      <xdr:nvSpPr>
        <xdr:cNvPr id="282" name="テキスト ボックス 281"/>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人口の自然減と</a:t>
          </a:r>
          <a:r>
            <a:rPr lang="ja-JP" altLang="ja-JP" sz="1100" baseline="0">
              <a:solidFill>
                <a:schemeClr val="dk1"/>
              </a:solidFill>
              <a:latin typeface="+mn-lt"/>
              <a:ea typeface="+mn-ea"/>
              <a:cs typeface="+mn-cs"/>
            </a:rPr>
            <a:t>職員構成の変動が要因となって類似団体の平均を上回っている。現状では引き続き効率的な事務運営に努め、より適切な定員管理に努める。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09" name="直線コネクタ 308"/>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0"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1" name="直線コネクタ 310"/>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2"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3" name="直線コネクタ 312"/>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156781</xdr:rowOff>
    </xdr:from>
    <xdr:to>
      <xdr:col>24</xdr:col>
      <xdr:colOff>558800</xdr:colOff>
      <xdr:row>61</xdr:row>
      <xdr:rowOff>157505</xdr:rowOff>
    </xdr:to>
    <xdr:cxnSp macro="">
      <xdr:nvCxnSpPr>
        <xdr:cNvPr id="314" name="直線コネクタ 313"/>
        <xdr:cNvCxnSpPr/>
      </xdr:nvCxnSpPr>
      <xdr:spPr>
        <a:xfrm flipV="1">
          <a:off x="16179800" y="1061523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5"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6" name="フローチャート : 判断 315"/>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103454</xdr:rowOff>
    </xdr:from>
    <xdr:to>
      <xdr:col>23</xdr:col>
      <xdr:colOff>406400</xdr:colOff>
      <xdr:row>61</xdr:row>
      <xdr:rowOff>157505</xdr:rowOff>
    </xdr:to>
    <xdr:cxnSp macro="">
      <xdr:nvCxnSpPr>
        <xdr:cNvPr id="317" name="直線コネクタ 316"/>
        <xdr:cNvCxnSpPr/>
      </xdr:nvCxnSpPr>
      <xdr:spPr>
        <a:xfrm>
          <a:off x="15290800" y="1056190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18" name="フローチャート : 判断 317"/>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19" name="テキスト ボックス 318"/>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36005</xdr:rowOff>
    </xdr:from>
    <xdr:to>
      <xdr:col>22</xdr:col>
      <xdr:colOff>254000</xdr:colOff>
      <xdr:row>61</xdr:row>
      <xdr:rowOff>137605</xdr:rowOff>
    </xdr:to>
    <xdr:sp macro="" textlink="">
      <xdr:nvSpPr>
        <xdr:cNvPr id="320" name="フローチャート : 判断 319"/>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1" name="テキスト ボックス 320"/>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35522</xdr:rowOff>
    </xdr:from>
    <xdr:to>
      <xdr:col>21</xdr:col>
      <xdr:colOff>50800</xdr:colOff>
      <xdr:row>61</xdr:row>
      <xdr:rowOff>137122</xdr:rowOff>
    </xdr:to>
    <xdr:sp macro="" textlink="">
      <xdr:nvSpPr>
        <xdr:cNvPr id="322" name="フローチャート : 判断 321"/>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3" name="テキスト ボックス 322"/>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4" name="フローチャート : 判断 323"/>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5" name="テキスト ボックス 324"/>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105981</xdr:rowOff>
    </xdr:from>
    <xdr:to>
      <xdr:col>24</xdr:col>
      <xdr:colOff>609600</xdr:colOff>
      <xdr:row>62</xdr:row>
      <xdr:rowOff>36131</xdr:rowOff>
    </xdr:to>
    <xdr:sp macro="" textlink="">
      <xdr:nvSpPr>
        <xdr:cNvPr id="331" name="円/楕円 330"/>
        <xdr:cNvSpPr/>
      </xdr:nvSpPr>
      <xdr:spPr>
        <a:xfrm>
          <a:off x="16967200" y="105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78058</xdr:rowOff>
    </xdr:from>
    <xdr:ext cx="762000" cy="259045"/>
    <xdr:sp macro="" textlink="">
      <xdr:nvSpPr>
        <xdr:cNvPr id="332" name="定員管理の状況該当値テキスト"/>
        <xdr:cNvSpPr txBox="1"/>
      </xdr:nvSpPr>
      <xdr:spPr>
        <a:xfrm>
          <a:off x="17106900" y="1053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106705</xdr:rowOff>
    </xdr:from>
    <xdr:to>
      <xdr:col>23</xdr:col>
      <xdr:colOff>457200</xdr:colOff>
      <xdr:row>62</xdr:row>
      <xdr:rowOff>36855</xdr:rowOff>
    </xdr:to>
    <xdr:sp macro="" textlink="">
      <xdr:nvSpPr>
        <xdr:cNvPr id="333" name="円/楕円 332"/>
        <xdr:cNvSpPr/>
      </xdr:nvSpPr>
      <xdr:spPr>
        <a:xfrm>
          <a:off x="16129000" y="105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21632</xdr:rowOff>
    </xdr:from>
    <xdr:ext cx="736600" cy="259045"/>
    <xdr:sp macro="" textlink="">
      <xdr:nvSpPr>
        <xdr:cNvPr id="334" name="テキスト ボックス 333"/>
        <xdr:cNvSpPr txBox="1"/>
      </xdr:nvSpPr>
      <xdr:spPr>
        <a:xfrm>
          <a:off x="15798800" y="1065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52654</xdr:rowOff>
    </xdr:from>
    <xdr:to>
      <xdr:col>22</xdr:col>
      <xdr:colOff>254000</xdr:colOff>
      <xdr:row>61</xdr:row>
      <xdr:rowOff>154254</xdr:rowOff>
    </xdr:to>
    <xdr:sp macro="" textlink="">
      <xdr:nvSpPr>
        <xdr:cNvPr id="335" name="円/楕円 334"/>
        <xdr:cNvSpPr/>
      </xdr:nvSpPr>
      <xdr:spPr>
        <a:xfrm>
          <a:off x="15240000" y="105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139031</xdr:rowOff>
    </xdr:from>
    <xdr:ext cx="762000" cy="259045"/>
    <xdr:sp macro="" textlink="">
      <xdr:nvSpPr>
        <xdr:cNvPr id="336" name="テキスト ボックス 335"/>
        <xdr:cNvSpPr txBox="1"/>
      </xdr:nvSpPr>
      <xdr:spPr>
        <a:xfrm>
          <a:off x="14909800" y="1059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36487</xdr:rowOff>
    </xdr:from>
    <xdr:to>
      <xdr:col>19</xdr:col>
      <xdr:colOff>533400</xdr:colOff>
      <xdr:row>61</xdr:row>
      <xdr:rowOff>138087</xdr:rowOff>
    </xdr:to>
    <xdr:sp macro="" textlink="">
      <xdr:nvSpPr>
        <xdr:cNvPr id="337" name="円/楕円 336"/>
        <xdr:cNvSpPr/>
      </xdr:nvSpPr>
      <xdr:spPr>
        <a:xfrm>
          <a:off x="13462000" y="104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122864</xdr:rowOff>
    </xdr:from>
    <xdr:ext cx="762000" cy="259045"/>
    <xdr:sp macro="" textlink="">
      <xdr:nvSpPr>
        <xdr:cNvPr id="338" name="テキスト ボックス 337"/>
        <xdr:cNvSpPr txBox="1"/>
      </xdr:nvSpPr>
      <xdr:spPr>
        <a:xfrm>
          <a:off x="13131800" y="1058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ja-JP" sz="1100" baseline="0">
              <a:solidFill>
                <a:schemeClr val="dk1"/>
              </a:solidFill>
              <a:latin typeface="+mn-lt"/>
              <a:ea typeface="+mn-ea"/>
              <a:cs typeface="+mn-cs"/>
            </a:rPr>
            <a:t>実質公債費比率は、類似団体平均を下回っている。平成１５年度から地方債発行限度を設定し借入額を１億円程度に抑制してきたことから、平成２２年度以降は低下する見通しである。引き続き集中改革プランに基づき計画的な地方債の発行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5" name="直線コネクタ 35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6" name="テキスト ボックス 35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7" name="直線コネクタ 35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8" name="テキスト ボックス 35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9" name="直線コネクタ 35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0" name="テキスト ボックス 35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1" name="直線コネクタ 36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64" name="直線コネクタ 363"/>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65"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66" name="直線コネクタ 365"/>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67"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68" name="直線コネクタ 367"/>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141478</xdr:rowOff>
    </xdr:to>
    <xdr:cxnSp macro="">
      <xdr:nvCxnSpPr>
        <xdr:cNvPr id="369" name="直線コネクタ 368"/>
        <xdr:cNvCxnSpPr/>
      </xdr:nvCxnSpPr>
      <xdr:spPr>
        <a:xfrm flipV="1">
          <a:off x="16179800" y="69560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0"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1" name="フローチャート : 判断 370"/>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141478</xdr:rowOff>
    </xdr:from>
    <xdr:to>
      <xdr:col>23</xdr:col>
      <xdr:colOff>406400</xdr:colOff>
      <xdr:row>41</xdr:row>
      <xdr:rowOff>52070</xdr:rowOff>
    </xdr:to>
    <xdr:cxnSp macro="">
      <xdr:nvCxnSpPr>
        <xdr:cNvPr id="372" name="直線コネクタ 371"/>
        <xdr:cNvCxnSpPr/>
      </xdr:nvCxnSpPr>
      <xdr:spPr>
        <a:xfrm flipV="1">
          <a:off x="15290800" y="69994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3" name="フローチャート : 判断 372"/>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74" name="テキスト ボックス 373"/>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42</xdr:row>
      <xdr:rowOff>6096</xdr:rowOff>
    </xdr:to>
    <xdr:cxnSp macro="">
      <xdr:nvCxnSpPr>
        <xdr:cNvPr id="375" name="直線コネクタ 374"/>
        <xdr:cNvCxnSpPr/>
      </xdr:nvCxnSpPr>
      <xdr:spPr>
        <a:xfrm flipV="1">
          <a:off x="14401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76" name="フローチャート : 判断 375"/>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77" name="テキスト ボックス 376"/>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6096</xdr:rowOff>
    </xdr:from>
    <xdr:to>
      <xdr:col>21</xdr:col>
      <xdr:colOff>0</xdr:colOff>
      <xdr:row>43</xdr:row>
      <xdr:rowOff>3556</xdr:rowOff>
    </xdr:to>
    <xdr:cxnSp macro="">
      <xdr:nvCxnSpPr>
        <xdr:cNvPr id="378" name="直線コネクタ 377"/>
        <xdr:cNvCxnSpPr/>
      </xdr:nvCxnSpPr>
      <xdr:spPr>
        <a:xfrm flipV="1">
          <a:off x="13512800" y="72069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79" name="フローチャート : 判断 378"/>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0" name="テキスト ボックス 379"/>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1" name="フローチャート : 判断 380"/>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2" name="テキスト ボックス 381"/>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8" name="円/楕円 387"/>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89"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90678</xdr:rowOff>
    </xdr:from>
    <xdr:to>
      <xdr:col>23</xdr:col>
      <xdr:colOff>457200</xdr:colOff>
      <xdr:row>41</xdr:row>
      <xdr:rowOff>20828</xdr:rowOff>
    </xdr:to>
    <xdr:sp macro="" textlink="">
      <xdr:nvSpPr>
        <xdr:cNvPr id="390" name="円/楕円 389"/>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31005</xdr:rowOff>
    </xdr:from>
    <xdr:ext cx="736600" cy="259045"/>
    <xdr:sp macro="" textlink="">
      <xdr:nvSpPr>
        <xdr:cNvPr id="391" name="テキスト ボックス 390"/>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2" name="円/楕円 39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93" name="テキスト ボックス 39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126746</xdr:rowOff>
    </xdr:from>
    <xdr:to>
      <xdr:col>21</xdr:col>
      <xdr:colOff>50800</xdr:colOff>
      <xdr:row>42</xdr:row>
      <xdr:rowOff>56896</xdr:rowOff>
    </xdr:to>
    <xdr:sp macro="" textlink="">
      <xdr:nvSpPr>
        <xdr:cNvPr id="394" name="円/楕円 39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5" name="テキスト ボックス 394"/>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396" name="円/楕円 395"/>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64533</xdr:rowOff>
    </xdr:from>
    <xdr:ext cx="762000" cy="259045"/>
    <xdr:sp macro="" textlink="">
      <xdr:nvSpPr>
        <xdr:cNvPr id="397" name="テキスト ボックス 396"/>
        <xdr:cNvSpPr txBox="1"/>
      </xdr:nvSpPr>
      <xdr:spPr>
        <a:xfrm>
          <a:off x="13131800" y="709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9" name="テキスト ボックス 39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0" name="テキスト ボックス 39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100" baseline="0">
              <a:solidFill>
                <a:schemeClr val="dk1"/>
              </a:solidFill>
              <a:latin typeface="+mn-lt"/>
              <a:ea typeface="+mn-ea"/>
              <a:cs typeface="+mn-cs"/>
            </a:rPr>
            <a:t>類似団体を下回っている。主な要因としては、平成１５年度から地方債の借入限度額を</a:t>
          </a:r>
          <a:r>
            <a:rPr lang="en-US" altLang="ja-JP" sz="1100" baseline="0">
              <a:solidFill>
                <a:schemeClr val="dk1"/>
              </a:solidFill>
              <a:latin typeface="+mn-lt"/>
              <a:ea typeface="+mn-ea"/>
              <a:cs typeface="+mn-cs"/>
            </a:rPr>
            <a:t>1</a:t>
          </a:r>
          <a:r>
            <a:rPr lang="ja-JP" altLang="ja-JP" sz="1100" baseline="0">
              <a:solidFill>
                <a:schemeClr val="dk1"/>
              </a:solidFill>
              <a:latin typeface="+mn-lt"/>
              <a:ea typeface="+mn-ea"/>
              <a:cs typeface="+mn-cs"/>
            </a:rPr>
            <a:t>億円程度に抑制してきたこと、財政調整基金の積立による充当可能基金の増額等があげられる。今後も後世への負担を少しでも軽減するよう新規事業の実施等については、必要性、緊急性、効果等の観点から優先順位をつけ、安易に起債事業を導入しないこととし、財政の健全化を図る。</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26" name="直線コネクタ 425"/>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27"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28" name="直線コネクタ 427"/>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29"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0" name="直線コネクタ 429"/>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1"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2" name="フローチャート :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3" name="フローチャート : 判断 43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4" name="テキスト ボックス 43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5" name="フローチャート : 判断 43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6" name="テキスト ボックス 43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7" name="フローチャート : 判断 43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8" name="テキスト ボックス 43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39" name="フローチャート : 判断 438"/>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156086</xdr:rowOff>
    </xdr:from>
    <xdr:ext cx="762000" cy="259045"/>
    <xdr:sp macro="" textlink="">
      <xdr:nvSpPr>
        <xdr:cNvPr id="440" name="テキスト ボックス 439"/>
        <xdr:cNvSpPr txBox="1"/>
      </xdr:nvSpPr>
      <xdr:spPr>
        <a:xfrm>
          <a:off x="13131800" y="255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129893</xdr:rowOff>
    </xdr:from>
    <xdr:to>
      <xdr:col>19</xdr:col>
      <xdr:colOff>533400</xdr:colOff>
      <xdr:row>14</xdr:row>
      <xdr:rowOff>60043</xdr:rowOff>
    </xdr:to>
    <xdr:sp macro="" textlink="">
      <xdr:nvSpPr>
        <xdr:cNvPr id="446" name="円/楕円 445"/>
        <xdr:cNvSpPr/>
      </xdr:nvSpPr>
      <xdr:spPr>
        <a:xfrm>
          <a:off x="13462000" y="23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70220</xdr:rowOff>
    </xdr:from>
    <xdr:ext cx="762000" cy="259045"/>
    <xdr:sp macro="" textlink="">
      <xdr:nvSpPr>
        <xdr:cNvPr id="447" name="テキスト ボックス 446"/>
        <xdr:cNvSpPr txBox="1"/>
      </xdr:nvSpPr>
      <xdr:spPr>
        <a:xfrm>
          <a:off x="13131800" y="212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1,508
1,503
84.23
2,391,249
2,139,115
171,355
1,104,525
1,329,892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　</a:t>
          </a:r>
          <a:r>
            <a:rPr lang="ja-JP" altLang="ja-JP" sz="1100" baseline="0">
              <a:solidFill>
                <a:schemeClr val="dk1"/>
              </a:solidFill>
              <a:latin typeface="+mn-lt"/>
              <a:ea typeface="+mn-ea"/>
              <a:cs typeface="+mn-cs"/>
            </a:rPr>
            <a:t>人件費については、議員数の削減、議員並びに特別職等給与カット、職員の手当の見直し及び職員退職による欠員不補充などにより、類似団体平均値で推移してきたが、東日本大震災の影響により経常経費が低くなったことにより経常収支比率が大きくなった。</a:t>
          </a:r>
          <a:endParaRPr lang="en-US" altLang="ja-JP" sz="1100" baseline="0">
            <a:solidFill>
              <a:schemeClr val="dk1"/>
            </a:solidFill>
            <a:latin typeface="+mn-lt"/>
            <a:ea typeface="+mn-ea"/>
            <a:cs typeface="+mn-cs"/>
          </a:endParaRPr>
        </a:p>
        <a:p>
          <a:pPr eaLnBrk="1" fontAlgn="auto" latinLnBrk="0" hangingPunct="1"/>
          <a:r>
            <a:rPr lang="ja-JP" altLang="ja-JP" sz="1100" baseline="0">
              <a:solidFill>
                <a:schemeClr val="dk1"/>
              </a:solidFill>
              <a:latin typeface="+mn-lt"/>
              <a:ea typeface="+mn-ea"/>
              <a:cs typeface="+mn-cs"/>
            </a:rPr>
            <a:t>　今後も各種抑制策を講じるとともに、定員適正化計画の進行管理に努め、人件費の削減を図り、適正な水準の維持に努める。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12700</xdr:rowOff>
    </xdr:from>
    <xdr:to>
      <xdr:col>7</xdr:col>
      <xdr:colOff>15875</xdr:colOff>
      <xdr:row>37</xdr:row>
      <xdr:rowOff>73660</xdr:rowOff>
    </xdr:to>
    <xdr:cxnSp macro="">
      <xdr:nvCxnSpPr>
        <xdr:cNvPr id="65" name="直線コネクタ 64"/>
        <xdr:cNvCxnSpPr/>
      </xdr:nvCxnSpPr>
      <xdr:spPr>
        <a:xfrm>
          <a:off x="3987800" y="63563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12700</xdr:rowOff>
    </xdr:from>
    <xdr:to>
      <xdr:col>5</xdr:col>
      <xdr:colOff>549275</xdr:colOff>
      <xdr:row>37</xdr:row>
      <xdr:rowOff>146050</xdr:rowOff>
    </xdr:to>
    <xdr:cxnSp macro="">
      <xdr:nvCxnSpPr>
        <xdr:cNvPr id="68" name="直線コネクタ 67"/>
        <xdr:cNvCxnSpPr/>
      </xdr:nvCxnSpPr>
      <xdr:spPr>
        <a:xfrm flipV="1">
          <a:off x="3098800" y="635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43180</xdr:rowOff>
    </xdr:from>
    <xdr:to>
      <xdr:col>4</xdr:col>
      <xdr:colOff>346075</xdr:colOff>
      <xdr:row>37</xdr:row>
      <xdr:rowOff>146050</xdr:rowOff>
    </xdr:to>
    <xdr:cxnSp macro="">
      <xdr:nvCxnSpPr>
        <xdr:cNvPr id="71" name="直線コネクタ 70"/>
        <xdr:cNvCxnSpPr/>
      </xdr:nvCxnSpPr>
      <xdr:spPr>
        <a:xfrm>
          <a:off x="2209800" y="604393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43180</xdr:rowOff>
    </xdr:from>
    <xdr:to>
      <xdr:col>3</xdr:col>
      <xdr:colOff>142875</xdr:colOff>
      <xdr:row>36</xdr:row>
      <xdr:rowOff>35560</xdr:rowOff>
    </xdr:to>
    <xdr:cxnSp macro="">
      <xdr:nvCxnSpPr>
        <xdr:cNvPr id="74" name="直線コネクタ 73"/>
        <xdr:cNvCxnSpPr/>
      </xdr:nvCxnSpPr>
      <xdr:spPr>
        <a:xfrm flipV="1">
          <a:off x="1320800" y="60439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22860</xdr:rowOff>
    </xdr:from>
    <xdr:to>
      <xdr:col>7</xdr:col>
      <xdr:colOff>66675</xdr:colOff>
      <xdr:row>37</xdr:row>
      <xdr:rowOff>124460</xdr:rowOff>
    </xdr:to>
    <xdr:sp macro="" textlink="">
      <xdr:nvSpPr>
        <xdr:cNvPr id="84" name="円/楕円 83"/>
        <xdr:cNvSpPr/>
      </xdr:nvSpPr>
      <xdr:spPr>
        <a:xfrm>
          <a:off x="47752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166387</xdr:rowOff>
    </xdr:from>
    <xdr:ext cx="762000" cy="259045"/>
    <xdr:sp macro="" textlink="">
      <xdr:nvSpPr>
        <xdr:cNvPr id="85" name="人件費該当値テキスト"/>
        <xdr:cNvSpPr txBox="1"/>
      </xdr:nvSpPr>
      <xdr:spPr>
        <a:xfrm>
          <a:off x="49149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133350</xdr:rowOff>
    </xdr:from>
    <xdr:to>
      <xdr:col>5</xdr:col>
      <xdr:colOff>600075</xdr:colOff>
      <xdr:row>37</xdr:row>
      <xdr:rowOff>63500</xdr:rowOff>
    </xdr:to>
    <xdr:sp macro="" textlink="">
      <xdr:nvSpPr>
        <xdr:cNvPr id="86" name="円/楕円 85"/>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87" name="テキスト ボックス 86"/>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8" name="円/楕円 87"/>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9" name="テキスト ボックス 88"/>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163830</xdr:rowOff>
    </xdr:from>
    <xdr:to>
      <xdr:col>3</xdr:col>
      <xdr:colOff>193675</xdr:colOff>
      <xdr:row>35</xdr:row>
      <xdr:rowOff>93980</xdr:rowOff>
    </xdr:to>
    <xdr:sp macro="" textlink="">
      <xdr:nvSpPr>
        <xdr:cNvPr id="90" name="円/楕円 89"/>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104157</xdr:rowOff>
    </xdr:from>
    <xdr:ext cx="762000" cy="259045"/>
    <xdr:sp macro="" textlink="">
      <xdr:nvSpPr>
        <xdr:cNvPr id="91" name="テキスト ボックス 90"/>
        <xdr:cNvSpPr txBox="1"/>
      </xdr:nvSpPr>
      <xdr:spPr>
        <a:xfrm>
          <a:off x="1828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2" name="円/楕円 91"/>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93" name="テキスト ボックス 92"/>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　物件費に係る経常収支比率が高く推移してきたが、東日本大震災による避難のため、施設管理等の委託料が減になったことから低くなった。</a:t>
          </a:r>
          <a:endParaRPr lang="en-US" altLang="ja-JP" sz="110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28702</xdr:rowOff>
    </xdr:from>
    <xdr:to>
      <xdr:col>24</xdr:col>
      <xdr:colOff>31750</xdr:colOff>
      <xdr:row>16</xdr:row>
      <xdr:rowOff>76708</xdr:rowOff>
    </xdr:to>
    <xdr:cxnSp macro="">
      <xdr:nvCxnSpPr>
        <xdr:cNvPr id="124" name="直線コネクタ 123"/>
        <xdr:cNvCxnSpPr/>
      </xdr:nvCxnSpPr>
      <xdr:spPr>
        <a:xfrm>
          <a:off x="15671800" y="260045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15</xdr:row>
      <xdr:rowOff>28702</xdr:rowOff>
    </xdr:to>
    <xdr:cxnSp macro="">
      <xdr:nvCxnSpPr>
        <xdr:cNvPr id="127" name="直線コネクタ 126"/>
        <xdr:cNvCxnSpPr/>
      </xdr:nvCxnSpPr>
      <xdr:spPr>
        <a:xfrm>
          <a:off x="14782800" y="2545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145288</xdr:rowOff>
    </xdr:from>
    <xdr:to>
      <xdr:col>21</xdr:col>
      <xdr:colOff>361950</xdr:colOff>
      <xdr:row>17</xdr:row>
      <xdr:rowOff>133858</xdr:rowOff>
    </xdr:to>
    <xdr:cxnSp macro="">
      <xdr:nvCxnSpPr>
        <xdr:cNvPr id="130" name="直線コネクタ 129"/>
        <xdr:cNvCxnSpPr/>
      </xdr:nvCxnSpPr>
      <xdr:spPr>
        <a:xfrm flipV="1">
          <a:off x="13893800" y="2545588"/>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133858</xdr:rowOff>
    </xdr:from>
    <xdr:to>
      <xdr:col>20</xdr:col>
      <xdr:colOff>158750</xdr:colOff>
      <xdr:row>18</xdr:row>
      <xdr:rowOff>145288</xdr:rowOff>
    </xdr:to>
    <xdr:cxnSp macro="">
      <xdr:nvCxnSpPr>
        <xdr:cNvPr id="133" name="直線コネクタ 132"/>
        <xdr:cNvCxnSpPr/>
      </xdr:nvCxnSpPr>
      <xdr:spPr>
        <a:xfrm flipV="1">
          <a:off x="13004800" y="30485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3" name="円/楕円 142"/>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4"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149352</xdr:rowOff>
    </xdr:from>
    <xdr:to>
      <xdr:col>22</xdr:col>
      <xdr:colOff>615950</xdr:colOff>
      <xdr:row>15</xdr:row>
      <xdr:rowOff>79502</xdr:rowOff>
    </xdr:to>
    <xdr:sp macro="" textlink="">
      <xdr:nvSpPr>
        <xdr:cNvPr id="145" name="円/楕円 144"/>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89679</xdr:rowOff>
    </xdr:from>
    <xdr:ext cx="736600" cy="259045"/>
    <xdr:sp macro="" textlink="">
      <xdr:nvSpPr>
        <xdr:cNvPr id="146" name="テキスト ボックス 145"/>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47" name="円/楕円 146"/>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48" name="テキスト ボックス 147"/>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9" name="円/楕円 148"/>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50" name="テキスト ボックス 149"/>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94488</xdr:rowOff>
    </xdr:from>
    <xdr:to>
      <xdr:col>19</xdr:col>
      <xdr:colOff>6350</xdr:colOff>
      <xdr:row>19</xdr:row>
      <xdr:rowOff>24638</xdr:rowOff>
    </xdr:to>
    <xdr:sp macro="" textlink="">
      <xdr:nvSpPr>
        <xdr:cNvPr id="151" name="円/楕円 150"/>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9415</xdr:rowOff>
    </xdr:from>
    <xdr:ext cx="762000" cy="259045"/>
    <xdr:sp macro="" textlink="">
      <xdr:nvSpPr>
        <xdr:cNvPr id="152" name="テキスト ボックス 151"/>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ja-JP" sz="1100" baseline="0">
              <a:solidFill>
                <a:schemeClr val="dk1"/>
              </a:solidFill>
              <a:latin typeface="+mn-lt"/>
              <a:ea typeface="+mn-ea"/>
              <a:cs typeface="+mn-cs"/>
            </a:rPr>
            <a:t>扶助費は、減少傾向にあり、経常収支比率も類似団体平均を下回っている。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今後も、自立支援等を進めるとともに、資格審査等の一層の適正化を図る。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135165</xdr:rowOff>
    </xdr:to>
    <xdr:cxnSp macro="">
      <xdr:nvCxnSpPr>
        <xdr:cNvPr id="186" name="直線コネクタ 185"/>
        <xdr:cNvCxnSpPr/>
      </xdr:nvCxnSpPr>
      <xdr:spPr>
        <a:xfrm>
          <a:off x="3987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89" name="直線コネクタ 188"/>
        <xdr:cNvCxnSpPr/>
      </xdr:nvCxnSpPr>
      <xdr:spPr>
        <a:xfrm flipV="1">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2" name="直線コネクタ 191"/>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195" name="直線コネクタ 194"/>
        <xdr:cNvCxnSpPr/>
      </xdr:nvCxnSpPr>
      <xdr:spPr>
        <a:xfrm flipV="1">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5" name="円/楕円 204"/>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164392</xdr:rowOff>
    </xdr:from>
    <xdr:ext cx="762000" cy="259045"/>
    <xdr:sp macro="" textlink="">
      <xdr:nvSpPr>
        <xdr:cNvPr id="206"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7" name="円/楕円 206"/>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8" name="テキスト ボックス 207"/>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09" name="円/楕円 208"/>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0" name="テキスト ボックス 209"/>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1" name="円/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3" name="円/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その他に係る経常収支比率は、類似団体平均を下回っている。しかし、他会計への繰出金、特に介護保険特別会計への繰出金については年々増加しており、単独事業内容の見直しを行うなど、普通会計の負担額を減らしていくよう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140716</xdr:rowOff>
    </xdr:from>
    <xdr:to>
      <xdr:col>24</xdr:col>
      <xdr:colOff>31750</xdr:colOff>
      <xdr:row>54</xdr:row>
      <xdr:rowOff>149860</xdr:rowOff>
    </xdr:to>
    <xdr:cxnSp macro="">
      <xdr:nvCxnSpPr>
        <xdr:cNvPr id="244" name="直線コネクタ 243"/>
        <xdr:cNvCxnSpPr/>
      </xdr:nvCxnSpPr>
      <xdr:spPr>
        <a:xfrm flipV="1">
          <a:off x="15671800" y="9399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54</xdr:row>
      <xdr:rowOff>154432</xdr:rowOff>
    </xdr:to>
    <xdr:cxnSp macro="">
      <xdr:nvCxnSpPr>
        <xdr:cNvPr id="247" name="直線コネクタ 246"/>
        <xdr:cNvCxnSpPr/>
      </xdr:nvCxnSpPr>
      <xdr:spPr>
        <a:xfrm flipV="1">
          <a:off x="14782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154432</xdr:rowOff>
    </xdr:from>
    <xdr:to>
      <xdr:col>21</xdr:col>
      <xdr:colOff>361950</xdr:colOff>
      <xdr:row>55</xdr:row>
      <xdr:rowOff>152146</xdr:rowOff>
    </xdr:to>
    <xdr:cxnSp macro="">
      <xdr:nvCxnSpPr>
        <xdr:cNvPr id="250" name="直線コネクタ 249"/>
        <xdr:cNvCxnSpPr/>
      </xdr:nvCxnSpPr>
      <xdr:spPr>
        <a:xfrm flipV="1">
          <a:off x="13893800" y="94127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110998</xdr:rowOff>
    </xdr:from>
    <xdr:to>
      <xdr:col>20</xdr:col>
      <xdr:colOff>158750</xdr:colOff>
      <xdr:row>55</xdr:row>
      <xdr:rowOff>152146</xdr:rowOff>
    </xdr:to>
    <xdr:cxnSp macro="">
      <xdr:nvCxnSpPr>
        <xdr:cNvPr id="253" name="直線コネクタ 252"/>
        <xdr:cNvCxnSpPr/>
      </xdr:nvCxnSpPr>
      <xdr:spPr>
        <a:xfrm>
          <a:off x="13004800" y="9540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89916</xdr:rowOff>
    </xdr:from>
    <xdr:to>
      <xdr:col>24</xdr:col>
      <xdr:colOff>82550</xdr:colOff>
      <xdr:row>55</xdr:row>
      <xdr:rowOff>20066</xdr:rowOff>
    </xdr:to>
    <xdr:sp macro="" textlink="">
      <xdr:nvSpPr>
        <xdr:cNvPr id="263" name="円/楕円 262"/>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106443</xdr:rowOff>
    </xdr:from>
    <xdr:ext cx="762000" cy="259045"/>
    <xdr:sp macro="" textlink="">
      <xdr:nvSpPr>
        <xdr:cNvPr id="264" name="その他該当値テキスト"/>
        <xdr:cNvSpPr txBox="1"/>
      </xdr:nvSpPr>
      <xdr:spPr>
        <a:xfrm>
          <a:off x="16598900" y="91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5" name="円/楕円 264"/>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6" name="テキスト ボックス 265"/>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103632</xdr:rowOff>
    </xdr:from>
    <xdr:to>
      <xdr:col>21</xdr:col>
      <xdr:colOff>412750</xdr:colOff>
      <xdr:row>55</xdr:row>
      <xdr:rowOff>33782</xdr:rowOff>
    </xdr:to>
    <xdr:sp macro="" textlink="">
      <xdr:nvSpPr>
        <xdr:cNvPr id="267" name="円/楕円 266"/>
        <xdr:cNvSpPr/>
      </xdr:nvSpPr>
      <xdr:spPr>
        <a:xfrm>
          <a:off x="14732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43959</xdr:rowOff>
    </xdr:from>
    <xdr:ext cx="762000" cy="259045"/>
    <xdr:sp macro="" textlink="">
      <xdr:nvSpPr>
        <xdr:cNvPr id="268" name="テキスト ボックス 267"/>
        <xdr:cNvSpPr txBox="1"/>
      </xdr:nvSpPr>
      <xdr:spPr>
        <a:xfrm>
          <a:off x="14401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69" name="円/楕円 268"/>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0" name="テキスト ボックス 269"/>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60198</xdr:rowOff>
    </xdr:from>
    <xdr:to>
      <xdr:col>19</xdr:col>
      <xdr:colOff>6350</xdr:colOff>
      <xdr:row>55</xdr:row>
      <xdr:rowOff>161798</xdr:rowOff>
    </xdr:to>
    <xdr:sp macro="" textlink="">
      <xdr:nvSpPr>
        <xdr:cNvPr id="271" name="円/楕円 270"/>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525</xdr:rowOff>
    </xdr:from>
    <xdr:ext cx="762000" cy="259045"/>
    <xdr:sp macro="" textlink="">
      <xdr:nvSpPr>
        <xdr:cNvPr id="272" name="テキスト ボックス 271"/>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補助費等に係る経常収支比率は、類似団体平均値を</a:t>
          </a:r>
          <a:r>
            <a:rPr lang="ja-JP" altLang="en-US" sz="1100" baseline="0">
              <a:solidFill>
                <a:schemeClr val="dk1"/>
              </a:solidFill>
              <a:latin typeface="+mn-lt"/>
              <a:ea typeface="+mn-ea"/>
              <a:cs typeface="+mn-cs"/>
            </a:rPr>
            <a:t>わずかに上</a:t>
          </a:r>
          <a:r>
            <a:rPr lang="ja-JP" altLang="ja-JP" sz="1100" baseline="0">
              <a:solidFill>
                <a:schemeClr val="dk1"/>
              </a:solidFill>
              <a:latin typeface="+mn-lt"/>
              <a:ea typeface="+mn-ea"/>
              <a:cs typeface="+mn-cs"/>
            </a:rPr>
            <a:t>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今後も、引き続き事業経費の負担のあり方や、行政効果を精査し、補助金の廃止、縮小、終期の設定等により整理合理化を図る。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85852</xdr:rowOff>
    </xdr:to>
    <xdr:cxnSp macro="">
      <xdr:nvCxnSpPr>
        <xdr:cNvPr id="302" name="直線コネクタ 301"/>
        <xdr:cNvCxnSpPr/>
      </xdr:nvCxnSpPr>
      <xdr:spPr>
        <a:xfrm>
          <a:off x="15671800" y="62260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90424</xdr:rowOff>
    </xdr:to>
    <xdr:cxnSp macro="">
      <xdr:nvCxnSpPr>
        <xdr:cNvPr id="305" name="直線コネクタ 304"/>
        <xdr:cNvCxnSpPr/>
      </xdr:nvCxnSpPr>
      <xdr:spPr>
        <a:xfrm flipV="1">
          <a:off x="14782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90424</xdr:rowOff>
    </xdr:to>
    <xdr:cxnSp macro="">
      <xdr:nvCxnSpPr>
        <xdr:cNvPr id="308" name="直線コネクタ 307"/>
        <xdr:cNvCxnSpPr/>
      </xdr:nvCxnSpPr>
      <xdr:spPr>
        <a:xfrm>
          <a:off x="13893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36</xdr:row>
      <xdr:rowOff>44704</xdr:rowOff>
    </xdr:to>
    <xdr:cxnSp macro="">
      <xdr:nvCxnSpPr>
        <xdr:cNvPr id="311" name="直線コネクタ 310"/>
        <xdr:cNvCxnSpPr/>
      </xdr:nvCxnSpPr>
      <xdr:spPr>
        <a:xfrm>
          <a:off x="13004800" y="597916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1" name="円/楕円 320"/>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2"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3" name="円/楕円 322"/>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4" name="テキスト ボックス 32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5" name="円/楕円 324"/>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6" name="テキスト ボックス 325"/>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7" name="円/楕円 326"/>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8" name="テキスト ボックス 327"/>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29" name="円/楕円 328"/>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0" name="テキスト ボックス 329"/>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ja-JP" sz="1100" baseline="0">
              <a:solidFill>
                <a:schemeClr val="dk1"/>
              </a:solidFill>
              <a:latin typeface="+mn-lt"/>
              <a:ea typeface="+mn-ea"/>
              <a:cs typeface="+mn-cs"/>
            </a:rPr>
            <a:t>公債費は、平成１５年度から地方債発行限度を設定し借入額を１億円程度に抑制してきたことから、平成２２年度以降は低下する見通しである。引き続き集中改革プランに基づき計画的な地方債の発行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58420</xdr:rowOff>
    </xdr:to>
    <xdr:cxnSp macro="">
      <xdr:nvCxnSpPr>
        <xdr:cNvPr id="361" name="直線コネクタ 360"/>
        <xdr:cNvCxnSpPr/>
      </xdr:nvCxnSpPr>
      <xdr:spPr>
        <a:xfrm flipV="1">
          <a:off x="3987800" y="130566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77</xdr:row>
      <xdr:rowOff>42418</xdr:rowOff>
    </xdr:to>
    <xdr:cxnSp macro="">
      <xdr:nvCxnSpPr>
        <xdr:cNvPr id="364" name="直線コネクタ 363"/>
        <xdr:cNvCxnSpPr/>
      </xdr:nvCxnSpPr>
      <xdr:spPr>
        <a:xfrm flipV="1">
          <a:off x="3098800" y="13088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77</xdr:row>
      <xdr:rowOff>42418</xdr:rowOff>
    </xdr:to>
    <xdr:cxnSp macro="">
      <xdr:nvCxnSpPr>
        <xdr:cNvPr id="367" name="直線コネクタ 366"/>
        <xdr:cNvCxnSpPr/>
      </xdr:nvCxnSpPr>
      <xdr:spPr>
        <a:xfrm>
          <a:off x="2209800" y="13148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78</xdr:row>
      <xdr:rowOff>49276</xdr:rowOff>
    </xdr:to>
    <xdr:cxnSp macro="">
      <xdr:nvCxnSpPr>
        <xdr:cNvPr id="370" name="直線コネクタ 369"/>
        <xdr:cNvCxnSpPr/>
      </xdr:nvCxnSpPr>
      <xdr:spPr>
        <a:xfrm flipV="1">
          <a:off x="1320800" y="131480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147065</xdr:rowOff>
    </xdr:from>
    <xdr:to>
      <xdr:col>7</xdr:col>
      <xdr:colOff>66675</xdr:colOff>
      <xdr:row>76</xdr:row>
      <xdr:rowOff>77215</xdr:rowOff>
    </xdr:to>
    <xdr:sp macro="" textlink="">
      <xdr:nvSpPr>
        <xdr:cNvPr id="380" name="円/楕円 379"/>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119142</xdr:rowOff>
    </xdr:from>
    <xdr:ext cx="762000" cy="259045"/>
    <xdr:sp macro="" textlink="">
      <xdr:nvSpPr>
        <xdr:cNvPr id="381" name="公債費該当値テキスト"/>
        <xdr:cNvSpPr txBox="1"/>
      </xdr:nvSpPr>
      <xdr:spPr>
        <a:xfrm>
          <a:off x="49149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2" name="円/楕円 381"/>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93997</xdr:rowOff>
    </xdr:from>
    <xdr:ext cx="736600" cy="259045"/>
    <xdr:sp macro="" textlink="">
      <xdr:nvSpPr>
        <xdr:cNvPr id="383" name="テキスト ボックス 382"/>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84" name="円/楕円 383"/>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77995</xdr:rowOff>
    </xdr:from>
    <xdr:ext cx="762000" cy="259045"/>
    <xdr:sp macro="" textlink="">
      <xdr:nvSpPr>
        <xdr:cNvPr id="385" name="テキスト ボックス 384"/>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86" name="円/楕円 385"/>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153433</xdr:rowOff>
    </xdr:from>
    <xdr:ext cx="762000" cy="259045"/>
    <xdr:sp macro="" textlink="">
      <xdr:nvSpPr>
        <xdr:cNvPr id="387" name="テキスト ボックス 386"/>
        <xdr:cNvSpPr txBox="1"/>
      </xdr:nvSpPr>
      <xdr:spPr>
        <a:xfrm>
          <a:off x="1828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88" name="円/楕円 387"/>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89" name="テキスト ボックス 388"/>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　公債費以外に係る経常収支比率は、類似団体平均を下回っている。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　今後も、事務事業の見直しを図るなど一層の経費削減に努めていく。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51562</xdr:rowOff>
    </xdr:from>
    <xdr:to>
      <xdr:col>24</xdr:col>
      <xdr:colOff>31750</xdr:colOff>
      <xdr:row>75</xdr:row>
      <xdr:rowOff>159004</xdr:rowOff>
    </xdr:to>
    <xdr:cxnSp macro="">
      <xdr:nvCxnSpPr>
        <xdr:cNvPr id="420" name="直線コネクタ 419"/>
        <xdr:cNvCxnSpPr/>
      </xdr:nvCxnSpPr>
      <xdr:spPr>
        <a:xfrm>
          <a:off x="15671800" y="12910312"/>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143002</xdr:rowOff>
    </xdr:to>
    <xdr:cxnSp macro="">
      <xdr:nvCxnSpPr>
        <xdr:cNvPr id="423" name="直線コネクタ 422"/>
        <xdr:cNvCxnSpPr/>
      </xdr:nvCxnSpPr>
      <xdr:spPr>
        <a:xfrm flipV="1">
          <a:off x="14782800" y="129103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62992</xdr:rowOff>
    </xdr:from>
    <xdr:to>
      <xdr:col>21</xdr:col>
      <xdr:colOff>361950</xdr:colOff>
      <xdr:row>75</xdr:row>
      <xdr:rowOff>143002</xdr:rowOff>
    </xdr:to>
    <xdr:cxnSp macro="">
      <xdr:nvCxnSpPr>
        <xdr:cNvPr id="426" name="直線コネクタ 425"/>
        <xdr:cNvCxnSpPr/>
      </xdr:nvCxnSpPr>
      <xdr:spPr>
        <a:xfrm>
          <a:off x="13893800" y="129217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62992</xdr:rowOff>
    </xdr:from>
    <xdr:to>
      <xdr:col>20</xdr:col>
      <xdr:colOff>158750</xdr:colOff>
      <xdr:row>75</xdr:row>
      <xdr:rowOff>69850</xdr:rowOff>
    </xdr:to>
    <xdr:cxnSp macro="">
      <xdr:nvCxnSpPr>
        <xdr:cNvPr id="429" name="直線コネクタ 428"/>
        <xdr:cNvCxnSpPr/>
      </xdr:nvCxnSpPr>
      <xdr:spPr>
        <a:xfrm flipV="1">
          <a:off x="13004800" y="129217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108204</xdr:rowOff>
    </xdr:from>
    <xdr:to>
      <xdr:col>24</xdr:col>
      <xdr:colOff>82550</xdr:colOff>
      <xdr:row>76</xdr:row>
      <xdr:rowOff>38354</xdr:rowOff>
    </xdr:to>
    <xdr:sp macro="" textlink="">
      <xdr:nvSpPr>
        <xdr:cNvPr id="439" name="円/楕円 438"/>
        <xdr:cNvSpPr/>
      </xdr:nvSpPr>
      <xdr:spPr>
        <a:xfrm>
          <a:off x="164592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124731</xdr:rowOff>
    </xdr:from>
    <xdr:ext cx="762000" cy="259045"/>
    <xdr:sp macro="" textlink="">
      <xdr:nvSpPr>
        <xdr:cNvPr id="440" name="公債費以外該当値テキスト"/>
        <xdr:cNvSpPr txBox="1"/>
      </xdr:nvSpPr>
      <xdr:spPr>
        <a:xfrm>
          <a:off x="16598900" y="1281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xdr:rowOff>
    </xdr:from>
    <xdr:to>
      <xdr:col>22</xdr:col>
      <xdr:colOff>615950</xdr:colOff>
      <xdr:row>75</xdr:row>
      <xdr:rowOff>102362</xdr:rowOff>
    </xdr:to>
    <xdr:sp macro="" textlink="">
      <xdr:nvSpPr>
        <xdr:cNvPr id="441" name="円/楕円 440"/>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112539</xdr:rowOff>
    </xdr:from>
    <xdr:ext cx="736600" cy="259045"/>
    <xdr:sp macro="" textlink="">
      <xdr:nvSpPr>
        <xdr:cNvPr id="442" name="テキスト ボックス 441"/>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92202</xdr:rowOff>
    </xdr:from>
    <xdr:to>
      <xdr:col>21</xdr:col>
      <xdr:colOff>412750</xdr:colOff>
      <xdr:row>76</xdr:row>
      <xdr:rowOff>22352</xdr:rowOff>
    </xdr:to>
    <xdr:sp macro="" textlink="">
      <xdr:nvSpPr>
        <xdr:cNvPr id="443" name="円/楕円 442"/>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4" name="テキスト ボックス 443"/>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xdr:rowOff>
    </xdr:from>
    <xdr:to>
      <xdr:col>20</xdr:col>
      <xdr:colOff>209550</xdr:colOff>
      <xdr:row>75</xdr:row>
      <xdr:rowOff>113792</xdr:rowOff>
    </xdr:to>
    <xdr:sp macro="" textlink="">
      <xdr:nvSpPr>
        <xdr:cNvPr id="445" name="円/楕円 444"/>
        <xdr:cNvSpPr/>
      </xdr:nvSpPr>
      <xdr:spPr>
        <a:xfrm>
          <a:off x="138430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123969</xdr:rowOff>
    </xdr:from>
    <xdr:ext cx="762000" cy="259045"/>
    <xdr:sp macro="" textlink="">
      <xdr:nvSpPr>
        <xdr:cNvPr id="446" name="テキスト ボックス 445"/>
        <xdr:cNvSpPr txBox="1"/>
      </xdr:nvSpPr>
      <xdr:spPr>
        <a:xfrm>
          <a:off x="13512800" y="126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47" name="円/楕円 446"/>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48" name="テキスト ボックス 447"/>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福島県葛尾村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22897</xdr:rowOff>
    </xdr:from>
    <xdr:to>
      <xdr:col>4</xdr:col>
      <xdr:colOff>1117600</xdr:colOff>
      <xdr:row>18</xdr:row>
      <xdr:rowOff>32890</xdr:rowOff>
    </xdr:to>
    <xdr:cxnSp macro="">
      <xdr:nvCxnSpPr>
        <xdr:cNvPr id="52" name="直線コネクタ 51"/>
        <xdr:cNvCxnSpPr/>
      </xdr:nvCxnSpPr>
      <xdr:spPr bwMode="auto">
        <a:xfrm>
          <a:off x="5003800" y="3156622"/>
          <a:ext cx="6477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17667</xdr:rowOff>
    </xdr:from>
    <xdr:ext cx="762000" cy="259045"/>
    <xdr:sp macro="" textlink="">
      <xdr:nvSpPr>
        <xdr:cNvPr id="53" name="人口1人当たり決算額の推移平均値テキスト130"/>
        <xdr:cNvSpPr txBox="1"/>
      </xdr:nvSpPr>
      <xdr:spPr>
        <a:xfrm>
          <a:off x="5740400" y="31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81967</xdr:rowOff>
    </xdr:from>
    <xdr:to>
      <xdr:col>4</xdr:col>
      <xdr:colOff>469900</xdr:colOff>
      <xdr:row>18</xdr:row>
      <xdr:rowOff>22897</xdr:rowOff>
    </xdr:to>
    <xdr:cxnSp macro="">
      <xdr:nvCxnSpPr>
        <xdr:cNvPr id="55" name="直線コネクタ 54"/>
        <xdr:cNvCxnSpPr/>
      </xdr:nvCxnSpPr>
      <xdr:spPr bwMode="auto">
        <a:xfrm>
          <a:off x="4305300" y="3044242"/>
          <a:ext cx="698500" cy="112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81967</xdr:rowOff>
    </xdr:from>
    <xdr:to>
      <xdr:col>3</xdr:col>
      <xdr:colOff>904875</xdr:colOff>
      <xdr:row>18</xdr:row>
      <xdr:rowOff>41299</xdr:rowOff>
    </xdr:to>
    <xdr:cxnSp macro="">
      <xdr:nvCxnSpPr>
        <xdr:cNvPr id="58" name="直線コネクタ 57"/>
        <xdr:cNvCxnSpPr/>
      </xdr:nvCxnSpPr>
      <xdr:spPr bwMode="auto">
        <a:xfrm flipV="1">
          <a:off x="3606800" y="3044242"/>
          <a:ext cx="698500" cy="13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41299</xdr:rowOff>
    </xdr:from>
    <xdr:to>
      <xdr:col>3</xdr:col>
      <xdr:colOff>206375</xdr:colOff>
      <xdr:row>18</xdr:row>
      <xdr:rowOff>69675</xdr:rowOff>
    </xdr:to>
    <xdr:cxnSp macro="">
      <xdr:nvCxnSpPr>
        <xdr:cNvPr id="61" name="直線コネクタ 60"/>
        <xdr:cNvCxnSpPr/>
      </xdr:nvCxnSpPr>
      <xdr:spPr bwMode="auto">
        <a:xfrm flipV="1">
          <a:off x="2908300" y="3175024"/>
          <a:ext cx="698500" cy="28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153540</xdr:rowOff>
    </xdr:from>
    <xdr:to>
      <xdr:col>5</xdr:col>
      <xdr:colOff>34925</xdr:colOff>
      <xdr:row>18</xdr:row>
      <xdr:rowOff>83690</xdr:rowOff>
    </xdr:to>
    <xdr:sp macro="" textlink="">
      <xdr:nvSpPr>
        <xdr:cNvPr id="71" name="円/楕円 70"/>
        <xdr:cNvSpPr/>
      </xdr:nvSpPr>
      <xdr:spPr bwMode="auto">
        <a:xfrm>
          <a:off x="5600700" y="311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170067</xdr:rowOff>
    </xdr:from>
    <xdr:ext cx="762000" cy="259045"/>
    <xdr:sp macro="" textlink="">
      <xdr:nvSpPr>
        <xdr:cNvPr id="72" name="人口1人当たり決算額の推移該当値テキスト130"/>
        <xdr:cNvSpPr txBox="1"/>
      </xdr:nvSpPr>
      <xdr:spPr>
        <a:xfrm>
          <a:off x="5740400" y="296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235,901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143547</xdr:rowOff>
    </xdr:from>
    <xdr:to>
      <xdr:col>4</xdr:col>
      <xdr:colOff>520700</xdr:colOff>
      <xdr:row>18</xdr:row>
      <xdr:rowOff>73697</xdr:rowOff>
    </xdr:to>
    <xdr:sp macro="" textlink="">
      <xdr:nvSpPr>
        <xdr:cNvPr id="73" name="円/楕円 72"/>
        <xdr:cNvSpPr/>
      </xdr:nvSpPr>
      <xdr:spPr bwMode="auto">
        <a:xfrm>
          <a:off x="4953000" y="310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83874</xdr:rowOff>
    </xdr:from>
    <xdr:ext cx="736600" cy="259045"/>
    <xdr:sp macro="" textlink="">
      <xdr:nvSpPr>
        <xdr:cNvPr id="74" name="テキスト ボックス 73"/>
        <xdr:cNvSpPr txBox="1"/>
      </xdr:nvSpPr>
      <xdr:spPr>
        <a:xfrm>
          <a:off x="4622800" y="287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238,961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31167</xdr:rowOff>
    </xdr:from>
    <xdr:to>
      <xdr:col>3</xdr:col>
      <xdr:colOff>955675</xdr:colOff>
      <xdr:row>17</xdr:row>
      <xdr:rowOff>132767</xdr:rowOff>
    </xdr:to>
    <xdr:sp macro="" textlink="">
      <xdr:nvSpPr>
        <xdr:cNvPr id="75" name="円/楕円 74"/>
        <xdr:cNvSpPr/>
      </xdr:nvSpPr>
      <xdr:spPr bwMode="auto">
        <a:xfrm>
          <a:off x="4254500" y="299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142944</xdr:rowOff>
    </xdr:from>
    <xdr:ext cx="762000" cy="259045"/>
    <xdr:sp macro="" textlink="">
      <xdr:nvSpPr>
        <xdr:cNvPr id="76" name="テキスト ボックス 75"/>
        <xdr:cNvSpPr txBox="1"/>
      </xdr:nvSpPr>
      <xdr:spPr>
        <a:xfrm>
          <a:off x="3924300" y="27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161949</xdr:rowOff>
    </xdr:from>
    <xdr:to>
      <xdr:col>3</xdr:col>
      <xdr:colOff>257175</xdr:colOff>
      <xdr:row>18</xdr:row>
      <xdr:rowOff>92099</xdr:rowOff>
    </xdr:to>
    <xdr:sp macro="" textlink="">
      <xdr:nvSpPr>
        <xdr:cNvPr id="77" name="円/楕円 76"/>
        <xdr:cNvSpPr/>
      </xdr:nvSpPr>
      <xdr:spPr bwMode="auto">
        <a:xfrm>
          <a:off x="3556000" y="312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102276</xdr:rowOff>
    </xdr:from>
    <xdr:ext cx="762000" cy="259045"/>
    <xdr:sp macro="" textlink="">
      <xdr:nvSpPr>
        <xdr:cNvPr id="78" name="テキスト ボックス 77"/>
        <xdr:cNvSpPr txBox="1"/>
      </xdr:nvSpPr>
      <xdr:spPr>
        <a:xfrm>
          <a:off x="3225800" y="289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18875</xdr:rowOff>
    </xdr:from>
    <xdr:to>
      <xdr:col>2</xdr:col>
      <xdr:colOff>692150</xdr:colOff>
      <xdr:row>18</xdr:row>
      <xdr:rowOff>120475</xdr:rowOff>
    </xdr:to>
    <xdr:sp macro="" textlink="">
      <xdr:nvSpPr>
        <xdr:cNvPr id="79" name="円/楕円 78"/>
        <xdr:cNvSpPr/>
      </xdr:nvSpPr>
      <xdr:spPr bwMode="auto">
        <a:xfrm>
          <a:off x="2857500" y="315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130652</xdr:rowOff>
    </xdr:from>
    <xdr:ext cx="762000" cy="259045"/>
    <xdr:sp macro="" textlink="">
      <xdr:nvSpPr>
        <xdr:cNvPr id="80" name="テキスト ボックス 79"/>
        <xdr:cNvSpPr txBox="1"/>
      </xdr:nvSpPr>
      <xdr:spPr>
        <a:xfrm>
          <a:off x="2527300" y="29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94087</xdr:rowOff>
    </xdr:from>
    <xdr:to>
      <xdr:col>4</xdr:col>
      <xdr:colOff>1117600</xdr:colOff>
      <xdr:row>37</xdr:row>
      <xdr:rowOff>128132</xdr:rowOff>
    </xdr:to>
    <xdr:cxnSp macro="">
      <xdr:nvCxnSpPr>
        <xdr:cNvPr id="110" name="直線コネクタ 109"/>
        <xdr:cNvCxnSpPr/>
      </xdr:nvCxnSpPr>
      <xdr:spPr bwMode="auto">
        <a:xfrm>
          <a:off x="5003800" y="7218787"/>
          <a:ext cx="6477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53242</xdr:rowOff>
    </xdr:from>
    <xdr:to>
      <xdr:col>4</xdr:col>
      <xdr:colOff>469900</xdr:colOff>
      <xdr:row>37</xdr:row>
      <xdr:rowOff>94087</xdr:rowOff>
    </xdr:to>
    <xdr:cxnSp macro="">
      <xdr:nvCxnSpPr>
        <xdr:cNvPr id="113" name="直線コネクタ 112"/>
        <xdr:cNvCxnSpPr/>
      </xdr:nvCxnSpPr>
      <xdr:spPr bwMode="auto">
        <a:xfrm>
          <a:off x="4305300" y="7177942"/>
          <a:ext cx="698500" cy="4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40955</xdr:rowOff>
    </xdr:from>
    <xdr:to>
      <xdr:col>3</xdr:col>
      <xdr:colOff>904875</xdr:colOff>
      <xdr:row>37</xdr:row>
      <xdr:rowOff>53242</xdr:rowOff>
    </xdr:to>
    <xdr:cxnSp macro="">
      <xdr:nvCxnSpPr>
        <xdr:cNvPr id="116" name="直線コネクタ 115"/>
        <xdr:cNvCxnSpPr/>
      </xdr:nvCxnSpPr>
      <xdr:spPr bwMode="auto">
        <a:xfrm>
          <a:off x="3606800" y="7165655"/>
          <a:ext cx="6985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136641</xdr:rowOff>
    </xdr:from>
    <xdr:to>
      <xdr:col>3</xdr:col>
      <xdr:colOff>206375</xdr:colOff>
      <xdr:row>37</xdr:row>
      <xdr:rowOff>40955</xdr:rowOff>
    </xdr:to>
    <xdr:cxnSp macro="">
      <xdr:nvCxnSpPr>
        <xdr:cNvPr id="119" name="直線コネクタ 118"/>
        <xdr:cNvCxnSpPr/>
      </xdr:nvCxnSpPr>
      <xdr:spPr bwMode="auto">
        <a:xfrm>
          <a:off x="2908300" y="7089891"/>
          <a:ext cx="698500" cy="75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77332</xdr:rowOff>
    </xdr:from>
    <xdr:to>
      <xdr:col>5</xdr:col>
      <xdr:colOff>34925</xdr:colOff>
      <xdr:row>37</xdr:row>
      <xdr:rowOff>178932</xdr:rowOff>
    </xdr:to>
    <xdr:sp macro="" textlink="">
      <xdr:nvSpPr>
        <xdr:cNvPr id="129" name="円/楕円 128"/>
        <xdr:cNvSpPr/>
      </xdr:nvSpPr>
      <xdr:spPr bwMode="auto">
        <a:xfrm>
          <a:off x="5600700" y="720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49409</xdr:rowOff>
    </xdr:from>
    <xdr:ext cx="762000" cy="259045"/>
    <xdr:sp macro="" textlink="">
      <xdr:nvSpPr>
        <xdr:cNvPr id="130" name="人口1人当たり決算額の推移該当値テキスト445"/>
        <xdr:cNvSpPr txBox="1"/>
      </xdr:nvSpPr>
      <xdr:spPr>
        <a:xfrm>
          <a:off x="5740400" y="71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43287</xdr:rowOff>
    </xdr:from>
    <xdr:to>
      <xdr:col>4</xdr:col>
      <xdr:colOff>520700</xdr:colOff>
      <xdr:row>37</xdr:row>
      <xdr:rowOff>144887</xdr:rowOff>
    </xdr:to>
    <xdr:sp macro="" textlink="">
      <xdr:nvSpPr>
        <xdr:cNvPr id="131" name="円/楕円 130"/>
        <xdr:cNvSpPr/>
      </xdr:nvSpPr>
      <xdr:spPr bwMode="auto">
        <a:xfrm>
          <a:off x="4953000" y="716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129664</xdr:rowOff>
    </xdr:from>
    <xdr:ext cx="736600" cy="259045"/>
    <xdr:sp macro="" textlink="">
      <xdr:nvSpPr>
        <xdr:cNvPr id="132" name="テキスト ボックス 131"/>
        <xdr:cNvSpPr txBox="1"/>
      </xdr:nvSpPr>
      <xdr:spPr>
        <a:xfrm>
          <a:off x="4622800" y="725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2442</xdr:rowOff>
    </xdr:from>
    <xdr:to>
      <xdr:col>3</xdr:col>
      <xdr:colOff>955675</xdr:colOff>
      <xdr:row>37</xdr:row>
      <xdr:rowOff>104042</xdr:rowOff>
    </xdr:to>
    <xdr:sp macro="" textlink="">
      <xdr:nvSpPr>
        <xdr:cNvPr id="133" name="円/楕円 132"/>
        <xdr:cNvSpPr/>
      </xdr:nvSpPr>
      <xdr:spPr bwMode="auto">
        <a:xfrm>
          <a:off x="4254500" y="712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88819</xdr:rowOff>
    </xdr:from>
    <xdr:ext cx="762000" cy="259045"/>
    <xdr:sp macro="" textlink="">
      <xdr:nvSpPr>
        <xdr:cNvPr id="134" name="テキスト ボックス 133"/>
        <xdr:cNvSpPr txBox="1"/>
      </xdr:nvSpPr>
      <xdr:spPr>
        <a:xfrm>
          <a:off x="3924300" y="721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161605</xdr:rowOff>
    </xdr:from>
    <xdr:to>
      <xdr:col>3</xdr:col>
      <xdr:colOff>257175</xdr:colOff>
      <xdr:row>37</xdr:row>
      <xdr:rowOff>91755</xdr:rowOff>
    </xdr:to>
    <xdr:sp macro="" textlink="">
      <xdr:nvSpPr>
        <xdr:cNvPr id="135" name="円/楕円 134"/>
        <xdr:cNvSpPr/>
      </xdr:nvSpPr>
      <xdr:spPr bwMode="auto">
        <a:xfrm>
          <a:off x="3556000" y="711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76532</xdr:rowOff>
    </xdr:from>
    <xdr:ext cx="762000" cy="259045"/>
    <xdr:sp macro="" textlink="">
      <xdr:nvSpPr>
        <xdr:cNvPr id="136" name="テキスト ボックス 135"/>
        <xdr:cNvSpPr txBox="1"/>
      </xdr:nvSpPr>
      <xdr:spPr>
        <a:xfrm>
          <a:off x="3225800" y="720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85841</xdr:rowOff>
    </xdr:from>
    <xdr:to>
      <xdr:col>2</xdr:col>
      <xdr:colOff>692150</xdr:colOff>
      <xdr:row>37</xdr:row>
      <xdr:rowOff>15991</xdr:rowOff>
    </xdr:to>
    <xdr:sp macro="" textlink="">
      <xdr:nvSpPr>
        <xdr:cNvPr id="137" name="円/楕円 136"/>
        <xdr:cNvSpPr/>
      </xdr:nvSpPr>
      <xdr:spPr bwMode="auto">
        <a:xfrm>
          <a:off x="2857500" y="7039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768</xdr:rowOff>
    </xdr:from>
    <xdr:ext cx="762000" cy="259045"/>
    <xdr:sp macro="" textlink="">
      <xdr:nvSpPr>
        <xdr:cNvPr id="138" name="テキスト ボックス 137"/>
        <xdr:cNvSpPr txBox="1"/>
      </xdr:nvSpPr>
      <xdr:spPr>
        <a:xfrm>
          <a:off x="2527300" y="712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　</a:t>
          </a:r>
          <a:r>
            <a:rPr lang="ja-JP" altLang="ja-JP" sz="1400" baseline="0">
              <a:solidFill>
                <a:schemeClr val="dk1"/>
              </a:solidFill>
              <a:latin typeface="+mn-lt"/>
              <a:ea typeface="+mn-ea"/>
              <a:cs typeface="+mn-cs"/>
            </a:rPr>
            <a:t>財政調整基金は、標準財政規模の</a:t>
          </a:r>
          <a:r>
            <a:rPr lang="en-US" altLang="ja-JP" sz="1400" baseline="0">
              <a:solidFill>
                <a:schemeClr val="dk1"/>
              </a:solidFill>
              <a:latin typeface="+mn-lt"/>
              <a:ea typeface="+mn-ea"/>
              <a:cs typeface="+mn-cs"/>
            </a:rPr>
            <a:t>10%</a:t>
          </a:r>
          <a:r>
            <a:rPr lang="ja-JP" altLang="ja-JP" sz="1400" baseline="0">
              <a:solidFill>
                <a:schemeClr val="dk1"/>
              </a:solidFill>
              <a:latin typeface="+mn-lt"/>
              <a:ea typeface="+mn-ea"/>
              <a:cs typeface="+mn-cs"/>
            </a:rPr>
            <a:t>を大きく上回っており、不測の事態に対応できる備えが整っていると思われる。実質収支比率は、望ましいとされるおおむね</a:t>
          </a:r>
          <a:r>
            <a:rPr lang="en-US" altLang="ja-JP" sz="1400" baseline="0">
              <a:solidFill>
                <a:schemeClr val="dk1"/>
              </a:solidFill>
              <a:latin typeface="+mn-lt"/>
              <a:ea typeface="+mn-ea"/>
              <a:cs typeface="+mn-cs"/>
            </a:rPr>
            <a:t>3%</a:t>
          </a:r>
          <a:r>
            <a:rPr lang="ja-JP" altLang="ja-JP" sz="1400" baseline="0">
              <a:solidFill>
                <a:schemeClr val="dk1"/>
              </a:solidFill>
              <a:latin typeface="+mn-lt"/>
              <a:ea typeface="+mn-ea"/>
              <a:cs typeface="+mn-cs"/>
            </a:rPr>
            <a:t>～</a:t>
          </a:r>
          <a:r>
            <a:rPr lang="en-US" altLang="ja-JP" sz="1400" baseline="0">
              <a:solidFill>
                <a:schemeClr val="dk1"/>
              </a:solidFill>
              <a:latin typeface="+mn-lt"/>
              <a:ea typeface="+mn-ea"/>
              <a:cs typeface="+mn-cs"/>
            </a:rPr>
            <a:t>5</a:t>
          </a:r>
          <a:r>
            <a:rPr lang="ja-JP" altLang="ja-JP" sz="1400" baseline="0">
              <a:solidFill>
                <a:schemeClr val="dk1"/>
              </a:solidFill>
              <a:latin typeface="+mn-lt"/>
              <a:ea typeface="+mn-ea"/>
              <a:cs typeface="+mn-cs"/>
            </a:rPr>
            <a:t>％程度を大きく上回っており、今後も同程度で推移するよう努める</a:t>
          </a:r>
          <a:r>
            <a:rPr lang="ja-JP" altLang="ja-JP"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　</a:t>
          </a:r>
          <a:r>
            <a:rPr lang="ja-JP" altLang="ja-JP" sz="1400" baseline="0">
              <a:solidFill>
                <a:schemeClr val="dk1"/>
              </a:solidFill>
              <a:latin typeface="+mn-lt"/>
              <a:ea typeface="+mn-ea"/>
              <a:cs typeface="+mn-cs"/>
            </a:rPr>
            <a:t>普通会計及び特別会計においても赤字は生じていません。今後も赤字に転じることのないよう、財政の健全性を確保していきます</a:t>
          </a:r>
          <a:r>
            <a:rPr lang="ja-JP" altLang="ja-JP"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　</a:t>
          </a:r>
          <a:r>
            <a:rPr lang="ja-JP" altLang="ja-JP" sz="1400" baseline="0">
              <a:solidFill>
                <a:schemeClr val="dk1"/>
              </a:solidFill>
              <a:latin typeface="+mn-lt"/>
              <a:ea typeface="+mn-ea"/>
              <a:cs typeface="+mn-cs"/>
            </a:rPr>
            <a:t>公債費に関しては、起債発行額の抑制と償還期間満了による元利償還金の減少により年々縮小してきています。新規発行分についても交付税措置率の高い有利な起債を発行し、実質公債費比率上昇を抑制しており、今後も適正な管理に努め、公債費の圧縮を図ります。</a:t>
          </a:r>
          <a:endParaRPr kumimoji="1" lang="ja-JP"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　平成２２年度より</a:t>
          </a:r>
          <a:r>
            <a:rPr lang="ja-JP" altLang="ja-JP" sz="1400" baseline="0">
              <a:solidFill>
                <a:schemeClr val="dk1"/>
              </a:solidFill>
              <a:latin typeface="+mn-lt"/>
              <a:ea typeface="+mn-ea"/>
              <a:cs typeface="+mn-cs"/>
            </a:rPr>
            <a:t>将来負担額に対し、充当可能財源可能基金が大きいため、マイナスとなっている。 これは、震災復興基金が大きくな</a:t>
          </a:r>
          <a:r>
            <a:rPr lang="ja-JP" altLang="en-US" sz="1400" baseline="0">
              <a:solidFill>
                <a:schemeClr val="dk1"/>
              </a:solidFill>
              <a:latin typeface="+mn-lt"/>
              <a:ea typeface="+mn-ea"/>
              <a:cs typeface="+mn-cs"/>
            </a:rPr>
            <a:t>っ</a:t>
          </a:r>
          <a:r>
            <a:rPr lang="ja-JP" altLang="ja-JP" sz="1400" baseline="0">
              <a:solidFill>
                <a:schemeClr val="dk1"/>
              </a:solidFill>
              <a:latin typeface="+mn-lt"/>
              <a:ea typeface="+mn-ea"/>
              <a:cs typeface="+mn-cs"/>
            </a:rPr>
            <a:t>たことが要因している。</a:t>
          </a:r>
          <a:endParaRPr kumimoji="1" lang="ja-JP" altLang="ja-JP"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election activeCell="AY21" sqref="AY21:BM2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2391249</v>
      </c>
      <c r="BO4" s="349"/>
      <c r="BP4" s="349"/>
      <c r="BQ4" s="349"/>
      <c r="BR4" s="349"/>
      <c r="BS4" s="349"/>
      <c r="BT4" s="349"/>
      <c r="BU4" s="350"/>
      <c r="BV4" s="348">
        <v>1959038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15.5</v>
      </c>
      <c r="CU4" s="355"/>
      <c r="CV4" s="355"/>
      <c r="CW4" s="355"/>
      <c r="CX4" s="355"/>
      <c r="CY4" s="355"/>
      <c r="CZ4" s="355"/>
      <c r="DA4" s="356"/>
      <c r="DB4" s="354">
        <v>14.8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2139115</v>
      </c>
      <c r="BO5" s="417"/>
      <c r="BP5" s="417"/>
      <c r="BQ5" s="417"/>
      <c r="BR5" s="417"/>
      <c r="BS5" s="417"/>
      <c r="BT5" s="417"/>
      <c r="BU5" s="418"/>
      <c r="BV5" s="416">
        <v>1647809</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79.2</v>
      </c>
      <c r="CU5" s="383"/>
      <c r="CV5" s="383"/>
      <c r="CW5" s="383"/>
      <c r="CX5" s="383"/>
      <c r="CY5" s="383"/>
      <c r="CZ5" s="383"/>
      <c r="DA5" s="384"/>
      <c r="DB5" s="382">
        <v>75.2</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252134</v>
      </c>
      <c r="BO6" s="417"/>
      <c r="BP6" s="417"/>
      <c r="BQ6" s="417"/>
      <c r="BR6" s="417"/>
      <c r="BS6" s="417"/>
      <c r="BT6" s="417"/>
      <c r="BU6" s="418"/>
      <c r="BV6" s="416">
        <v>311229</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83.7</v>
      </c>
      <c r="CU6" s="423"/>
      <c r="CV6" s="423"/>
      <c r="CW6" s="423"/>
      <c r="CX6" s="423"/>
      <c r="CY6" s="423"/>
      <c r="CZ6" s="423"/>
      <c r="DA6" s="424"/>
      <c r="DB6" s="422">
        <v>79.7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80779</v>
      </c>
      <c r="BO7" s="417"/>
      <c r="BP7" s="417"/>
      <c r="BQ7" s="417"/>
      <c r="BR7" s="417"/>
      <c r="BS7" s="417"/>
      <c r="BT7" s="417"/>
      <c r="BU7" s="418"/>
      <c r="BV7" s="416">
        <v>149101</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1104525</v>
      </c>
      <c r="CU7" s="417"/>
      <c r="CV7" s="417"/>
      <c r="CW7" s="417"/>
      <c r="CX7" s="417"/>
      <c r="CY7" s="417"/>
      <c r="CZ7" s="417"/>
      <c r="DA7" s="418"/>
      <c r="DB7" s="416">
        <v>1096942</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171355</v>
      </c>
      <c r="BO8" s="417"/>
      <c r="BP8" s="417"/>
      <c r="BQ8" s="417"/>
      <c r="BR8" s="417"/>
      <c r="BS8" s="417"/>
      <c r="BT8" s="417"/>
      <c r="BU8" s="418"/>
      <c r="BV8" s="416">
        <v>162128</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1531</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9226</v>
      </c>
      <c r="BO9" s="417"/>
      <c r="BP9" s="417"/>
      <c r="BQ9" s="417"/>
      <c r="BR9" s="417"/>
      <c r="BS9" s="417"/>
      <c r="BT9" s="417"/>
      <c r="BU9" s="418"/>
      <c r="BV9" s="416">
        <v>-16378</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12.7</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1625</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509</v>
      </c>
      <c r="BO10" s="417"/>
      <c r="BP10" s="417"/>
      <c r="BQ10" s="417"/>
      <c r="BR10" s="417"/>
      <c r="BS10" s="417"/>
      <c r="BT10" s="417"/>
      <c r="BU10" s="418"/>
      <c r="BV10" s="416">
        <v>499</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1508</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1503</v>
      </c>
      <c r="S13" s="467"/>
      <c r="T13" s="467"/>
      <c r="U13" s="467"/>
      <c r="V13" s="468"/>
      <c r="W13" s="395" t="s">
        <v>124</v>
      </c>
      <c r="X13" s="396"/>
      <c r="Y13" s="396"/>
      <c r="Z13" s="396"/>
      <c r="AA13" s="396"/>
      <c r="AB13" s="386"/>
      <c r="AC13" s="436">
        <v>301</v>
      </c>
      <c r="AD13" s="437"/>
      <c r="AE13" s="437"/>
      <c r="AF13" s="437"/>
      <c r="AG13" s="476"/>
      <c r="AH13" s="436">
        <v>340</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9735</v>
      </c>
      <c r="BO13" s="417"/>
      <c r="BP13" s="417"/>
      <c r="BQ13" s="417"/>
      <c r="BR13" s="417"/>
      <c r="BS13" s="417"/>
      <c r="BT13" s="417"/>
      <c r="BU13" s="418"/>
      <c r="BV13" s="416">
        <v>-15879</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4.4000000000000004</v>
      </c>
      <c r="CU13" s="383"/>
      <c r="CV13" s="383"/>
      <c r="CW13" s="383"/>
      <c r="CX13" s="383"/>
      <c r="CY13" s="383"/>
      <c r="CZ13" s="383"/>
      <c r="DA13" s="384"/>
      <c r="DB13" s="382">
        <v>5.3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1506</v>
      </c>
      <c r="S14" s="467"/>
      <c r="T14" s="467"/>
      <c r="U14" s="467"/>
      <c r="V14" s="468"/>
      <c r="W14" s="375"/>
      <c r="X14" s="376"/>
      <c r="Y14" s="376"/>
      <c r="Z14" s="376"/>
      <c r="AA14" s="376"/>
      <c r="AB14" s="365"/>
      <c r="AC14" s="469">
        <v>35.700000000000003</v>
      </c>
      <c r="AD14" s="470"/>
      <c r="AE14" s="470"/>
      <c r="AF14" s="470"/>
      <c r="AG14" s="471"/>
      <c r="AH14" s="469">
        <v>38.299999999999997</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1501</v>
      </c>
      <c r="S15" s="467"/>
      <c r="T15" s="467"/>
      <c r="U15" s="467"/>
      <c r="V15" s="468"/>
      <c r="W15" s="395" t="s">
        <v>131</v>
      </c>
      <c r="X15" s="396"/>
      <c r="Y15" s="396"/>
      <c r="Z15" s="396"/>
      <c r="AA15" s="396"/>
      <c r="AB15" s="386"/>
      <c r="AC15" s="436">
        <v>245</v>
      </c>
      <c r="AD15" s="437"/>
      <c r="AE15" s="437"/>
      <c r="AF15" s="437"/>
      <c r="AG15" s="476"/>
      <c r="AH15" s="436">
        <v>283</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120625</v>
      </c>
      <c r="BO15" s="349"/>
      <c r="BP15" s="349"/>
      <c r="BQ15" s="349"/>
      <c r="BR15" s="349"/>
      <c r="BS15" s="349"/>
      <c r="BT15" s="349"/>
      <c r="BU15" s="350"/>
      <c r="BV15" s="348">
        <v>114596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29.1</v>
      </c>
      <c r="AD16" s="470"/>
      <c r="AE16" s="470"/>
      <c r="AF16" s="470"/>
      <c r="AG16" s="471"/>
      <c r="AH16" s="469">
        <v>31.9</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1015981</v>
      </c>
      <c r="BO16" s="417"/>
      <c r="BP16" s="417"/>
      <c r="BQ16" s="417"/>
      <c r="BR16" s="417"/>
      <c r="BS16" s="417"/>
      <c r="BT16" s="417"/>
      <c r="BU16" s="418"/>
      <c r="BV16" s="416">
        <v>1009752</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135</v>
      </c>
      <c r="S17" s="489"/>
      <c r="T17" s="489"/>
      <c r="U17" s="489"/>
      <c r="V17" s="490"/>
      <c r="W17" s="395" t="s">
        <v>138</v>
      </c>
      <c r="X17" s="396"/>
      <c r="Y17" s="396"/>
      <c r="Z17" s="396"/>
      <c r="AA17" s="396"/>
      <c r="AB17" s="386"/>
      <c r="AC17" s="436">
        <v>297</v>
      </c>
      <c r="AD17" s="437"/>
      <c r="AE17" s="437"/>
      <c r="AF17" s="437"/>
      <c r="AG17" s="476"/>
      <c r="AH17" s="436">
        <v>265</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153548</v>
      </c>
      <c r="BO17" s="417"/>
      <c r="BP17" s="417"/>
      <c r="BQ17" s="417"/>
      <c r="BR17" s="417"/>
      <c r="BS17" s="417"/>
      <c r="BT17" s="417"/>
      <c r="BU17" s="418"/>
      <c r="BV17" s="416">
        <v>142882</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84.23</v>
      </c>
      <c r="M18" s="498"/>
      <c r="N18" s="498"/>
      <c r="O18" s="498"/>
      <c r="P18" s="498"/>
      <c r="Q18" s="498"/>
      <c r="R18" s="499"/>
      <c r="S18" s="499"/>
      <c r="T18" s="499"/>
      <c r="U18" s="499"/>
      <c r="V18" s="500"/>
      <c r="W18" s="397"/>
      <c r="X18" s="398"/>
      <c r="Y18" s="398"/>
      <c r="Z18" s="398"/>
      <c r="AA18" s="398"/>
      <c r="AB18" s="389"/>
      <c r="AC18" s="501">
        <v>35.200000000000003</v>
      </c>
      <c r="AD18" s="502"/>
      <c r="AE18" s="502"/>
      <c r="AF18" s="502"/>
      <c r="AG18" s="503"/>
      <c r="AH18" s="501">
        <v>29.8</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826490</v>
      </c>
      <c r="BO18" s="417"/>
      <c r="BP18" s="417"/>
      <c r="BQ18" s="417"/>
      <c r="BR18" s="417"/>
      <c r="BS18" s="417"/>
      <c r="BT18" s="417"/>
      <c r="BU18" s="418"/>
      <c r="BV18" s="416">
        <v>790116</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1672898</v>
      </c>
      <c r="BO19" s="417"/>
      <c r="BP19" s="417"/>
      <c r="BQ19" s="417"/>
      <c r="BR19" s="417"/>
      <c r="BS19" s="417"/>
      <c r="BT19" s="417"/>
      <c r="BU19" s="418"/>
      <c r="BV19" s="416">
        <v>1539372</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470</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3" t="s">
        <v>150</v>
      </c>
      <c r="AI22" s="396"/>
      <c r="AJ22" s="396"/>
      <c r="AK22" s="396"/>
      <c r="AL22" s="386"/>
      <c r="AM22" s="533" t="s">
        <v>151</v>
      </c>
      <c r="AN22" s="534"/>
      <c r="AO22" s="534"/>
      <c r="AP22" s="534"/>
      <c r="AQ22" s="534"/>
      <c r="AR22" s="535"/>
      <c r="AS22" s="524" t="s">
        <v>148</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152</v>
      </c>
      <c r="AZ23" s="346"/>
      <c r="BA23" s="346"/>
      <c r="BB23" s="346"/>
      <c r="BC23" s="346"/>
      <c r="BD23" s="346"/>
      <c r="BE23" s="346"/>
      <c r="BF23" s="346"/>
      <c r="BG23" s="346"/>
      <c r="BH23" s="346"/>
      <c r="BI23" s="346"/>
      <c r="BJ23" s="346"/>
      <c r="BK23" s="346"/>
      <c r="BL23" s="346"/>
      <c r="BM23" s="347"/>
      <c r="BN23" s="416">
        <v>1329892</v>
      </c>
      <c r="BO23" s="417"/>
      <c r="BP23" s="417"/>
      <c r="BQ23" s="417"/>
      <c r="BR23" s="417"/>
      <c r="BS23" s="417"/>
      <c r="BT23" s="417"/>
      <c r="BU23" s="418"/>
      <c r="BV23" s="416">
        <v>1409305</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09"/>
      <c r="G24" s="409"/>
      <c r="H24" s="409"/>
      <c r="I24" s="409"/>
      <c r="J24" s="409"/>
      <c r="K24" s="410"/>
      <c r="L24" s="436">
        <v>1</v>
      </c>
      <c r="M24" s="437"/>
      <c r="N24" s="437"/>
      <c r="O24" s="437"/>
      <c r="P24" s="476"/>
      <c r="Q24" s="436">
        <v>5010</v>
      </c>
      <c r="R24" s="437"/>
      <c r="S24" s="437"/>
      <c r="T24" s="437"/>
      <c r="U24" s="437"/>
      <c r="V24" s="476"/>
      <c r="W24" s="531"/>
      <c r="X24" s="519"/>
      <c r="Y24" s="520"/>
      <c r="Z24" s="435" t="s">
        <v>154</v>
      </c>
      <c r="AA24" s="409"/>
      <c r="AB24" s="409"/>
      <c r="AC24" s="409"/>
      <c r="AD24" s="409"/>
      <c r="AE24" s="409"/>
      <c r="AF24" s="409"/>
      <c r="AG24" s="410"/>
      <c r="AH24" s="436">
        <v>32</v>
      </c>
      <c r="AI24" s="437"/>
      <c r="AJ24" s="437"/>
      <c r="AK24" s="437"/>
      <c r="AL24" s="476"/>
      <c r="AM24" s="436">
        <v>101088</v>
      </c>
      <c r="AN24" s="437"/>
      <c r="AO24" s="437"/>
      <c r="AP24" s="437"/>
      <c r="AQ24" s="437"/>
      <c r="AR24" s="476"/>
      <c r="AS24" s="436">
        <v>3159</v>
      </c>
      <c r="AT24" s="437"/>
      <c r="AU24" s="437"/>
      <c r="AV24" s="437"/>
      <c r="AW24" s="437"/>
      <c r="AX24" s="438"/>
      <c r="AY24" s="541" t="s">
        <v>155</v>
      </c>
      <c r="AZ24" s="542"/>
      <c r="BA24" s="542"/>
      <c r="BB24" s="542"/>
      <c r="BC24" s="542"/>
      <c r="BD24" s="542"/>
      <c r="BE24" s="542"/>
      <c r="BF24" s="542"/>
      <c r="BG24" s="542"/>
      <c r="BH24" s="542"/>
      <c r="BI24" s="542"/>
      <c r="BJ24" s="542"/>
      <c r="BK24" s="542"/>
      <c r="BL24" s="542"/>
      <c r="BM24" s="543"/>
      <c r="BN24" s="416">
        <v>1169976</v>
      </c>
      <c r="BO24" s="417"/>
      <c r="BP24" s="417"/>
      <c r="BQ24" s="417"/>
      <c r="BR24" s="417"/>
      <c r="BS24" s="417"/>
      <c r="BT24" s="417"/>
      <c r="BU24" s="418"/>
      <c r="BV24" s="416">
        <v>1243103</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09"/>
      <c r="G25" s="409"/>
      <c r="H25" s="409"/>
      <c r="I25" s="409"/>
      <c r="J25" s="409"/>
      <c r="K25" s="410"/>
      <c r="L25" s="436">
        <v>1</v>
      </c>
      <c r="M25" s="437"/>
      <c r="N25" s="437"/>
      <c r="O25" s="437"/>
      <c r="P25" s="476"/>
      <c r="Q25" s="436">
        <v>4590</v>
      </c>
      <c r="R25" s="437"/>
      <c r="S25" s="437"/>
      <c r="T25" s="437"/>
      <c r="U25" s="437"/>
      <c r="V25" s="476"/>
      <c r="W25" s="531"/>
      <c r="X25" s="519"/>
      <c r="Y25" s="520"/>
      <c r="Z25" s="435" t="s">
        <v>157</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09"/>
      <c r="G26" s="409"/>
      <c r="H26" s="409"/>
      <c r="I26" s="409"/>
      <c r="J26" s="409"/>
      <c r="K26" s="410"/>
      <c r="L26" s="436">
        <v>1</v>
      </c>
      <c r="M26" s="437"/>
      <c r="N26" s="437"/>
      <c r="O26" s="437"/>
      <c r="P26" s="476"/>
      <c r="Q26" s="436">
        <v>4240</v>
      </c>
      <c r="R26" s="437"/>
      <c r="S26" s="437"/>
      <c r="T26" s="437"/>
      <c r="U26" s="437"/>
      <c r="V26" s="476"/>
      <c r="W26" s="531"/>
      <c r="X26" s="519"/>
      <c r="Y26" s="520"/>
      <c r="Z26" s="435" t="s">
        <v>160</v>
      </c>
      <c r="AA26" s="547"/>
      <c r="AB26" s="547"/>
      <c r="AC26" s="547"/>
      <c r="AD26" s="547"/>
      <c r="AE26" s="547"/>
      <c r="AF26" s="547"/>
      <c r="AG26" s="548"/>
      <c r="AH26" s="436" t="s">
        <v>121</v>
      </c>
      <c r="AI26" s="437"/>
      <c r="AJ26" s="437"/>
      <c r="AK26" s="437"/>
      <c r="AL26" s="476"/>
      <c r="AM26" s="436" t="s">
        <v>121</v>
      </c>
      <c r="AN26" s="437"/>
      <c r="AO26" s="437"/>
      <c r="AP26" s="437"/>
      <c r="AQ26" s="437"/>
      <c r="AR26" s="476"/>
      <c r="AS26" s="436" t="s">
        <v>121</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09"/>
      <c r="G27" s="409"/>
      <c r="H27" s="409"/>
      <c r="I27" s="409"/>
      <c r="J27" s="409"/>
      <c r="K27" s="410"/>
      <c r="L27" s="436">
        <v>1</v>
      </c>
      <c r="M27" s="437"/>
      <c r="N27" s="437"/>
      <c r="O27" s="437"/>
      <c r="P27" s="476"/>
      <c r="Q27" s="436">
        <v>2240</v>
      </c>
      <c r="R27" s="437"/>
      <c r="S27" s="437"/>
      <c r="T27" s="437"/>
      <c r="U27" s="437"/>
      <c r="V27" s="476"/>
      <c r="W27" s="531"/>
      <c r="X27" s="519"/>
      <c r="Y27" s="520"/>
      <c r="Z27" s="435" t="s">
        <v>163</v>
      </c>
      <c r="AA27" s="409"/>
      <c r="AB27" s="409"/>
      <c r="AC27" s="409"/>
      <c r="AD27" s="409"/>
      <c r="AE27" s="409"/>
      <c r="AF27" s="409"/>
      <c r="AG27" s="410"/>
      <c r="AH27" s="436">
        <v>2</v>
      </c>
      <c r="AI27" s="437"/>
      <c r="AJ27" s="437"/>
      <c r="AK27" s="437"/>
      <c r="AL27" s="476"/>
      <c r="AM27" s="436">
        <v>6962</v>
      </c>
      <c r="AN27" s="437"/>
      <c r="AO27" s="437"/>
      <c r="AP27" s="437"/>
      <c r="AQ27" s="437"/>
      <c r="AR27" s="476"/>
      <c r="AS27" s="436">
        <v>3481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4">
        <v>51319</v>
      </c>
      <c r="BO27" s="545"/>
      <c r="BP27" s="545"/>
      <c r="BQ27" s="545"/>
      <c r="BR27" s="545"/>
      <c r="BS27" s="545"/>
      <c r="BT27" s="545"/>
      <c r="BU27" s="546"/>
      <c r="BV27" s="544">
        <v>51288</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09"/>
      <c r="G28" s="409"/>
      <c r="H28" s="409"/>
      <c r="I28" s="409"/>
      <c r="J28" s="409"/>
      <c r="K28" s="410"/>
      <c r="L28" s="436">
        <v>1</v>
      </c>
      <c r="M28" s="437"/>
      <c r="N28" s="437"/>
      <c r="O28" s="437"/>
      <c r="P28" s="476"/>
      <c r="Q28" s="436">
        <v>1810</v>
      </c>
      <c r="R28" s="437"/>
      <c r="S28" s="437"/>
      <c r="T28" s="437"/>
      <c r="U28" s="437"/>
      <c r="V28" s="476"/>
      <c r="W28" s="531"/>
      <c r="X28" s="519"/>
      <c r="Y28" s="520"/>
      <c r="Z28" s="435" t="s">
        <v>166</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1043930</v>
      </c>
      <c r="BO28" s="349"/>
      <c r="BP28" s="349"/>
      <c r="BQ28" s="349"/>
      <c r="BR28" s="349"/>
      <c r="BS28" s="349"/>
      <c r="BT28" s="349"/>
      <c r="BU28" s="350"/>
      <c r="BV28" s="348">
        <v>943421</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09"/>
      <c r="G29" s="409"/>
      <c r="H29" s="409"/>
      <c r="I29" s="409"/>
      <c r="J29" s="409"/>
      <c r="K29" s="410"/>
      <c r="L29" s="436">
        <v>6</v>
      </c>
      <c r="M29" s="437"/>
      <c r="N29" s="437"/>
      <c r="O29" s="437"/>
      <c r="P29" s="476"/>
      <c r="Q29" s="436">
        <v>1630</v>
      </c>
      <c r="R29" s="437"/>
      <c r="S29" s="437"/>
      <c r="T29" s="437"/>
      <c r="U29" s="437"/>
      <c r="V29" s="476"/>
      <c r="W29" s="531"/>
      <c r="X29" s="519"/>
      <c r="Y29" s="520"/>
      <c r="Z29" s="435" t="s">
        <v>170</v>
      </c>
      <c r="AA29" s="409"/>
      <c r="AB29" s="409"/>
      <c r="AC29" s="409"/>
      <c r="AD29" s="409"/>
      <c r="AE29" s="409"/>
      <c r="AF29" s="409"/>
      <c r="AG29" s="410"/>
      <c r="AH29" s="436">
        <v>34</v>
      </c>
      <c r="AI29" s="437"/>
      <c r="AJ29" s="437"/>
      <c r="AK29" s="437"/>
      <c r="AL29" s="476"/>
      <c r="AM29" s="436">
        <v>108050</v>
      </c>
      <c r="AN29" s="437"/>
      <c r="AO29" s="437"/>
      <c r="AP29" s="437"/>
      <c r="AQ29" s="437"/>
      <c r="AR29" s="476"/>
      <c r="AS29" s="436">
        <v>3178</v>
      </c>
      <c r="AT29" s="437"/>
      <c r="AU29" s="437"/>
      <c r="AV29" s="437"/>
      <c r="AW29" s="437"/>
      <c r="AX29" s="438"/>
      <c r="AY29" s="558"/>
      <c r="AZ29" s="559"/>
      <c r="BA29" s="559"/>
      <c r="BB29" s="560"/>
      <c r="BC29" s="413" t="s">
        <v>171</v>
      </c>
      <c r="BD29" s="414"/>
      <c r="BE29" s="414"/>
      <c r="BF29" s="414"/>
      <c r="BG29" s="414"/>
      <c r="BH29" s="414"/>
      <c r="BI29" s="414"/>
      <c r="BJ29" s="414"/>
      <c r="BK29" s="414"/>
      <c r="BL29" s="414"/>
      <c r="BM29" s="415"/>
      <c r="BN29" s="416">
        <v>10651</v>
      </c>
      <c r="BO29" s="417"/>
      <c r="BP29" s="417"/>
      <c r="BQ29" s="417"/>
      <c r="BR29" s="417"/>
      <c r="BS29" s="417"/>
      <c r="BT29" s="417"/>
      <c r="BU29" s="418"/>
      <c r="BV29" s="416">
        <v>10649</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172</v>
      </c>
      <c r="AA30" s="553"/>
      <c r="AB30" s="553"/>
      <c r="AC30" s="553"/>
      <c r="AD30" s="553"/>
      <c r="AE30" s="553"/>
      <c r="AF30" s="553"/>
      <c r="AG30" s="554"/>
      <c r="AH30" s="501">
        <v>94.5</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173</v>
      </c>
      <c r="BD30" s="542"/>
      <c r="BE30" s="542"/>
      <c r="BF30" s="542"/>
      <c r="BG30" s="542"/>
      <c r="BH30" s="542"/>
      <c r="BI30" s="542"/>
      <c r="BJ30" s="542"/>
      <c r="BK30" s="542"/>
      <c r="BL30" s="542"/>
      <c r="BM30" s="543"/>
      <c r="BN30" s="544">
        <v>2283708</v>
      </c>
      <c r="BO30" s="545"/>
      <c r="BP30" s="545"/>
      <c r="BQ30" s="545"/>
      <c r="BR30" s="545"/>
      <c r="BS30" s="545"/>
      <c r="BT30" s="545"/>
      <c r="BU30" s="546"/>
      <c r="BV30" s="544">
        <v>2045024</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双葉地方広域市町村組合
・一般会計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双葉地方広域市町村組合
・下水道事業特別会計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福島県後期高齢者医療広域連合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福島県後期高齢者医療広域連合
・後期高齢者医療特別会計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福島県市町村総合事務組合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福島県市町村総合事務組合
・消防補償等特別会計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福島県市町村総合事務組合
・消防賞じゅつ金特別会計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福島県市町村総合事務組合
・非常勤職員公務災害補償等特別会計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福島県市町村総合事務組合
・自治会館管理特別会計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1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70" t="s">
        <v>24</v>
      </c>
      <c r="C41" s="1171"/>
      <c r="D41" s="81"/>
      <c r="E41" s="1176" t="s">
        <v>25</v>
      </c>
      <c r="F41" s="1176"/>
      <c r="G41" s="1176"/>
      <c r="H41" s="1177"/>
      <c r="I41" s="82">
        <v>1619</v>
      </c>
      <c r="J41" s="83">
        <v>1617</v>
      </c>
      <c r="K41" s="83">
        <v>1499</v>
      </c>
      <c r="L41" s="83">
        <v>1409</v>
      </c>
      <c r="M41" s="84">
        <v>1330</v>
      </c>
    </row>
    <row r="42" spans="2:13" ht="27.75" customHeight="1">
      <c r="B42" s="1172"/>
      <c r="C42" s="1173"/>
      <c r="D42" s="85"/>
      <c r="E42" s="1178" t="s">
        <v>26</v>
      </c>
      <c r="F42" s="1178"/>
      <c r="G42" s="1178"/>
      <c r="H42" s="1179"/>
      <c r="I42" s="86">
        <v>8</v>
      </c>
      <c r="J42" s="87">
        <v>5</v>
      </c>
      <c r="K42" s="87">
        <v>3</v>
      </c>
      <c r="L42" s="87">
        <v>3</v>
      </c>
      <c r="M42" s="88" t="s">
        <v>471</v>
      </c>
    </row>
    <row r="43" spans="2:13" ht="27.75" customHeight="1">
      <c r="B43" s="1172"/>
      <c r="C43" s="1173"/>
      <c r="D43" s="85"/>
      <c r="E43" s="1178" t="s">
        <v>27</v>
      </c>
      <c r="F43" s="1178"/>
      <c r="G43" s="1178"/>
      <c r="H43" s="1179"/>
      <c r="I43" s="86" t="s">
        <v>471</v>
      </c>
      <c r="J43" s="87" t="s">
        <v>471</v>
      </c>
      <c r="K43" s="87" t="s">
        <v>471</v>
      </c>
      <c r="L43" s="87" t="s">
        <v>471</v>
      </c>
      <c r="M43" s="88" t="s">
        <v>471</v>
      </c>
    </row>
    <row r="44" spans="2:13" ht="27.75" customHeight="1">
      <c r="B44" s="1172"/>
      <c r="C44" s="1173"/>
      <c r="D44" s="85"/>
      <c r="E44" s="1178" t="s">
        <v>28</v>
      </c>
      <c r="F44" s="1178"/>
      <c r="G44" s="1178"/>
      <c r="H44" s="1179"/>
      <c r="I44" s="86">
        <v>34</v>
      </c>
      <c r="J44" s="87">
        <v>61</v>
      </c>
      <c r="K44" s="87">
        <v>59</v>
      </c>
      <c r="L44" s="87">
        <v>56</v>
      </c>
      <c r="M44" s="88">
        <v>53</v>
      </c>
    </row>
    <row r="45" spans="2:13" ht="27.75" customHeight="1">
      <c r="B45" s="1172"/>
      <c r="C45" s="1173"/>
      <c r="D45" s="85"/>
      <c r="E45" s="1178" t="s">
        <v>29</v>
      </c>
      <c r="F45" s="1178"/>
      <c r="G45" s="1178"/>
      <c r="H45" s="1179"/>
      <c r="I45" s="86">
        <v>361</v>
      </c>
      <c r="J45" s="87">
        <v>315</v>
      </c>
      <c r="K45" s="87">
        <v>371</v>
      </c>
      <c r="L45" s="87">
        <v>344</v>
      </c>
      <c r="M45" s="88">
        <v>309</v>
      </c>
    </row>
    <row r="46" spans="2:13" ht="27.75" customHeight="1">
      <c r="B46" s="1172"/>
      <c r="C46" s="1173"/>
      <c r="D46" s="85"/>
      <c r="E46" s="1178" t="s">
        <v>30</v>
      </c>
      <c r="F46" s="1178"/>
      <c r="G46" s="1178"/>
      <c r="H46" s="1179"/>
      <c r="I46" s="86" t="s">
        <v>471</v>
      </c>
      <c r="J46" s="87" t="s">
        <v>471</v>
      </c>
      <c r="K46" s="87" t="s">
        <v>471</v>
      </c>
      <c r="L46" s="87" t="s">
        <v>471</v>
      </c>
      <c r="M46" s="88" t="s">
        <v>471</v>
      </c>
    </row>
    <row r="47" spans="2:13" ht="27.75" customHeight="1">
      <c r="B47" s="1172"/>
      <c r="C47" s="1173"/>
      <c r="D47" s="85"/>
      <c r="E47" s="1178" t="s">
        <v>31</v>
      </c>
      <c r="F47" s="1178"/>
      <c r="G47" s="1178"/>
      <c r="H47" s="1179"/>
      <c r="I47" s="86" t="s">
        <v>471</v>
      </c>
      <c r="J47" s="87" t="s">
        <v>471</v>
      </c>
      <c r="K47" s="87" t="s">
        <v>471</v>
      </c>
      <c r="L47" s="87" t="s">
        <v>471</v>
      </c>
      <c r="M47" s="88" t="s">
        <v>471</v>
      </c>
    </row>
    <row r="48" spans="2:13" ht="27.75" customHeight="1">
      <c r="B48" s="1174"/>
      <c r="C48" s="1175"/>
      <c r="D48" s="85"/>
      <c r="E48" s="1178" t="s">
        <v>32</v>
      </c>
      <c r="F48" s="1178"/>
      <c r="G48" s="1178"/>
      <c r="H48" s="1179"/>
      <c r="I48" s="86" t="s">
        <v>471</v>
      </c>
      <c r="J48" s="87" t="s">
        <v>471</v>
      </c>
      <c r="K48" s="87" t="s">
        <v>471</v>
      </c>
      <c r="L48" s="87" t="s">
        <v>471</v>
      </c>
      <c r="M48" s="88" t="s">
        <v>471</v>
      </c>
    </row>
    <row r="49" spans="2:13" ht="27.75" customHeight="1">
      <c r="B49" s="1180" t="s">
        <v>33</v>
      </c>
      <c r="C49" s="1181"/>
      <c r="D49" s="89"/>
      <c r="E49" s="1178" t="s">
        <v>34</v>
      </c>
      <c r="F49" s="1178"/>
      <c r="G49" s="1178"/>
      <c r="H49" s="1179"/>
      <c r="I49" s="86">
        <v>655</v>
      </c>
      <c r="J49" s="87">
        <v>721</v>
      </c>
      <c r="K49" s="87">
        <v>1414</v>
      </c>
      <c r="L49" s="87">
        <v>2223</v>
      </c>
      <c r="M49" s="88">
        <v>2637</v>
      </c>
    </row>
    <row r="50" spans="2:13" ht="27.75" customHeight="1">
      <c r="B50" s="1172"/>
      <c r="C50" s="1173"/>
      <c r="D50" s="85"/>
      <c r="E50" s="1178" t="s">
        <v>35</v>
      </c>
      <c r="F50" s="1178"/>
      <c r="G50" s="1178"/>
      <c r="H50" s="1179"/>
      <c r="I50" s="86" t="s">
        <v>471</v>
      </c>
      <c r="J50" s="87" t="s">
        <v>471</v>
      </c>
      <c r="K50" s="87" t="s">
        <v>471</v>
      </c>
      <c r="L50" s="87" t="s">
        <v>471</v>
      </c>
      <c r="M50" s="88" t="s">
        <v>471</v>
      </c>
    </row>
    <row r="51" spans="2:13" ht="27.75" customHeight="1">
      <c r="B51" s="1174"/>
      <c r="C51" s="1175"/>
      <c r="D51" s="85"/>
      <c r="E51" s="1178" t="s">
        <v>36</v>
      </c>
      <c r="F51" s="1178"/>
      <c r="G51" s="1178"/>
      <c r="H51" s="1179"/>
      <c r="I51" s="86">
        <v>1342</v>
      </c>
      <c r="J51" s="87">
        <v>1389</v>
      </c>
      <c r="K51" s="87">
        <v>1386</v>
      </c>
      <c r="L51" s="87">
        <v>1276</v>
      </c>
      <c r="M51" s="88">
        <v>1218</v>
      </c>
    </row>
    <row r="52" spans="2:13" ht="27.75" customHeight="1" thickBot="1">
      <c r="B52" s="1182" t="s">
        <v>37</v>
      </c>
      <c r="C52" s="1183"/>
      <c r="D52" s="90"/>
      <c r="E52" s="1184" t="s">
        <v>38</v>
      </c>
      <c r="F52" s="1184"/>
      <c r="G52" s="1184"/>
      <c r="H52" s="1185"/>
      <c r="I52" s="91">
        <v>24</v>
      </c>
      <c r="J52" s="92">
        <v>-112</v>
      </c>
      <c r="K52" s="92">
        <v>-868</v>
      </c>
      <c r="L52" s="92">
        <v>-1687</v>
      </c>
      <c r="M52" s="93">
        <v>-2163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445770</v>
      </c>
      <c r="E3" s="116"/>
      <c r="F3" s="117">
        <v>262834</v>
      </c>
      <c r="G3" s="118"/>
      <c r="H3" s="119"/>
    </row>
    <row r="4" spans="1:8">
      <c r="A4" s="120"/>
      <c r="B4" s="121"/>
      <c r="C4" s="122"/>
      <c r="D4" s="123">
        <v>426277</v>
      </c>
      <c r="E4" s="124"/>
      <c r="F4" s="125">
        <v>147509</v>
      </c>
      <c r="G4" s="126"/>
      <c r="H4" s="127"/>
    </row>
    <row r="5" spans="1:8">
      <c r="A5" s="108" t="s">
        <v>505</v>
      </c>
      <c r="B5" s="113"/>
      <c r="C5" s="114"/>
      <c r="D5" s="115">
        <v>419067</v>
      </c>
      <c r="E5" s="116"/>
      <c r="F5" s="117">
        <v>334234</v>
      </c>
      <c r="G5" s="118"/>
      <c r="H5" s="119"/>
    </row>
    <row r="6" spans="1:8">
      <c r="A6" s="120"/>
      <c r="B6" s="121"/>
      <c r="C6" s="122"/>
      <c r="D6" s="123">
        <v>200826</v>
      </c>
      <c r="E6" s="124"/>
      <c r="F6" s="125">
        <v>135366</v>
      </c>
      <c r="G6" s="126"/>
      <c r="H6" s="127"/>
    </row>
    <row r="7" spans="1:8">
      <c r="A7" s="108" t="s">
        <v>506</v>
      </c>
      <c r="B7" s="113"/>
      <c r="C7" s="114"/>
      <c r="D7" s="115">
        <v>54325</v>
      </c>
      <c r="E7" s="116"/>
      <c r="F7" s="117">
        <v>216155</v>
      </c>
      <c r="G7" s="118"/>
      <c r="H7" s="119"/>
    </row>
    <row r="8" spans="1:8">
      <c r="A8" s="120"/>
      <c r="B8" s="121"/>
      <c r="C8" s="122"/>
      <c r="D8" s="123">
        <v>43927</v>
      </c>
      <c r="E8" s="124"/>
      <c r="F8" s="125">
        <v>108827</v>
      </c>
      <c r="G8" s="126"/>
      <c r="H8" s="127"/>
    </row>
    <row r="9" spans="1:8">
      <c r="A9" s="108" t="s">
        <v>507</v>
      </c>
      <c r="B9" s="113"/>
      <c r="C9" s="114"/>
      <c r="D9" s="115">
        <v>86505</v>
      </c>
      <c r="E9" s="116"/>
      <c r="F9" s="117">
        <v>228305</v>
      </c>
      <c r="G9" s="118"/>
      <c r="H9" s="119"/>
    </row>
    <row r="10" spans="1:8">
      <c r="A10" s="120"/>
      <c r="B10" s="121"/>
      <c r="C10" s="122"/>
      <c r="D10" s="123">
        <v>44171</v>
      </c>
      <c r="E10" s="124"/>
      <c r="F10" s="125">
        <v>86611</v>
      </c>
      <c r="G10" s="126"/>
      <c r="H10" s="127"/>
    </row>
    <row r="11" spans="1:8">
      <c r="A11" s="108" t="s">
        <v>508</v>
      </c>
      <c r="B11" s="113"/>
      <c r="C11" s="114"/>
      <c r="D11" s="115">
        <v>198758</v>
      </c>
      <c r="E11" s="116"/>
      <c r="F11" s="117">
        <v>316331</v>
      </c>
      <c r="G11" s="118"/>
      <c r="H11" s="119"/>
    </row>
    <row r="12" spans="1:8">
      <c r="A12" s="120"/>
      <c r="B12" s="121"/>
      <c r="C12" s="128"/>
      <c r="D12" s="123">
        <v>59964</v>
      </c>
      <c r="E12" s="124"/>
      <c r="F12" s="125">
        <v>106387</v>
      </c>
      <c r="G12" s="126"/>
      <c r="H12" s="127"/>
    </row>
    <row r="13" spans="1:8">
      <c r="A13" s="108"/>
      <c r="B13" s="113"/>
      <c r="C13" s="129"/>
      <c r="D13" s="130">
        <v>240885</v>
      </c>
      <c r="E13" s="131"/>
      <c r="F13" s="132">
        <v>271572</v>
      </c>
      <c r="G13" s="133"/>
      <c r="H13" s="119"/>
    </row>
    <row r="14" spans="1:8">
      <c r="A14" s="120"/>
      <c r="B14" s="121"/>
      <c r="C14" s="122"/>
      <c r="D14" s="123">
        <v>155033</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12.21</v>
      </c>
      <c r="C19" s="134">
        <f>ROUND(VALUE(SUBSTITUTE(実質収支比率等に係る経年分析!G$48,"▲","-")),2)</f>
        <v>18.84</v>
      </c>
      <c r="D19" s="134">
        <f>ROUND(VALUE(SUBSTITUTE(実質収支比率等に係る経年分析!H$48,"▲","-")),2)</f>
        <v>17.41</v>
      </c>
      <c r="E19" s="134">
        <f>ROUND(VALUE(SUBSTITUTE(実質収支比率等に係る経年分析!I$48,"▲","-")),2)</f>
        <v>14.78</v>
      </c>
      <c r="F19" s="134">
        <f>ROUND(VALUE(SUBSTITUTE(実質収支比率等に係る経年分析!J$48,"▲","-")),2)</f>
        <v>15.51</v>
      </c>
    </row>
    <row r="20" spans="1:11">
      <c r="A20" s="134" t="s">
        <v>43</v>
      </c>
      <c r="B20" s="134">
        <f>ROUND(VALUE(SUBSTITUTE(実質収支比率等に係る経年分析!F$47,"▲","-")),2)</f>
        <v>59.73</v>
      </c>
      <c r="C20" s="134">
        <f>ROUND(VALUE(SUBSTITUTE(実質収支比率等に係る経年分析!G$47,"▲","-")),2)</f>
        <v>60.48</v>
      </c>
      <c r="D20" s="134">
        <f>ROUND(VALUE(SUBSTITUTE(実質収支比率等に係る経年分析!H$47,"▲","-")),2)</f>
        <v>82.2</v>
      </c>
      <c r="E20" s="134">
        <f>ROUND(VALUE(SUBSTITUTE(実質収支比率等に係る経年分析!I$47,"▲","-")),2)</f>
        <v>86</v>
      </c>
      <c r="F20" s="134">
        <f>ROUND(VALUE(SUBSTITUTE(実質収支比率等に係る経年分析!J$47,"▲","-")),2)</f>
        <v>94.51</v>
      </c>
    </row>
    <row r="21" spans="1:11">
      <c r="A21" s="134" t="s">
        <v>44</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7.81</v>
      </c>
      <c r="D21" s="134">
        <f>IF(ISNUMBER(VALUE(SUBSTITUTE(実質収支比率等に係る経年分析!H$49,"▲","-"))),ROUND(VALUE(SUBSTITUTE(実質収支比率等に係る経年分析!H$49,"▲","-")),2),NA())</f>
        <v>-3.06</v>
      </c>
      <c r="E21" s="134">
        <f>IF(ISNUMBER(VALUE(SUBSTITUTE(実質収支比率等に係る経年分析!I$49,"▲","-"))),ROUND(VALUE(SUBSTITUTE(実質収支比率等に係る経年分析!I$49,"▲","-")),2),NA())</f>
        <v>-1.45</v>
      </c>
      <c r="F21" s="134">
        <f>IF(ISNUMBER(VALUE(SUBSTITUTE(実質収支比率等に係る経年分析!J$49,"▲","-"))),ROUND(VALUE(SUBSTITUTE(実質収支比率等に係る経年分析!J$49,"▲","-")),2),NA())</f>
        <v>0.88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3.19</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15.51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204</v>
      </c>
      <c r="E42" s="136"/>
      <c r="F42" s="136"/>
      <c r="G42" s="136">
        <f>'実質公債費比率（分子）の構造'!L$52</f>
        <v>185</v>
      </c>
      <c r="H42" s="136"/>
      <c r="I42" s="136"/>
      <c r="J42" s="136">
        <f>'実質公債費比率（分子）の構造'!M$52</f>
        <v>172</v>
      </c>
      <c r="K42" s="136"/>
      <c r="L42" s="136"/>
      <c r="M42" s="136">
        <f>'実質公債費比率（分子）の構造'!N$52</f>
        <v>170</v>
      </c>
      <c r="N42" s="136"/>
      <c r="O42" s="136"/>
      <c r="P42" s="136">
        <f>'実質公債費比率（分子）の構造'!O$52</f>
        <v>169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t="str">
        <f>'実質公債費比率（分子）の構造'!O$50</f>
        <v>-</v>
      </c>
      <c r="O44" s="136"/>
      <c r="P44" s="136"/>
    </row>
    <row r="45" spans="1:16">
      <c r="A45" s="136" t="s">
        <v>54</v>
      </c>
      <c r="B45" s="136">
        <f>'実質公債費比率（分子）の構造'!K$49</f>
        <v>10</v>
      </c>
      <c r="C45" s="136"/>
      <c r="D45" s="136"/>
      <c r="E45" s="136">
        <f>'実質公債費比率（分子）の構造'!L$49</f>
        <v>6</v>
      </c>
      <c r="F45" s="136"/>
      <c r="G45" s="136"/>
      <c r="H45" s="136">
        <f>'実質公債費比率（分子）の構造'!M$49</f>
        <v>5</v>
      </c>
      <c r="I45" s="136"/>
      <c r="J45" s="136"/>
      <c r="K45" s="136">
        <f>'実質公債費比率（分子）の構造'!N$49</f>
        <v>4</v>
      </c>
      <c r="L45" s="136"/>
      <c r="M45" s="136"/>
      <c r="N45" s="136">
        <f>'実質公債費比率（分子）の構造'!O$49</f>
        <v>2</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267</v>
      </c>
      <c r="C49" s="136"/>
      <c r="D49" s="136"/>
      <c r="E49" s="136">
        <f>'実質公債費比率（分子）の構造'!L$45</f>
        <v>231</v>
      </c>
      <c r="F49" s="136"/>
      <c r="G49" s="136"/>
      <c r="H49" s="136">
        <f>'実質公債費比率（分子）の構造'!M$45</f>
        <v>215</v>
      </c>
      <c r="I49" s="136"/>
      <c r="J49" s="136"/>
      <c r="K49" s="136">
        <f>'実質公債費比率（分子）の構造'!N$45</f>
        <v>201</v>
      </c>
      <c r="L49" s="136"/>
      <c r="M49" s="136"/>
      <c r="N49" s="136">
        <f>'実質公債費比率（分子）の構造'!O$45</f>
        <v>195</v>
      </c>
      <c r="O49" s="136"/>
      <c r="P49" s="136"/>
    </row>
    <row r="50" spans="1:16">
      <c r="A50" s="136" t="s">
        <v>59</v>
      </c>
      <c r="B50" s="136" t="e">
        <f>NA()</f>
        <v>#N/A</v>
      </c>
      <c r="C50" s="136">
        <f>IF(ISNUMBER('実質公債費比率（分子）の構造'!K$53),'実質公債費比率（分子）の構造'!K$53,NA())</f>
        <v>76</v>
      </c>
      <c r="D50" s="136" t="e">
        <f>NA()</f>
        <v>#N/A</v>
      </c>
      <c r="E50" s="136" t="e">
        <f>NA()</f>
        <v>#N/A</v>
      </c>
      <c r="F50" s="136">
        <f>IF(ISNUMBER('実質公債費比率（分子）の構造'!L$53),'実質公債費比率（分子）の構造'!L$53,NA())</f>
        <v>55</v>
      </c>
      <c r="G50" s="136" t="e">
        <f>NA()</f>
        <v>#N/A</v>
      </c>
      <c r="H50" s="136" t="e">
        <f>NA()</f>
        <v>#N/A</v>
      </c>
      <c r="I50" s="136">
        <f>IF(ISNUMBER('実質公債費比率（分子）の構造'!M$53),'実質公債費比率（分子）の構造'!M$53,NA())</f>
        <v>51</v>
      </c>
      <c r="J50" s="136" t="e">
        <f>NA()</f>
        <v>#N/A</v>
      </c>
      <c r="K50" s="136" t="e">
        <f>NA()</f>
        <v>#N/A</v>
      </c>
      <c r="L50" s="136">
        <f>IF(ISNUMBER('実質公債費比率（分子）の構造'!N$53),'実質公債費比率（分子）の構造'!N$53,NA())</f>
        <v>38</v>
      </c>
      <c r="M50" s="136" t="e">
        <f>NA()</f>
        <v>#N/A</v>
      </c>
      <c r="N50" s="136" t="e">
        <f>NA()</f>
        <v>#N/A</v>
      </c>
      <c r="O50" s="136">
        <f>IF(ISNUMBER('実質公債費比率（分子）の構造'!O$53),'実質公債費比率（分子）の構造'!O$53,NA())</f>
        <v>28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1342</v>
      </c>
      <c r="E56" s="135"/>
      <c r="F56" s="135"/>
      <c r="G56" s="135">
        <f>'将来負担比率（分子）の構造'!J$51</f>
        <v>1389</v>
      </c>
      <c r="H56" s="135"/>
      <c r="I56" s="135"/>
      <c r="J56" s="135">
        <f>'将来負担比率（分子）の構造'!K$51</f>
        <v>1386</v>
      </c>
      <c r="K56" s="135"/>
      <c r="L56" s="135"/>
      <c r="M56" s="135">
        <f>'将来負担比率（分子）の構造'!L$51</f>
        <v>1276</v>
      </c>
      <c r="N56" s="135"/>
      <c r="O56" s="135"/>
      <c r="P56" s="135">
        <f>'将来負担比率（分子）の構造'!M$51</f>
        <v>1218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655</v>
      </c>
      <c r="E58" s="135"/>
      <c r="F58" s="135"/>
      <c r="G58" s="135">
        <f>'将来負担比率（分子）の構造'!J$49</f>
        <v>721</v>
      </c>
      <c r="H58" s="135"/>
      <c r="I58" s="135"/>
      <c r="J58" s="135">
        <f>'将来負担比率（分子）の構造'!K$49</f>
        <v>1414</v>
      </c>
      <c r="K58" s="135"/>
      <c r="L58" s="135"/>
      <c r="M58" s="135">
        <f>'将来負担比率（分子）の構造'!L$49</f>
        <v>2223</v>
      </c>
      <c r="N58" s="135"/>
      <c r="O58" s="135"/>
      <c r="P58" s="135">
        <f>'将来負担比率（分子）の構造'!M$49</f>
        <v>2637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361</v>
      </c>
      <c r="C62" s="135"/>
      <c r="D62" s="135"/>
      <c r="E62" s="135">
        <f>'将来負担比率（分子）の構造'!J$45</f>
        <v>315</v>
      </c>
      <c r="F62" s="135"/>
      <c r="G62" s="135"/>
      <c r="H62" s="135">
        <f>'将来負担比率（分子）の構造'!K$45</f>
        <v>371</v>
      </c>
      <c r="I62" s="135"/>
      <c r="J62" s="135"/>
      <c r="K62" s="135">
        <f>'将来負担比率（分子）の構造'!L$45</f>
        <v>344</v>
      </c>
      <c r="L62" s="135"/>
      <c r="M62" s="135"/>
      <c r="N62" s="135">
        <f>'将来負担比率（分子）の構造'!M$45</f>
        <v>309</v>
      </c>
      <c r="O62" s="135"/>
      <c r="P62" s="135"/>
    </row>
    <row r="63" spans="1:16">
      <c r="A63" s="135" t="s">
        <v>28</v>
      </c>
      <c r="B63" s="135">
        <f>'将来負担比率（分子）の構造'!I$44</f>
        <v>34</v>
      </c>
      <c r="C63" s="135"/>
      <c r="D63" s="135"/>
      <c r="E63" s="135">
        <f>'将来負担比率（分子）の構造'!J$44</f>
        <v>61</v>
      </c>
      <c r="F63" s="135"/>
      <c r="G63" s="135"/>
      <c r="H63" s="135">
        <f>'将来負担比率（分子）の構造'!K$44</f>
        <v>59</v>
      </c>
      <c r="I63" s="135"/>
      <c r="J63" s="135"/>
      <c r="K63" s="135">
        <f>'将来負担比率（分子）の構造'!L$44</f>
        <v>56</v>
      </c>
      <c r="L63" s="135"/>
      <c r="M63" s="135"/>
      <c r="N63" s="135">
        <f>'将来負担比率（分子）の構造'!M$44</f>
        <v>53</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8</v>
      </c>
      <c r="C65" s="135"/>
      <c r="D65" s="135"/>
      <c r="E65" s="135">
        <f>'将来負担比率（分子）の構造'!J$42</f>
        <v>5</v>
      </c>
      <c r="F65" s="135"/>
      <c r="G65" s="135"/>
      <c r="H65" s="135">
        <f>'将来負担比率（分子）の構造'!K$42</f>
        <v>3</v>
      </c>
      <c r="I65" s="135"/>
      <c r="J65" s="135"/>
      <c r="K65" s="135">
        <f>'将来負担比率（分子）の構造'!L$42</f>
        <v>3</v>
      </c>
      <c r="L65" s="135"/>
      <c r="M65" s="135"/>
      <c r="N65" s="135" t="str">
        <f>'将来負担比率（分子）の構造'!M$42</f>
        <v>-</v>
      </c>
      <c r="O65" s="135"/>
      <c r="P65" s="135"/>
    </row>
    <row r="66" spans="1:16">
      <c r="A66" s="135" t="s">
        <v>25</v>
      </c>
      <c r="B66" s="135">
        <f>'将来負担比率（分子）の構造'!I$41</f>
        <v>1619</v>
      </c>
      <c r="C66" s="135"/>
      <c r="D66" s="135"/>
      <c r="E66" s="135">
        <f>'将来負担比率（分子）の構造'!J$41</f>
        <v>1617</v>
      </c>
      <c r="F66" s="135"/>
      <c r="G66" s="135"/>
      <c r="H66" s="135">
        <f>'将来負担比率（分子）の構造'!K$41</f>
        <v>1499</v>
      </c>
      <c r="I66" s="135"/>
      <c r="J66" s="135"/>
      <c r="K66" s="135">
        <f>'将来負担比率（分子）の構造'!L$41</f>
        <v>1409</v>
      </c>
      <c r="L66" s="135"/>
      <c r="M66" s="135"/>
      <c r="N66" s="135">
        <f>'将来負担比率（分子）の構造'!M$41</f>
        <v>1330</v>
      </c>
      <c r="O66" s="135"/>
      <c r="P66" s="135"/>
    </row>
    <row r="67" spans="1:16">
      <c r="A67" s="135" t="s">
        <v>63</v>
      </c>
      <c r="B67" s="135" t="e">
        <f>NA()</f>
        <v>#N/A</v>
      </c>
      <c r="C67" s="135">
        <f>IF(ISNUMBER('将来負担比率（分子）の構造'!I$52), IF('将来負担比率（分子）の構造'!I$52 &lt; 0, 0, '将来負担比率（分子）の構造'!I$52), NA())</f>
        <v>24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R30" sqref="R30:Y3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55387</v>
      </c>
      <c r="S5" s="581"/>
      <c r="T5" s="581"/>
      <c r="U5" s="581"/>
      <c r="V5" s="581"/>
      <c r="W5" s="581"/>
      <c r="X5" s="581"/>
      <c r="Y5" s="582"/>
      <c r="Z5" s="583">
        <v>2.2999999999999998</v>
      </c>
      <c r="AA5" s="583"/>
      <c r="AB5" s="583"/>
      <c r="AC5" s="583"/>
      <c r="AD5" s="584">
        <v>55387</v>
      </c>
      <c r="AE5" s="584"/>
      <c r="AF5" s="584"/>
      <c r="AG5" s="584"/>
      <c r="AH5" s="584"/>
      <c r="AI5" s="584"/>
      <c r="AJ5" s="584"/>
      <c r="AK5" s="584"/>
      <c r="AL5" s="585">
        <v>5.6</v>
      </c>
      <c r="AM5" s="586"/>
      <c r="AN5" s="586"/>
      <c r="AO5" s="587"/>
      <c r="AP5" s="577" t="s">
        <v>208</v>
      </c>
      <c r="AQ5" s="578"/>
      <c r="AR5" s="578"/>
      <c r="AS5" s="578"/>
      <c r="AT5" s="578"/>
      <c r="AU5" s="578"/>
      <c r="AV5" s="578"/>
      <c r="AW5" s="578"/>
      <c r="AX5" s="578"/>
      <c r="AY5" s="578"/>
      <c r="AZ5" s="578"/>
      <c r="BA5" s="578"/>
      <c r="BB5" s="578"/>
      <c r="BC5" s="578"/>
      <c r="BD5" s="578"/>
      <c r="BE5" s="578"/>
      <c r="BF5" s="579"/>
      <c r="BG5" s="591">
        <v>55387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19045</v>
      </c>
      <c r="S6" s="592"/>
      <c r="T6" s="592"/>
      <c r="U6" s="592"/>
      <c r="V6" s="592"/>
      <c r="W6" s="592"/>
      <c r="X6" s="592"/>
      <c r="Y6" s="593"/>
      <c r="Z6" s="594">
        <v>0.8</v>
      </c>
      <c r="AA6" s="594"/>
      <c r="AB6" s="594"/>
      <c r="AC6" s="594"/>
      <c r="AD6" s="595">
        <v>19045</v>
      </c>
      <c r="AE6" s="595"/>
      <c r="AF6" s="595"/>
      <c r="AG6" s="595"/>
      <c r="AH6" s="595"/>
      <c r="AI6" s="595"/>
      <c r="AJ6" s="595"/>
      <c r="AK6" s="595"/>
      <c r="AL6" s="596">
        <v>1.9</v>
      </c>
      <c r="AM6" s="597"/>
      <c r="AN6" s="597"/>
      <c r="AO6" s="598"/>
      <c r="AP6" s="588" t="s">
        <v>214</v>
      </c>
      <c r="AQ6" s="589"/>
      <c r="AR6" s="589"/>
      <c r="AS6" s="589"/>
      <c r="AT6" s="589"/>
      <c r="AU6" s="589"/>
      <c r="AV6" s="589"/>
      <c r="AW6" s="589"/>
      <c r="AX6" s="589"/>
      <c r="AY6" s="589"/>
      <c r="AZ6" s="589"/>
      <c r="BA6" s="589"/>
      <c r="BB6" s="589"/>
      <c r="BC6" s="589"/>
      <c r="BD6" s="589"/>
      <c r="BE6" s="589"/>
      <c r="BF6" s="590"/>
      <c r="BG6" s="591">
        <v>55387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38759</v>
      </c>
      <c r="CS6" s="592"/>
      <c r="CT6" s="592"/>
      <c r="CU6" s="592"/>
      <c r="CV6" s="592"/>
      <c r="CW6" s="592"/>
      <c r="CX6" s="592"/>
      <c r="CY6" s="593"/>
      <c r="CZ6" s="594">
        <v>1.8</v>
      </c>
      <c r="DA6" s="594"/>
      <c r="DB6" s="594"/>
      <c r="DC6" s="594"/>
      <c r="DD6" s="600" t="s">
        <v>209</v>
      </c>
      <c r="DE6" s="592"/>
      <c r="DF6" s="592"/>
      <c r="DG6" s="592"/>
      <c r="DH6" s="592"/>
      <c r="DI6" s="592"/>
      <c r="DJ6" s="592"/>
      <c r="DK6" s="592"/>
      <c r="DL6" s="592"/>
      <c r="DM6" s="592"/>
      <c r="DN6" s="592"/>
      <c r="DO6" s="592"/>
      <c r="DP6" s="593"/>
      <c r="DQ6" s="600">
        <v>38759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128</v>
      </c>
      <c r="S7" s="592"/>
      <c r="T7" s="592"/>
      <c r="U7" s="592"/>
      <c r="V7" s="592"/>
      <c r="W7" s="592"/>
      <c r="X7" s="592"/>
      <c r="Y7" s="593"/>
      <c r="Z7" s="594">
        <v>0</v>
      </c>
      <c r="AA7" s="594"/>
      <c r="AB7" s="594"/>
      <c r="AC7" s="594"/>
      <c r="AD7" s="595">
        <v>128</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19777</v>
      </c>
      <c r="BH7" s="592"/>
      <c r="BI7" s="592"/>
      <c r="BJ7" s="592"/>
      <c r="BK7" s="592"/>
      <c r="BL7" s="592"/>
      <c r="BM7" s="592"/>
      <c r="BN7" s="593"/>
      <c r="BO7" s="594">
        <v>35.700000000000003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535437</v>
      </c>
      <c r="CS7" s="592"/>
      <c r="CT7" s="592"/>
      <c r="CU7" s="592"/>
      <c r="CV7" s="592"/>
      <c r="CW7" s="592"/>
      <c r="CX7" s="592"/>
      <c r="CY7" s="593"/>
      <c r="CZ7" s="594">
        <v>25</v>
      </c>
      <c r="DA7" s="594"/>
      <c r="DB7" s="594"/>
      <c r="DC7" s="594"/>
      <c r="DD7" s="600">
        <v>95789</v>
      </c>
      <c r="DE7" s="592"/>
      <c r="DF7" s="592"/>
      <c r="DG7" s="592"/>
      <c r="DH7" s="592"/>
      <c r="DI7" s="592"/>
      <c r="DJ7" s="592"/>
      <c r="DK7" s="592"/>
      <c r="DL7" s="592"/>
      <c r="DM7" s="592"/>
      <c r="DN7" s="592"/>
      <c r="DO7" s="592"/>
      <c r="DP7" s="593"/>
      <c r="DQ7" s="600">
        <v>440282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159</v>
      </c>
      <c r="S8" s="592"/>
      <c r="T8" s="592"/>
      <c r="U8" s="592"/>
      <c r="V8" s="592"/>
      <c r="W8" s="592"/>
      <c r="X8" s="592"/>
      <c r="Y8" s="593"/>
      <c r="Z8" s="594">
        <v>0</v>
      </c>
      <c r="AA8" s="594"/>
      <c r="AB8" s="594"/>
      <c r="AC8" s="594"/>
      <c r="AD8" s="595">
        <v>159</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222</v>
      </c>
      <c r="BH8" s="592"/>
      <c r="BI8" s="592"/>
      <c r="BJ8" s="592"/>
      <c r="BK8" s="592"/>
      <c r="BL8" s="592"/>
      <c r="BM8" s="592"/>
      <c r="BN8" s="593"/>
      <c r="BO8" s="594">
        <v>0.4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546084</v>
      </c>
      <c r="CS8" s="592"/>
      <c r="CT8" s="592"/>
      <c r="CU8" s="592"/>
      <c r="CV8" s="592"/>
      <c r="CW8" s="592"/>
      <c r="CX8" s="592"/>
      <c r="CY8" s="593"/>
      <c r="CZ8" s="594">
        <v>25.5</v>
      </c>
      <c r="DA8" s="594"/>
      <c r="DB8" s="594"/>
      <c r="DC8" s="594"/>
      <c r="DD8" s="600">
        <v>858</v>
      </c>
      <c r="DE8" s="592"/>
      <c r="DF8" s="592"/>
      <c r="DG8" s="592"/>
      <c r="DH8" s="592"/>
      <c r="DI8" s="592"/>
      <c r="DJ8" s="592"/>
      <c r="DK8" s="592"/>
      <c r="DL8" s="592"/>
      <c r="DM8" s="592"/>
      <c r="DN8" s="592"/>
      <c r="DO8" s="592"/>
      <c r="DP8" s="593"/>
      <c r="DQ8" s="600">
        <v>230201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206</v>
      </c>
      <c r="S9" s="592"/>
      <c r="T9" s="592"/>
      <c r="U9" s="592"/>
      <c r="V9" s="592"/>
      <c r="W9" s="592"/>
      <c r="X9" s="592"/>
      <c r="Y9" s="593"/>
      <c r="Z9" s="594">
        <v>0</v>
      </c>
      <c r="AA9" s="594"/>
      <c r="AB9" s="594"/>
      <c r="AC9" s="594"/>
      <c r="AD9" s="595">
        <v>206</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14057</v>
      </c>
      <c r="BH9" s="592"/>
      <c r="BI9" s="592"/>
      <c r="BJ9" s="592"/>
      <c r="BK9" s="592"/>
      <c r="BL9" s="592"/>
      <c r="BM9" s="592"/>
      <c r="BN9" s="593"/>
      <c r="BO9" s="594">
        <v>25.4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47456</v>
      </c>
      <c r="CS9" s="592"/>
      <c r="CT9" s="592"/>
      <c r="CU9" s="592"/>
      <c r="CV9" s="592"/>
      <c r="CW9" s="592"/>
      <c r="CX9" s="592"/>
      <c r="CY9" s="593"/>
      <c r="CZ9" s="594">
        <v>2.2000000000000002</v>
      </c>
      <c r="DA9" s="594"/>
      <c r="DB9" s="594"/>
      <c r="DC9" s="594"/>
      <c r="DD9" s="600" t="s">
        <v>112</v>
      </c>
      <c r="DE9" s="592"/>
      <c r="DF9" s="592"/>
      <c r="DG9" s="592"/>
      <c r="DH9" s="592"/>
      <c r="DI9" s="592"/>
      <c r="DJ9" s="592"/>
      <c r="DK9" s="592"/>
      <c r="DL9" s="592"/>
      <c r="DM9" s="592"/>
      <c r="DN9" s="592"/>
      <c r="DO9" s="592"/>
      <c r="DP9" s="593"/>
      <c r="DQ9" s="600">
        <v>34767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10667</v>
      </c>
      <c r="S10" s="592"/>
      <c r="T10" s="592"/>
      <c r="U10" s="592"/>
      <c r="V10" s="592"/>
      <c r="W10" s="592"/>
      <c r="X10" s="592"/>
      <c r="Y10" s="593"/>
      <c r="Z10" s="594">
        <v>0.4</v>
      </c>
      <c r="AA10" s="594"/>
      <c r="AB10" s="594"/>
      <c r="AC10" s="594"/>
      <c r="AD10" s="595">
        <v>10667</v>
      </c>
      <c r="AE10" s="595"/>
      <c r="AF10" s="595"/>
      <c r="AG10" s="595"/>
      <c r="AH10" s="595"/>
      <c r="AI10" s="595"/>
      <c r="AJ10" s="595"/>
      <c r="AK10" s="595"/>
      <c r="AL10" s="596">
        <v>1.1000000000000001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2317</v>
      </c>
      <c r="BH10" s="592"/>
      <c r="BI10" s="592"/>
      <c r="BJ10" s="592"/>
      <c r="BK10" s="592"/>
      <c r="BL10" s="592"/>
      <c r="BM10" s="592"/>
      <c r="BN10" s="593"/>
      <c r="BO10" s="594">
        <v>4.2</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10379</v>
      </c>
      <c r="CS10" s="592"/>
      <c r="CT10" s="592"/>
      <c r="CU10" s="592"/>
      <c r="CV10" s="592"/>
      <c r="CW10" s="592"/>
      <c r="CX10" s="592"/>
      <c r="CY10" s="593"/>
      <c r="CZ10" s="594">
        <v>0.5</v>
      </c>
      <c r="DA10" s="594"/>
      <c r="DB10" s="594"/>
      <c r="DC10" s="594"/>
      <c r="DD10" s="600" t="s">
        <v>112</v>
      </c>
      <c r="DE10" s="592"/>
      <c r="DF10" s="592"/>
      <c r="DG10" s="592"/>
      <c r="DH10" s="592"/>
      <c r="DI10" s="592"/>
      <c r="DJ10" s="592"/>
      <c r="DK10" s="592"/>
      <c r="DL10" s="592"/>
      <c r="DM10" s="592"/>
      <c r="DN10" s="592"/>
      <c r="DO10" s="592"/>
      <c r="DP10" s="593"/>
      <c r="DQ10" s="600">
        <v>200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3181</v>
      </c>
      <c r="BH11" s="592"/>
      <c r="BI11" s="592"/>
      <c r="BJ11" s="592"/>
      <c r="BK11" s="592"/>
      <c r="BL11" s="592"/>
      <c r="BM11" s="592"/>
      <c r="BN11" s="593"/>
      <c r="BO11" s="594">
        <v>5.7</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62618</v>
      </c>
      <c r="CS11" s="592"/>
      <c r="CT11" s="592"/>
      <c r="CU11" s="592"/>
      <c r="CV11" s="592"/>
      <c r="CW11" s="592"/>
      <c r="CX11" s="592"/>
      <c r="CY11" s="593"/>
      <c r="CZ11" s="594">
        <v>2.9</v>
      </c>
      <c r="DA11" s="594"/>
      <c r="DB11" s="594"/>
      <c r="DC11" s="594"/>
      <c r="DD11" s="600">
        <v>13111</v>
      </c>
      <c r="DE11" s="592"/>
      <c r="DF11" s="592"/>
      <c r="DG11" s="592"/>
      <c r="DH11" s="592"/>
      <c r="DI11" s="592"/>
      <c r="DJ11" s="592"/>
      <c r="DK11" s="592"/>
      <c r="DL11" s="592"/>
      <c r="DM11" s="592"/>
      <c r="DN11" s="592"/>
      <c r="DO11" s="592"/>
      <c r="DP11" s="593"/>
      <c r="DQ11" s="600">
        <v>47098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31092</v>
      </c>
      <c r="BH12" s="592"/>
      <c r="BI12" s="592"/>
      <c r="BJ12" s="592"/>
      <c r="BK12" s="592"/>
      <c r="BL12" s="592"/>
      <c r="BM12" s="592"/>
      <c r="BN12" s="593"/>
      <c r="BO12" s="594">
        <v>56.1</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2200</v>
      </c>
      <c r="CS12" s="592"/>
      <c r="CT12" s="592"/>
      <c r="CU12" s="592"/>
      <c r="CV12" s="592"/>
      <c r="CW12" s="592"/>
      <c r="CX12" s="592"/>
      <c r="CY12" s="593"/>
      <c r="CZ12" s="594">
        <v>0.1</v>
      </c>
      <c r="DA12" s="594"/>
      <c r="DB12" s="594"/>
      <c r="DC12" s="594"/>
      <c r="DD12" s="600" t="s">
        <v>112</v>
      </c>
      <c r="DE12" s="592"/>
      <c r="DF12" s="592"/>
      <c r="DG12" s="592"/>
      <c r="DH12" s="592"/>
      <c r="DI12" s="592"/>
      <c r="DJ12" s="592"/>
      <c r="DK12" s="592"/>
      <c r="DL12" s="592"/>
      <c r="DM12" s="592"/>
      <c r="DN12" s="592"/>
      <c r="DO12" s="592"/>
      <c r="DP12" s="593"/>
      <c r="DQ12" s="600" t="s">
        <v>112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5226</v>
      </c>
      <c r="S13" s="592"/>
      <c r="T13" s="592"/>
      <c r="U13" s="592"/>
      <c r="V13" s="592"/>
      <c r="W13" s="592"/>
      <c r="X13" s="592"/>
      <c r="Y13" s="593"/>
      <c r="Z13" s="594">
        <v>0.2</v>
      </c>
      <c r="AA13" s="594"/>
      <c r="AB13" s="594"/>
      <c r="AC13" s="594"/>
      <c r="AD13" s="595">
        <v>5226</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26640</v>
      </c>
      <c r="BH13" s="592"/>
      <c r="BI13" s="592"/>
      <c r="BJ13" s="592"/>
      <c r="BK13" s="592"/>
      <c r="BL13" s="592"/>
      <c r="BM13" s="592"/>
      <c r="BN13" s="593"/>
      <c r="BO13" s="594">
        <v>48.1</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211684</v>
      </c>
      <c r="CS13" s="592"/>
      <c r="CT13" s="592"/>
      <c r="CU13" s="592"/>
      <c r="CV13" s="592"/>
      <c r="CW13" s="592"/>
      <c r="CX13" s="592"/>
      <c r="CY13" s="593"/>
      <c r="CZ13" s="594">
        <v>9.9</v>
      </c>
      <c r="DA13" s="594"/>
      <c r="DB13" s="594"/>
      <c r="DC13" s="594"/>
      <c r="DD13" s="600">
        <v>182471</v>
      </c>
      <c r="DE13" s="592"/>
      <c r="DF13" s="592"/>
      <c r="DG13" s="592"/>
      <c r="DH13" s="592"/>
      <c r="DI13" s="592"/>
      <c r="DJ13" s="592"/>
      <c r="DK13" s="592"/>
      <c r="DL13" s="592"/>
      <c r="DM13" s="592"/>
      <c r="DN13" s="592"/>
      <c r="DO13" s="592"/>
      <c r="DP13" s="593"/>
      <c r="DQ13" s="600">
        <v>48445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3369</v>
      </c>
      <c r="BH14" s="592"/>
      <c r="BI14" s="592"/>
      <c r="BJ14" s="592"/>
      <c r="BK14" s="592"/>
      <c r="BL14" s="592"/>
      <c r="BM14" s="592"/>
      <c r="BN14" s="593"/>
      <c r="BO14" s="594">
        <v>6.1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57792</v>
      </c>
      <c r="CS14" s="592"/>
      <c r="CT14" s="592"/>
      <c r="CU14" s="592"/>
      <c r="CV14" s="592"/>
      <c r="CW14" s="592"/>
      <c r="CX14" s="592"/>
      <c r="CY14" s="593"/>
      <c r="CZ14" s="594">
        <v>2.7</v>
      </c>
      <c r="DA14" s="594"/>
      <c r="DB14" s="594"/>
      <c r="DC14" s="594"/>
      <c r="DD14" s="600">
        <v>1230</v>
      </c>
      <c r="DE14" s="592"/>
      <c r="DF14" s="592"/>
      <c r="DG14" s="592"/>
      <c r="DH14" s="592"/>
      <c r="DI14" s="592"/>
      <c r="DJ14" s="592"/>
      <c r="DK14" s="592"/>
      <c r="DL14" s="592"/>
      <c r="DM14" s="592"/>
      <c r="DN14" s="592"/>
      <c r="DO14" s="592"/>
      <c r="DP14" s="593"/>
      <c r="DQ14" s="600">
        <v>56159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126</v>
      </c>
      <c r="S15" s="592"/>
      <c r="T15" s="592"/>
      <c r="U15" s="592"/>
      <c r="V15" s="592"/>
      <c r="W15" s="592"/>
      <c r="X15" s="592"/>
      <c r="Y15" s="593"/>
      <c r="Z15" s="594">
        <v>0</v>
      </c>
      <c r="AA15" s="594"/>
      <c r="AB15" s="594"/>
      <c r="AC15" s="594"/>
      <c r="AD15" s="595">
        <v>126</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1149</v>
      </c>
      <c r="BH15" s="592"/>
      <c r="BI15" s="592"/>
      <c r="BJ15" s="592"/>
      <c r="BK15" s="592"/>
      <c r="BL15" s="592"/>
      <c r="BM15" s="592"/>
      <c r="BN15" s="593"/>
      <c r="BO15" s="594">
        <v>2.1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156656</v>
      </c>
      <c r="CS15" s="592"/>
      <c r="CT15" s="592"/>
      <c r="CU15" s="592"/>
      <c r="CV15" s="592"/>
      <c r="CW15" s="592"/>
      <c r="CX15" s="592"/>
      <c r="CY15" s="593"/>
      <c r="CZ15" s="594">
        <v>7.3</v>
      </c>
      <c r="DA15" s="594"/>
      <c r="DB15" s="594"/>
      <c r="DC15" s="594"/>
      <c r="DD15" s="600">
        <v>6268</v>
      </c>
      <c r="DE15" s="592"/>
      <c r="DF15" s="592"/>
      <c r="DG15" s="592"/>
      <c r="DH15" s="592"/>
      <c r="DI15" s="592"/>
      <c r="DJ15" s="592"/>
      <c r="DK15" s="592"/>
      <c r="DL15" s="592"/>
      <c r="DM15" s="592"/>
      <c r="DN15" s="592"/>
      <c r="DO15" s="592"/>
      <c r="DP15" s="593"/>
      <c r="DQ15" s="600">
        <v>139241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1230174</v>
      </c>
      <c r="S16" s="592"/>
      <c r="T16" s="592"/>
      <c r="U16" s="592"/>
      <c r="V16" s="592"/>
      <c r="W16" s="592"/>
      <c r="X16" s="592"/>
      <c r="Y16" s="593"/>
      <c r="Z16" s="594">
        <v>51.4</v>
      </c>
      <c r="AA16" s="594"/>
      <c r="AB16" s="594"/>
      <c r="AC16" s="594"/>
      <c r="AD16" s="595">
        <v>895347</v>
      </c>
      <c r="AE16" s="595"/>
      <c r="AF16" s="595"/>
      <c r="AG16" s="595"/>
      <c r="AH16" s="595"/>
      <c r="AI16" s="595"/>
      <c r="AJ16" s="595"/>
      <c r="AK16" s="595"/>
      <c r="AL16" s="596">
        <v>90.7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257953</v>
      </c>
      <c r="CS16" s="592"/>
      <c r="CT16" s="592"/>
      <c r="CU16" s="592"/>
      <c r="CV16" s="592"/>
      <c r="CW16" s="592"/>
      <c r="CX16" s="592"/>
      <c r="CY16" s="593"/>
      <c r="CZ16" s="594">
        <v>12.1</v>
      </c>
      <c r="DA16" s="594"/>
      <c r="DB16" s="594"/>
      <c r="DC16" s="594"/>
      <c r="DD16" s="600" t="s">
        <v>112</v>
      </c>
      <c r="DE16" s="592"/>
      <c r="DF16" s="592"/>
      <c r="DG16" s="592"/>
      <c r="DH16" s="592"/>
      <c r="DI16" s="592"/>
      <c r="DJ16" s="592"/>
      <c r="DK16" s="592"/>
      <c r="DL16" s="592"/>
      <c r="DM16" s="592"/>
      <c r="DN16" s="592"/>
      <c r="DO16" s="592"/>
      <c r="DP16" s="593"/>
      <c r="DQ16" s="600">
        <v>173515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895347</v>
      </c>
      <c r="S17" s="592"/>
      <c r="T17" s="592"/>
      <c r="U17" s="592"/>
      <c r="V17" s="592"/>
      <c r="W17" s="592"/>
      <c r="X17" s="592"/>
      <c r="Y17" s="593"/>
      <c r="Z17" s="594">
        <v>37.4</v>
      </c>
      <c r="AA17" s="594"/>
      <c r="AB17" s="594"/>
      <c r="AC17" s="594"/>
      <c r="AD17" s="595">
        <v>895347</v>
      </c>
      <c r="AE17" s="595"/>
      <c r="AF17" s="595"/>
      <c r="AG17" s="595"/>
      <c r="AH17" s="595"/>
      <c r="AI17" s="595"/>
      <c r="AJ17" s="595"/>
      <c r="AK17" s="595"/>
      <c r="AL17" s="596">
        <v>90.7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212097</v>
      </c>
      <c r="CS17" s="592"/>
      <c r="CT17" s="592"/>
      <c r="CU17" s="592"/>
      <c r="CV17" s="592"/>
      <c r="CW17" s="592"/>
      <c r="CX17" s="592"/>
      <c r="CY17" s="593"/>
      <c r="CZ17" s="594">
        <v>9.9</v>
      </c>
      <c r="DA17" s="594"/>
      <c r="DB17" s="594"/>
      <c r="DC17" s="594"/>
      <c r="DD17" s="600" t="s">
        <v>112</v>
      </c>
      <c r="DE17" s="592"/>
      <c r="DF17" s="592"/>
      <c r="DG17" s="592"/>
      <c r="DH17" s="592"/>
      <c r="DI17" s="592"/>
      <c r="DJ17" s="592"/>
      <c r="DK17" s="592"/>
      <c r="DL17" s="592"/>
      <c r="DM17" s="592"/>
      <c r="DN17" s="592"/>
      <c r="DO17" s="592"/>
      <c r="DP17" s="593"/>
      <c r="DQ17" s="600">
        <v>212097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70274</v>
      </c>
      <c r="S18" s="592"/>
      <c r="T18" s="592"/>
      <c r="U18" s="592"/>
      <c r="V18" s="592"/>
      <c r="W18" s="592"/>
      <c r="X18" s="592"/>
      <c r="Y18" s="593"/>
      <c r="Z18" s="594">
        <v>2.9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264553</v>
      </c>
      <c r="S19" s="592"/>
      <c r="T19" s="592"/>
      <c r="U19" s="592"/>
      <c r="V19" s="592"/>
      <c r="W19" s="592"/>
      <c r="X19" s="592"/>
      <c r="Y19" s="593"/>
      <c r="Z19" s="594">
        <v>11.1</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1321118</v>
      </c>
      <c r="S20" s="592"/>
      <c r="T20" s="592"/>
      <c r="U20" s="592"/>
      <c r="V20" s="592"/>
      <c r="W20" s="592"/>
      <c r="X20" s="592"/>
      <c r="Y20" s="593"/>
      <c r="Z20" s="594">
        <v>55.2</v>
      </c>
      <c r="AA20" s="594"/>
      <c r="AB20" s="594"/>
      <c r="AC20" s="594"/>
      <c r="AD20" s="595">
        <v>986291</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2139115</v>
      </c>
      <c r="CS20" s="592"/>
      <c r="CT20" s="592"/>
      <c r="CU20" s="592"/>
      <c r="CV20" s="592"/>
      <c r="CW20" s="592"/>
      <c r="CX20" s="592"/>
      <c r="CY20" s="593"/>
      <c r="CZ20" s="594">
        <v>100</v>
      </c>
      <c r="DA20" s="594"/>
      <c r="DB20" s="594"/>
      <c r="DC20" s="594"/>
      <c r="DD20" s="600">
        <v>299727</v>
      </c>
      <c r="DE20" s="592"/>
      <c r="DF20" s="592"/>
      <c r="DG20" s="592"/>
      <c r="DH20" s="592"/>
      <c r="DI20" s="592"/>
      <c r="DJ20" s="592"/>
      <c r="DK20" s="592"/>
      <c r="DL20" s="592"/>
      <c r="DM20" s="592"/>
      <c r="DN20" s="592"/>
      <c r="DO20" s="592"/>
      <c r="DP20" s="593"/>
      <c r="DQ20" s="600">
        <v>1420764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t="s">
        <v>112</v>
      </c>
      <c r="S22" s="592"/>
      <c r="T22" s="592"/>
      <c r="U22" s="592"/>
      <c r="V22" s="592"/>
      <c r="W22" s="592"/>
      <c r="X22" s="592"/>
      <c r="Y22" s="593"/>
      <c r="Z22" s="594" t="s">
        <v>112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12719</v>
      </c>
      <c r="S23" s="592"/>
      <c r="T23" s="592"/>
      <c r="U23" s="592"/>
      <c r="V23" s="592"/>
      <c r="W23" s="592"/>
      <c r="X23" s="592"/>
      <c r="Y23" s="593"/>
      <c r="Z23" s="594">
        <v>0.5</v>
      </c>
      <c r="AA23" s="594"/>
      <c r="AB23" s="594"/>
      <c r="AC23" s="594"/>
      <c r="AD23" s="595">
        <v>1084</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354</v>
      </c>
      <c r="S24" s="592"/>
      <c r="T24" s="592"/>
      <c r="U24" s="592"/>
      <c r="V24" s="592"/>
      <c r="W24" s="592"/>
      <c r="X24" s="592"/>
      <c r="Y24" s="593"/>
      <c r="Z24" s="594">
        <v>0</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605777</v>
      </c>
      <c r="CS24" s="581"/>
      <c r="CT24" s="581"/>
      <c r="CU24" s="581"/>
      <c r="CV24" s="581"/>
      <c r="CW24" s="581"/>
      <c r="CX24" s="581"/>
      <c r="CY24" s="582"/>
      <c r="CZ24" s="618">
        <v>28.3</v>
      </c>
      <c r="DA24" s="619"/>
      <c r="DB24" s="619"/>
      <c r="DC24" s="620"/>
      <c r="DD24" s="617">
        <v>545857</v>
      </c>
      <c r="DE24" s="581"/>
      <c r="DF24" s="581"/>
      <c r="DG24" s="581"/>
      <c r="DH24" s="581"/>
      <c r="DI24" s="581"/>
      <c r="DJ24" s="581"/>
      <c r="DK24" s="582"/>
      <c r="DL24" s="617">
        <v>538140</v>
      </c>
      <c r="DM24" s="581"/>
      <c r="DN24" s="581"/>
      <c r="DO24" s="581"/>
      <c r="DP24" s="581"/>
      <c r="DQ24" s="581"/>
      <c r="DR24" s="581"/>
      <c r="DS24" s="581"/>
      <c r="DT24" s="581"/>
      <c r="DU24" s="581"/>
      <c r="DV24" s="582"/>
      <c r="DW24" s="585">
        <v>51.6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361198</v>
      </c>
      <c r="S25" s="592"/>
      <c r="T25" s="592"/>
      <c r="U25" s="592"/>
      <c r="V25" s="592"/>
      <c r="W25" s="592"/>
      <c r="X25" s="592"/>
      <c r="Y25" s="593"/>
      <c r="Z25" s="594">
        <v>15.1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318328</v>
      </c>
      <c r="CS25" s="621"/>
      <c r="CT25" s="621"/>
      <c r="CU25" s="621"/>
      <c r="CV25" s="621"/>
      <c r="CW25" s="621"/>
      <c r="CX25" s="621"/>
      <c r="CY25" s="622"/>
      <c r="CZ25" s="629">
        <v>14.9</v>
      </c>
      <c r="DA25" s="630"/>
      <c r="DB25" s="630"/>
      <c r="DC25" s="631"/>
      <c r="DD25" s="600">
        <v>314274</v>
      </c>
      <c r="DE25" s="621"/>
      <c r="DF25" s="621"/>
      <c r="DG25" s="621"/>
      <c r="DH25" s="621"/>
      <c r="DI25" s="621"/>
      <c r="DJ25" s="621"/>
      <c r="DK25" s="622"/>
      <c r="DL25" s="600">
        <v>313545</v>
      </c>
      <c r="DM25" s="621"/>
      <c r="DN25" s="621"/>
      <c r="DO25" s="621"/>
      <c r="DP25" s="621"/>
      <c r="DQ25" s="621"/>
      <c r="DR25" s="621"/>
      <c r="DS25" s="621"/>
      <c r="DT25" s="621"/>
      <c r="DU25" s="621"/>
      <c r="DV25" s="622"/>
      <c r="DW25" s="596">
        <v>30.1</v>
      </c>
      <c r="DX25" s="623"/>
      <c r="DY25" s="623"/>
      <c r="DZ25" s="623"/>
      <c r="EA25" s="623"/>
      <c r="EB25" s="623"/>
      <c r="EC25" s="624"/>
    </row>
    <row r="26" spans="2:133" ht="11.25" customHeight="1">
      <c r="B26" s="625" t="s">
        <v>276</v>
      </c>
      <c r="C26" s="626"/>
      <c r="D26" s="626"/>
      <c r="E26" s="626"/>
      <c r="F26" s="626"/>
      <c r="G26" s="626"/>
      <c r="H26" s="626"/>
      <c r="I26" s="626"/>
      <c r="J26" s="626"/>
      <c r="K26" s="626"/>
      <c r="L26" s="626"/>
      <c r="M26" s="626"/>
      <c r="N26" s="626"/>
      <c r="O26" s="626"/>
      <c r="P26" s="626"/>
      <c r="Q26" s="627"/>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28"/>
      <c r="AR26" s="628"/>
      <c r="AS26" s="628"/>
      <c r="AT26" s="628"/>
      <c r="AU26" s="628"/>
      <c r="AV26" s="628"/>
      <c r="AW26" s="628"/>
      <c r="AX26" s="628"/>
      <c r="AY26" s="628"/>
      <c r="AZ26" s="628"/>
      <c r="BA26" s="628"/>
      <c r="BB26" s="628"/>
      <c r="BC26" s="628"/>
      <c r="BD26" s="628"/>
      <c r="BE26" s="628"/>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181756</v>
      </c>
      <c r="CS26" s="592"/>
      <c r="CT26" s="592"/>
      <c r="CU26" s="592"/>
      <c r="CV26" s="592"/>
      <c r="CW26" s="592"/>
      <c r="CX26" s="592"/>
      <c r="CY26" s="593"/>
      <c r="CZ26" s="629">
        <v>8.5</v>
      </c>
      <c r="DA26" s="630"/>
      <c r="DB26" s="630"/>
      <c r="DC26" s="631"/>
      <c r="DD26" s="600">
        <v>179432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311092</v>
      </c>
      <c r="S27" s="592"/>
      <c r="T27" s="592"/>
      <c r="U27" s="592"/>
      <c r="V27" s="592"/>
      <c r="W27" s="592"/>
      <c r="X27" s="592"/>
      <c r="Y27" s="593"/>
      <c r="Z27" s="594">
        <v>13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55387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75352</v>
      </c>
      <c r="CS27" s="621"/>
      <c r="CT27" s="621"/>
      <c r="CU27" s="621"/>
      <c r="CV27" s="621"/>
      <c r="CW27" s="621"/>
      <c r="CX27" s="621"/>
      <c r="CY27" s="622"/>
      <c r="CZ27" s="629">
        <v>3.5</v>
      </c>
      <c r="DA27" s="630"/>
      <c r="DB27" s="630"/>
      <c r="DC27" s="631"/>
      <c r="DD27" s="600">
        <v>19486</v>
      </c>
      <c r="DE27" s="621"/>
      <c r="DF27" s="621"/>
      <c r="DG27" s="621"/>
      <c r="DH27" s="621"/>
      <c r="DI27" s="621"/>
      <c r="DJ27" s="621"/>
      <c r="DK27" s="622"/>
      <c r="DL27" s="600">
        <v>12498</v>
      </c>
      <c r="DM27" s="621"/>
      <c r="DN27" s="621"/>
      <c r="DO27" s="621"/>
      <c r="DP27" s="621"/>
      <c r="DQ27" s="621"/>
      <c r="DR27" s="621"/>
      <c r="DS27" s="621"/>
      <c r="DT27" s="621"/>
      <c r="DU27" s="621"/>
      <c r="DV27" s="622"/>
      <c r="DW27" s="596">
        <v>1.2</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1998</v>
      </c>
      <c r="S28" s="592"/>
      <c r="T28" s="592"/>
      <c r="U28" s="592"/>
      <c r="V28" s="592"/>
      <c r="W28" s="592"/>
      <c r="X28" s="592"/>
      <c r="Y28" s="593"/>
      <c r="Z28" s="594">
        <v>0.1</v>
      </c>
      <c r="AA28" s="594"/>
      <c r="AB28" s="594"/>
      <c r="AC28" s="594"/>
      <c r="AD28" s="595">
        <v>43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212097</v>
      </c>
      <c r="CS28" s="592"/>
      <c r="CT28" s="592"/>
      <c r="CU28" s="592"/>
      <c r="CV28" s="592"/>
      <c r="CW28" s="592"/>
      <c r="CX28" s="592"/>
      <c r="CY28" s="593"/>
      <c r="CZ28" s="629">
        <v>9.9</v>
      </c>
      <c r="DA28" s="630"/>
      <c r="DB28" s="630"/>
      <c r="DC28" s="631"/>
      <c r="DD28" s="600">
        <v>212097</v>
      </c>
      <c r="DE28" s="592"/>
      <c r="DF28" s="592"/>
      <c r="DG28" s="592"/>
      <c r="DH28" s="592"/>
      <c r="DI28" s="592"/>
      <c r="DJ28" s="592"/>
      <c r="DK28" s="593"/>
      <c r="DL28" s="600">
        <v>212097</v>
      </c>
      <c r="DM28" s="592"/>
      <c r="DN28" s="592"/>
      <c r="DO28" s="592"/>
      <c r="DP28" s="592"/>
      <c r="DQ28" s="592"/>
      <c r="DR28" s="592"/>
      <c r="DS28" s="592"/>
      <c r="DT28" s="592"/>
      <c r="DU28" s="592"/>
      <c r="DV28" s="593"/>
      <c r="DW28" s="596">
        <v>20.3</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2527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46" t="s">
        <v>287</v>
      </c>
      <c r="CE29" s="647"/>
      <c r="CF29" s="605" t="s">
        <v>288</v>
      </c>
      <c r="CG29" s="606"/>
      <c r="CH29" s="606"/>
      <c r="CI29" s="606"/>
      <c r="CJ29" s="606"/>
      <c r="CK29" s="606"/>
      <c r="CL29" s="606"/>
      <c r="CM29" s="606"/>
      <c r="CN29" s="606"/>
      <c r="CO29" s="606"/>
      <c r="CP29" s="606"/>
      <c r="CQ29" s="607"/>
      <c r="CR29" s="591">
        <v>212097</v>
      </c>
      <c r="CS29" s="621"/>
      <c r="CT29" s="621"/>
      <c r="CU29" s="621"/>
      <c r="CV29" s="621"/>
      <c r="CW29" s="621"/>
      <c r="CX29" s="621"/>
      <c r="CY29" s="622"/>
      <c r="CZ29" s="629">
        <v>9.9</v>
      </c>
      <c r="DA29" s="630"/>
      <c r="DB29" s="630"/>
      <c r="DC29" s="631"/>
      <c r="DD29" s="600">
        <v>212097</v>
      </c>
      <c r="DE29" s="621"/>
      <c r="DF29" s="621"/>
      <c r="DG29" s="621"/>
      <c r="DH29" s="621"/>
      <c r="DI29" s="621"/>
      <c r="DJ29" s="621"/>
      <c r="DK29" s="622"/>
      <c r="DL29" s="600">
        <v>212097</v>
      </c>
      <c r="DM29" s="621"/>
      <c r="DN29" s="621"/>
      <c r="DO29" s="621"/>
      <c r="DP29" s="621"/>
      <c r="DQ29" s="621"/>
      <c r="DR29" s="621"/>
      <c r="DS29" s="621"/>
      <c r="DT29" s="621"/>
      <c r="DU29" s="621"/>
      <c r="DV29" s="622"/>
      <c r="DW29" s="596">
        <v>20.3</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23551</v>
      </c>
      <c r="S30" s="592"/>
      <c r="T30" s="592"/>
      <c r="U30" s="592"/>
      <c r="V30" s="592"/>
      <c r="W30" s="592"/>
      <c r="X30" s="592"/>
      <c r="Y30" s="593"/>
      <c r="Z30" s="594">
        <v>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55">
        <v>100</v>
      </c>
      <c r="BH30" s="656"/>
      <c r="BI30" s="656"/>
      <c r="BJ30" s="656"/>
      <c r="BK30" s="656"/>
      <c r="BL30" s="656"/>
      <c r="BM30" s="586">
        <v>99.1</v>
      </c>
      <c r="BN30" s="656"/>
      <c r="BO30" s="656"/>
      <c r="BP30" s="656"/>
      <c r="BQ30" s="657"/>
      <c r="BR30" s="655">
        <v>99.9</v>
      </c>
      <c r="BS30" s="656"/>
      <c r="BT30" s="656"/>
      <c r="BU30" s="656"/>
      <c r="BV30" s="656"/>
      <c r="BW30" s="656"/>
      <c r="BX30" s="586">
        <v>98.5</v>
      </c>
      <c r="BY30" s="656"/>
      <c r="BZ30" s="656"/>
      <c r="CA30" s="656"/>
      <c r="CB30" s="657"/>
      <c r="CD30" s="648"/>
      <c r="CE30" s="649"/>
      <c r="CF30" s="605" t="s">
        <v>292</v>
      </c>
      <c r="CG30" s="606"/>
      <c r="CH30" s="606"/>
      <c r="CI30" s="606"/>
      <c r="CJ30" s="606"/>
      <c r="CK30" s="606"/>
      <c r="CL30" s="606"/>
      <c r="CM30" s="606"/>
      <c r="CN30" s="606"/>
      <c r="CO30" s="606"/>
      <c r="CP30" s="606"/>
      <c r="CQ30" s="607"/>
      <c r="CR30" s="591">
        <v>195343</v>
      </c>
      <c r="CS30" s="592"/>
      <c r="CT30" s="592"/>
      <c r="CU30" s="592"/>
      <c r="CV30" s="592"/>
      <c r="CW30" s="592"/>
      <c r="CX30" s="592"/>
      <c r="CY30" s="593"/>
      <c r="CZ30" s="629">
        <v>9.1</v>
      </c>
      <c r="DA30" s="630"/>
      <c r="DB30" s="630"/>
      <c r="DC30" s="631"/>
      <c r="DD30" s="600">
        <v>195343</v>
      </c>
      <c r="DE30" s="592"/>
      <c r="DF30" s="592"/>
      <c r="DG30" s="592"/>
      <c r="DH30" s="592"/>
      <c r="DI30" s="592"/>
      <c r="DJ30" s="592"/>
      <c r="DK30" s="593"/>
      <c r="DL30" s="600">
        <v>195343</v>
      </c>
      <c r="DM30" s="592"/>
      <c r="DN30" s="592"/>
      <c r="DO30" s="592"/>
      <c r="DP30" s="592"/>
      <c r="DQ30" s="592"/>
      <c r="DR30" s="592"/>
      <c r="DS30" s="592"/>
      <c r="DT30" s="592"/>
      <c r="DU30" s="592"/>
      <c r="DV30" s="593"/>
      <c r="DW30" s="596">
        <v>18.7</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211230</v>
      </c>
      <c r="S31" s="592"/>
      <c r="T31" s="592"/>
      <c r="U31" s="592"/>
      <c r="V31" s="592"/>
      <c r="W31" s="592"/>
      <c r="X31" s="592"/>
      <c r="Y31" s="593"/>
      <c r="Z31" s="594">
        <v>8.8000000000000007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52">
        <v>100</v>
      </c>
      <c r="BH31" s="621"/>
      <c r="BI31" s="621"/>
      <c r="BJ31" s="621"/>
      <c r="BK31" s="621"/>
      <c r="BL31" s="621"/>
      <c r="BM31" s="597">
        <v>100</v>
      </c>
      <c r="BN31" s="653"/>
      <c r="BO31" s="653"/>
      <c r="BP31" s="653"/>
      <c r="BQ31" s="654"/>
      <c r="BR31" s="652">
        <v>99.5</v>
      </c>
      <c r="BS31" s="621"/>
      <c r="BT31" s="621"/>
      <c r="BU31" s="621"/>
      <c r="BV31" s="621"/>
      <c r="BW31" s="621"/>
      <c r="BX31" s="597">
        <v>98.9</v>
      </c>
      <c r="BY31" s="653"/>
      <c r="BZ31" s="653"/>
      <c r="CA31" s="653"/>
      <c r="CB31" s="654"/>
      <c r="CD31" s="648"/>
      <c r="CE31" s="649"/>
      <c r="CF31" s="605" t="s">
        <v>296</v>
      </c>
      <c r="CG31" s="606"/>
      <c r="CH31" s="606"/>
      <c r="CI31" s="606"/>
      <c r="CJ31" s="606"/>
      <c r="CK31" s="606"/>
      <c r="CL31" s="606"/>
      <c r="CM31" s="606"/>
      <c r="CN31" s="606"/>
      <c r="CO31" s="606"/>
      <c r="CP31" s="606"/>
      <c r="CQ31" s="607"/>
      <c r="CR31" s="591">
        <v>16754</v>
      </c>
      <c r="CS31" s="621"/>
      <c r="CT31" s="621"/>
      <c r="CU31" s="621"/>
      <c r="CV31" s="621"/>
      <c r="CW31" s="621"/>
      <c r="CX31" s="621"/>
      <c r="CY31" s="622"/>
      <c r="CZ31" s="629">
        <v>0.8</v>
      </c>
      <c r="DA31" s="630"/>
      <c r="DB31" s="630"/>
      <c r="DC31" s="631"/>
      <c r="DD31" s="600">
        <v>16754</v>
      </c>
      <c r="DE31" s="621"/>
      <c r="DF31" s="621"/>
      <c r="DG31" s="621"/>
      <c r="DH31" s="621"/>
      <c r="DI31" s="621"/>
      <c r="DJ31" s="621"/>
      <c r="DK31" s="622"/>
      <c r="DL31" s="600">
        <v>16754</v>
      </c>
      <c r="DM31" s="621"/>
      <c r="DN31" s="621"/>
      <c r="DO31" s="621"/>
      <c r="DP31" s="621"/>
      <c r="DQ31" s="621"/>
      <c r="DR31" s="621"/>
      <c r="DS31" s="621"/>
      <c r="DT31" s="621"/>
      <c r="DU31" s="621"/>
      <c r="DV31" s="622"/>
      <c r="DW31" s="596">
        <v>1.6</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29532</v>
      </c>
      <c r="S32" s="592"/>
      <c r="T32" s="592"/>
      <c r="U32" s="592"/>
      <c r="V32" s="592"/>
      <c r="W32" s="592"/>
      <c r="X32" s="592"/>
      <c r="Y32" s="593"/>
      <c r="Z32" s="594">
        <v>1.2</v>
      </c>
      <c r="AA32" s="594"/>
      <c r="AB32" s="594"/>
      <c r="AC32" s="594"/>
      <c r="AD32" s="595">
        <v>84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100</v>
      </c>
      <c r="BH32" s="659"/>
      <c r="BI32" s="659"/>
      <c r="BJ32" s="659"/>
      <c r="BK32" s="659"/>
      <c r="BL32" s="659"/>
      <c r="BM32" s="660">
        <v>98.1</v>
      </c>
      <c r="BN32" s="659"/>
      <c r="BO32" s="659"/>
      <c r="BP32" s="659"/>
      <c r="BQ32" s="661"/>
      <c r="BR32" s="658">
        <v>100</v>
      </c>
      <c r="BS32" s="659"/>
      <c r="BT32" s="659"/>
      <c r="BU32" s="659"/>
      <c r="BV32" s="659"/>
      <c r="BW32" s="659"/>
      <c r="BX32" s="660">
        <v>97.9</v>
      </c>
      <c r="BY32" s="659"/>
      <c r="BZ32" s="659"/>
      <c r="CA32" s="659"/>
      <c r="CB32" s="661"/>
      <c r="CD32" s="650"/>
      <c r="CE32" s="651"/>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9" t="s">
        <v>112</v>
      </c>
      <c r="DA32" s="630"/>
      <c r="DB32" s="630"/>
      <c r="DC32" s="631"/>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115930</v>
      </c>
      <c r="S33" s="592"/>
      <c r="T33" s="592"/>
      <c r="U33" s="592"/>
      <c r="V33" s="592"/>
      <c r="W33" s="592"/>
      <c r="X33" s="592"/>
      <c r="Y33" s="593"/>
      <c r="Z33" s="594">
        <v>4.8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975658</v>
      </c>
      <c r="CS33" s="621"/>
      <c r="CT33" s="621"/>
      <c r="CU33" s="621"/>
      <c r="CV33" s="621"/>
      <c r="CW33" s="621"/>
      <c r="CX33" s="621"/>
      <c r="CY33" s="622"/>
      <c r="CZ33" s="629">
        <v>45.6</v>
      </c>
      <c r="DA33" s="630"/>
      <c r="DB33" s="630"/>
      <c r="DC33" s="631"/>
      <c r="DD33" s="600">
        <v>595358</v>
      </c>
      <c r="DE33" s="621"/>
      <c r="DF33" s="621"/>
      <c r="DG33" s="621"/>
      <c r="DH33" s="621"/>
      <c r="DI33" s="621"/>
      <c r="DJ33" s="621"/>
      <c r="DK33" s="622"/>
      <c r="DL33" s="600">
        <v>288350</v>
      </c>
      <c r="DM33" s="621"/>
      <c r="DN33" s="621"/>
      <c r="DO33" s="621"/>
      <c r="DP33" s="621"/>
      <c r="DQ33" s="621"/>
      <c r="DR33" s="621"/>
      <c r="DS33" s="621"/>
      <c r="DT33" s="621"/>
      <c r="DU33" s="621"/>
      <c r="DV33" s="622"/>
      <c r="DW33" s="596">
        <v>27.6</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461738</v>
      </c>
      <c r="CS34" s="592"/>
      <c r="CT34" s="592"/>
      <c r="CU34" s="592"/>
      <c r="CV34" s="592"/>
      <c r="CW34" s="592"/>
      <c r="CX34" s="592"/>
      <c r="CY34" s="593"/>
      <c r="CZ34" s="629">
        <v>21.6</v>
      </c>
      <c r="DA34" s="630"/>
      <c r="DB34" s="630"/>
      <c r="DC34" s="631"/>
      <c r="DD34" s="600">
        <v>208068</v>
      </c>
      <c r="DE34" s="592"/>
      <c r="DF34" s="592"/>
      <c r="DG34" s="592"/>
      <c r="DH34" s="592"/>
      <c r="DI34" s="592"/>
      <c r="DJ34" s="592"/>
      <c r="DK34" s="593"/>
      <c r="DL34" s="600">
        <v>111189</v>
      </c>
      <c r="DM34" s="592"/>
      <c r="DN34" s="592"/>
      <c r="DO34" s="592"/>
      <c r="DP34" s="592"/>
      <c r="DQ34" s="592"/>
      <c r="DR34" s="592"/>
      <c r="DS34" s="592"/>
      <c r="DT34" s="592"/>
      <c r="DU34" s="592"/>
      <c r="DV34" s="593"/>
      <c r="DW34" s="596">
        <v>10.7</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55630</v>
      </c>
      <c r="S35" s="592"/>
      <c r="T35" s="592"/>
      <c r="U35" s="592"/>
      <c r="V35" s="592"/>
      <c r="W35" s="592"/>
      <c r="X35" s="592"/>
      <c r="Y35" s="593"/>
      <c r="Z35" s="594">
        <v>2.2999999999999998</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71586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108779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28564</v>
      </c>
      <c r="CS35" s="621"/>
      <c r="CT35" s="621"/>
      <c r="CU35" s="621"/>
      <c r="CV35" s="621"/>
      <c r="CW35" s="621"/>
      <c r="CX35" s="621"/>
      <c r="CY35" s="622"/>
      <c r="CZ35" s="629">
        <v>1.3</v>
      </c>
      <c r="DA35" s="630"/>
      <c r="DB35" s="630"/>
      <c r="DC35" s="631"/>
      <c r="DD35" s="600">
        <v>6298</v>
      </c>
      <c r="DE35" s="621"/>
      <c r="DF35" s="621"/>
      <c r="DG35" s="621"/>
      <c r="DH35" s="621"/>
      <c r="DI35" s="621"/>
      <c r="DJ35" s="621"/>
      <c r="DK35" s="622"/>
      <c r="DL35" s="600" t="s">
        <v>112</v>
      </c>
      <c r="DM35" s="621"/>
      <c r="DN35" s="621"/>
      <c r="DO35" s="621"/>
      <c r="DP35" s="621"/>
      <c r="DQ35" s="621"/>
      <c r="DR35" s="621"/>
      <c r="DS35" s="621"/>
      <c r="DT35" s="621"/>
      <c r="DU35" s="621"/>
      <c r="DV35" s="622"/>
      <c r="DW35" s="596" t="s">
        <v>112</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2391249</v>
      </c>
      <c r="S36" s="664"/>
      <c r="T36" s="664"/>
      <c r="U36" s="664"/>
      <c r="V36" s="664"/>
      <c r="W36" s="664"/>
      <c r="X36" s="664"/>
      <c r="Y36" s="665"/>
      <c r="Z36" s="666">
        <v>100</v>
      </c>
      <c r="AA36" s="666"/>
      <c r="AB36" s="666"/>
      <c r="AC36" s="666"/>
      <c r="AD36" s="667">
        <v>987502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t="s">
        <v>209</v>
      </c>
      <c r="BA36" s="592"/>
      <c r="BB36" s="592"/>
      <c r="BC36" s="592"/>
      <c r="BD36" s="621"/>
      <c r="BE36" s="621"/>
      <c r="BF36" s="654"/>
      <c r="BG36" s="605" t="s">
        <v>312</v>
      </c>
      <c r="BH36" s="606"/>
      <c r="BI36" s="606"/>
      <c r="BJ36" s="606"/>
      <c r="BK36" s="606"/>
      <c r="BL36" s="606"/>
      <c r="BM36" s="606"/>
      <c r="BN36" s="606"/>
      <c r="BO36" s="606"/>
      <c r="BP36" s="606"/>
      <c r="BQ36" s="606"/>
      <c r="BR36" s="606"/>
      <c r="BS36" s="606"/>
      <c r="BT36" s="606"/>
      <c r="BU36" s="607"/>
      <c r="BV36" s="591">
        <v>94802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158655</v>
      </c>
      <c r="CS36" s="592"/>
      <c r="CT36" s="592"/>
      <c r="CU36" s="592"/>
      <c r="CV36" s="592"/>
      <c r="CW36" s="592"/>
      <c r="CX36" s="592"/>
      <c r="CY36" s="593"/>
      <c r="CZ36" s="629">
        <v>7.4</v>
      </c>
      <c r="DA36" s="630"/>
      <c r="DB36" s="630"/>
      <c r="DC36" s="631"/>
      <c r="DD36" s="600">
        <v>148596</v>
      </c>
      <c r="DE36" s="592"/>
      <c r="DF36" s="592"/>
      <c r="DG36" s="592"/>
      <c r="DH36" s="592"/>
      <c r="DI36" s="592"/>
      <c r="DJ36" s="592"/>
      <c r="DK36" s="593"/>
      <c r="DL36" s="600">
        <v>121334</v>
      </c>
      <c r="DM36" s="592"/>
      <c r="DN36" s="592"/>
      <c r="DO36" s="592"/>
      <c r="DP36" s="592"/>
      <c r="DQ36" s="592"/>
      <c r="DR36" s="592"/>
      <c r="DS36" s="592"/>
      <c r="DT36" s="592"/>
      <c r="DU36" s="592"/>
      <c r="DV36" s="593"/>
      <c r="DW36" s="596">
        <v>11.6</v>
      </c>
      <c r="DX36" s="623"/>
      <c r="DY36" s="623"/>
      <c r="DZ36" s="623"/>
      <c r="EA36" s="623"/>
      <c r="EB36" s="623"/>
      <c r="EC36" s="624"/>
    </row>
    <row r="37" spans="2:133" ht="11.25" customHeight="1">
      <c r="AQ37" s="670" t="s">
        <v>314</v>
      </c>
      <c r="AR37" s="671"/>
      <c r="AS37" s="671"/>
      <c r="AT37" s="671"/>
      <c r="AU37" s="671"/>
      <c r="AV37" s="671"/>
      <c r="AW37" s="671"/>
      <c r="AX37" s="671"/>
      <c r="AY37" s="672"/>
      <c r="AZ37" s="591" t="s">
        <v>209</v>
      </c>
      <c r="BA37" s="592"/>
      <c r="BB37" s="592"/>
      <c r="BC37" s="592"/>
      <c r="BD37" s="621"/>
      <c r="BE37" s="621"/>
      <c r="BF37" s="654"/>
      <c r="BG37" s="605" t="s">
        <v>315</v>
      </c>
      <c r="BH37" s="606"/>
      <c r="BI37" s="606"/>
      <c r="BJ37" s="606"/>
      <c r="BK37" s="606"/>
      <c r="BL37" s="606"/>
      <c r="BM37" s="606"/>
      <c r="BN37" s="606"/>
      <c r="BO37" s="606"/>
      <c r="BP37" s="606"/>
      <c r="BQ37" s="606"/>
      <c r="BR37" s="606"/>
      <c r="BS37" s="606"/>
      <c r="BT37" s="606"/>
      <c r="BU37" s="607"/>
      <c r="BV37" s="591">
        <v>263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64397</v>
      </c>
      <c r="CS37" s="621"/>
      <c r="CT37" s="621"/>
      <c r="CU37" s="621"/>
      <c r="CV37" s="621"/>
      <c r="CW37" s="621"/>
      <c r="CX37" s="621"/>
      <c r="CY37" s="622"/>
      <c r="CZ37" s="629">
        <v>3</v>
      </c>
      <c r="DA37" s="630"/>
      <c r="DB37" s="630"/>
      <c r="DC37" s="631"/>
      <c r="DD37" s="600">
        <v>64297</v>
      </c>
      <c r="DE37" s="621"/>
      <c r="DF37" s="621"/>
      <c r="DG37" s="621"/>
      <c r="DH37" s="621"/>
      <c r="DI37" s="621"/>
      <c r="DJ37" s="621"/>
      <c r="DK37" s="622"/>
      <c r="DL37" s="600">
        <v>64297</v>
      </c>
      <c r="DM37" s="621"/>
      <c r="DN37" s="621"/>
      <c r="DO37" s="621"/>
      <c r="DP37" s="621"/>
      <c r="DQ37" s="621"/>
      <c r="DR37" s="621"/>
      <c r="DS37" s="621"/>
      <c r="DT37" s="621"/>
      <c r="DU37" s="621"/>
      <c r="DV37" s="622"/>
      <c r="DW37" s="596">
        <v>6.2</v>
      </c>
      <c r="DX37" s="623"/>
      <c r="DY37" s="623"/>
      <c r="DZ37" s="623"/>
      <c r="EA37" s="623"/>
      <c r="EB37" s="623"/>
      <c r="EC37" s="624"/>
    </row>
    <row r="38" spans="2:133" ht="11.25" customHeight="1">
      <c r="AQ38" s="670" t="s">
        <v>317</v>
      </c>
      <c r="AR38" s="671"/>
      <c r="AS38" s="671"/>
      <c r="AT38" s="671"/>
      <c r="AU38" s="671"/>
      <c r="AV38" s="671"/>
      <c r="AW38" s="671"/>
      <c r="AX38" s="671"/>
      <c r="AY38" s="672"/>
      <c r="AZ38" s="591" t="s">
        <v>112</v>
      </c>
      <c r="BA38" s="592"/>
      <c r="BB38" s="592"/>
      <c r="BC38" s="592"/>
      <c r="BD38" s="621"/>
      <c r="BE38" s="621"/>
      <c r="BF38" s="654"/>
      <c r="BG38" s="605" t="s">
        <v>318</v>
      </c>
      <c r="BH38" s="606"/>
      <c r="BI38" s="606"/>
      <c r="BJ38" s="606"/>
      <c r="BK38" s="606"/>
      <c r="BL38" s="606"/>
      <c r="BM38" s="606"/>
      <c r="BN38" s="606"/>
      <c r="BO38" s="606"/>
      <c r="BP38" s="606"/>
      <c r="BQ38" s="606"/>
      <c r="BR38" s="606"/>
      <c r="BS38" s="606"/>
      <c r="BT38" s="606"/>
      <c r="BU38" s="607"/>
      <c r="BV38" s="591">
        <v>566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71586</v>
      </c>
      <c r="CS38" s="592"/>
      <c r="CT38" s="592"/>
      <c r="CU38" s="592"/>
      <c r="CV38" s="592"/>
      <c r="CW38" s="592"/>
      <c r="CX38" s="592"/>
      <c r="CY38" s="593"/>
      <c r="CZ38" s="629">
        <v>3.3</v>
      </c>
      <c r="DA38" s="630"/>
      <c r="DB38" s="630"/>
      <c r="DC38" s="631"/>
      <c r="DD38" s="600">
        <v>56702</v>
      </c>
      <c r="DE38" s="592"/>
      <c r="DF38" s="592"/>
      <c r="DG38" s="592"/>
      <c r="DH38" s="592"/>
      <c r="DI38" s="592"/>
      <c r="DJ38" s="592"/>
      <c r="DK38" s="593"/>
      <c r="DL38" s="600">
        <v>55827</v>
      </c>
      <c r="DM38" s="592"/>
      <c r="DN38" s="592"/>
      <c r="DO38" s="592"/>
      <c r="DP38" s="592"/>
      <c r="DQ38" s="592"/>
      <c r="DR38" s="592"/>
      <c r="DS38" s="592"/>
      <c r="DT38" s="592"/>
      <c r="DU38" s="592"/>
      <c r="DV38" s="593"/>
      <c r="DW38" s="596">
        <v>5.4</v>
      </c>
      <c r="DX38" s="623"/>
      <c r="DY38" s="623"/>
      <c r="DZ38" s="623"/>
      <c r="EA38" s="623"/>
      <c r="EB38" s="623"/>
      <c r="EC38" s="624"/>
    </row>
    <row r="39" spans="2:133" ht="11.25" customHeight="1">
      <c r="AQ39" s="670" t="s">
        <v>320</v>
      </c>
      <c r="AR39" s="671"/>
      <c r="AS39" s="671"/>
      <c r="AT39" s="671"/>
      <c r="AU39" s="671"/>
      <c r="AV39" s="671"/>
      <c r="AW39" s="671"/>
      <c r="AX39" s="671"/>
      <c r="AY39" s="672"/>
      <c r="AZ39" s="591" t="s">
        <v>112</v>
      </c>
      <c r="BA39" s="592"/>
      <c r="BB39" s="592"/>
      <c r="BC39" s="592"/>
      <c r="BD39" s="621"/>
      <c r="BE39" s="621"/>
      <c r="BF39" s="654"/>
      <c r="BG39" s="673" t="s">
        <v>321</v>
      </c>
      <c r="BH39" s="674"/>
      <c r="BI39" s="674"/>
      <c r="BJ39" s="674"/>
      <c r="BK39" s="674"/>
      <c r="BL39" s="187"/>
      <c r="BM39" s="606" t="s">
        <v>322</v>
      </c>
      <c r="BN39" s="606"/>
      <c r="BO39" s="606"/>
      <c r="BP39" s="606"/>
      <c r="BQ39" s="606"/>
      <c r="BR39" s="606"/>
      <c r="BS39" s="606"/>
      <c r="BT39" s="606"/>
      <c r="BU39" s="607"/>
      <c r="BV39" s="591">
        <v>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254755</v>
      </c>
      <c r="CS39" s="621"/>
      <c r="CT39" s="621"/>
      <c r="CU39" s="621"/>
      <c r="CV39" s="621"/>
      <c r="CW39" s="621"/>
      <c r="CX39" s="621"/>
      <c r="CY39" s="622"/>
      <c r="CZ39" s="629">
        <v>11.9</v>
      </c>
      <c r="DA39" s="630"/>
      <c r="DB39" s="630"/>
      <c r="DC39" s="631"/>
      <c r="DD39" s="600">
        <v>175694</v>
      </c>
      <c r="DE39" s="621"/>
      <c r="DF39" s="621"/>
      <c r="DG39" s="621"/>
      <c r="DH39" s="621"/>
      <c r="DI39" s="621"/>
      <c r="DJ39" s="621"/>
      <c r="DK39" s="622"/>
      <c r="DL39" s="600" t="s">
        <v>112</v>
      </c>
      <c r="DM39" s="621"/>
      <c r="DN39" s="621"/>
      <c r="DO39" s="621"/>
      <c r="DP39" s="621"/>
      <c r="DQ39" s="621"/>
      <c r="DR39" s="621"/>
      <c r="DS39" s="621"/>
      <c r="DT39" s="621"/>
      <c r="DU39" s="621"/>
      <c r="DV39" s="622"/>
      <c r="DW39" s="596"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18381</v>
      </c>
      <c r="BA40" s="592"/>
      <c r="BB40" s="592"/>
      <c r="BC40" s="592"/>
      <c r="BD40" s="621"/>
      <c r="BE40" s="621"/>
      <c r="BF40" s="654"/>
      <c r="BG40" s="673"/>
      <c r="BH40" s="674"/>
      <c r="BI40" s="674"/>
      <c r="BJ40" s="674"/>
      <c r="BK40" s="674"/>
      <c r="BL40" s="187"/>
      <c r="BM40" s="606" t="s">
        <v>325</v>
      </c>
      <c r="BN40" s="606"/>
      <c r="BO40" s="606"/>
      <c r="BP40" s="606"/>
      <c r="BQ40" s="606"/>
      <c r="BR40" s="606"/>
      <c r="BS40" s="606"/>
      <c r="BT40" s="606"/>
      <c r="BU40" s="607"/>
      <c r="BV40" s="591">
        <v>361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360</v>
      </c>
      <c r="CS40" s="592"/>
      <c r="CT40" s="592"/>
      <c r="CU40" s="592"/>
      <c r="CV40" s="592"/>
      <c r="CW40" s="592"/>
      <c r="CX40" s="592"/>
      <c r="CY40" s="593"/>
      <c r="CZ40" s="629">
        <v>0</v>
      </c>
      <c r="DA40" s="630"/>
      <c r="DB40" s="630"/>
      <c r="DC40" s="631"/>
      <c r="DD40" s="600" t="s">
        <v>112</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53205</v>
      </c>
      <c r="BA41" s="664"/>
      <c r="BB41" s="664"/>
      <c r="BC41" s="664"/>
      <c r="BD41" s="659"/>
      <c r="BE41" s="659"/>
      <c r="BF41" s="661"/>
      <c r="BG41" s="675"/>
      <c r="BH41" s="676"/>
      <c r="BI41" s="676"/>
      <c r="BJ41" s="676"/>
      <c r="BK41" s="676"/>
      <c r="BL41" s="189"/>
      <c r="BM41" s="612" t="s">
        <v>328</v>
      </c>
      <c r="BN41" s="612"/>
      <c r="BO41" s="612"/>
      <c r="BP41" s="612"/>
      <c r="BQ41" s="612"/>
      <c r="BR41" s="612"/>
      <c r="BS41" s="612"/>
      <c r="BT41" s="612"/>
      <c r="BU41" s="613"/>
      <c r="BV41" s="663">
        <v>304</v>
      </c>
      <c r="BW41" s="664"/>
      <c r="BX41" s="664"/>
      <c r="BY41" s="664"/>
      <c r="BZ41" s="664"/>
      <c r="CA41" s="664"/>
      <c r="CB41" s="677"/>
      <c r="CD41" s="605" t="s">
        <v>329</v>
      </c>
      <c r="CE41" s="606"/>
      <c r="CF41" s="606"/>
      <c r="CG41" s="606"/>
      <c r="CH41" s="606"/>
      <c r="CI41" s="606"/>
      <c r="CJ41" s="606"/>
      <c r="CK41" s="606"/>
      <c r="CL41" s="606"/>
      <c r="CM41" s="606"/>
      <c r="CN41" s="606"/>
      <c r="CO41" s="606"/>
      <c r="CP41" s="606"/>
      <c r="CQ41" s="607"/>
      <c r="CR41" s="591" t="s">
        <v>209</v>
      </c>
      <c r="CS41" s="621"/>
      <c r="CT41" s="621"/>
      <c r="CU41" s="621"/>
      <c r="CV41" s="621"/>
      <c r="CW41" s="621"/>
      <c r="CX41" s="621"/>
      <c r="CY41" s="622"/>
      <c r="CZ41" s="629" t="s">
        <v>209</v>
      </c>
      <c r="DA41" s="630"/>
      <c r="DB41" s="630"/>
      <c r="DC41" s="631"/>
      <c r="DD41" s="600" t="s">
        <v>209</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557680</v>
      </c>
      <c r="CS42" s="592"/>
      <c r="CT42" s="592"/>
      <c r="CU42" s="592"/>
      <c r="CV42" s="592"/>
      <c r="CW42" s="592"/>
      <c r="CX42" s="592"/>
      <c r="CY42" s="593"/>
      <c r="CZ42" s="629">
        <v>26.1</v>
      </c>
      <c r="DA42" s="684"/>
      <c r="DB42" s="684"/>
      <c r="DC42" s="685"/>
      <c r="DD42" s="600">
        <v>279549</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14280</v>
      </c>
      <c r="CS43" s="621"/>
      <c r="CT43" s="621"/>
      <c r="CU43" s="621"/>
      <c r="CV43" s="621"/>
      <c r="CW43" s="621"/>
      <c r="CX43" s="621"/>
      <c r="CY43" s="622"/>
      <c r="CZ43" s="629">
        <v>0.7</v>
      </c>
      <c r="DA43" s="630"/>
      <c r="DB43" s="630"/>
      <c r="DC43" s="631"/>
      <c r="DD43" s="600">
        <v>14280</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c r="B44" s="192" t="s">
        <v>334</v>
      </c>
      <c r="CD44" s="697" t="s">
        <v>287</v>
      </c>
      <c r="CE44" s="698"/>
      <c r="CF44" s="588" t="s">
        <v>335</v>
      </c>
      <c r="CG44" s="589"/>
      <c r="CH44" s="589"/>
      <c r="CI44" s="589"/>
      <c r="CJ44" s="589"/>
      <c r="CK44" s="589"/>
      <c r="CL44" s="589"/>
      <c r="CM44" s="589"/>
      <c r="CN44" s="589"/>
      <c r="CO44" s="589"/>
      <c r="CP44" s="589"/>
      <c r="CQ44" s="590"/>
      <c r="CR44" s="591">
        <v>299727</v>
      </c>
      <c r="CS44" s="592"/>
      <c r="CT44" s="592"/>
      <c r="CU44" s="592"/>
      <c r="CV44" s="592"/>
      <c r="CW44" s="592"/>
      <c r="CX44" s="592"/>
      <c r="CY44" s="593"/>
      <c r="CZ44" s="629">
        <v>14</v>
      </c>
      <c r="DA44" s="684"/>
      <c r="DB44" s="684"/>
      <c r="DC44" s="685"/>
      <c r="DD44" s="600">
        <v>106034</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c r="CD45" s="699"/>
      <c r="CE45" s="700"/>
      <c r="CF45" s="588" t="s">
        <v>336</v>
      </c>
      <c r="CG45" s="589"/>
      <c r="CH45" s="589"/>
      <c r="CI45" s="589"/>
      <c r="CJ45" s="589"/>
      <c r="CK45" s="589"/>
      <c r="CL45" s="589"/>
      <c r="CM45" s="589"/>
      <c r="CN45" s="589"/>
      <c r="CO45" s="589"/>
      <c r="CP45" s="589"/>
      <c r="CQ45" s="590"/>
      <c r="CR45" s="591">
        <v>209301</v>
      </c>
      <c r="CS45" s="621"/>
      <c r="CT45" s="621"/>
      <c r="CU45" s="621"/>
      <c r="CV45" s="621"/>
      <c r="CW45" s="621"/>
      <c r="CX45" s="621"/>
      <c r="CY45" s="622"/>
      <c r="CZ45" s="629">
        <v>9.8000000000000007</v>
      </c>
      <c r="DA45" s="630"/>
      <c r="DB45" s="630"/>
      <c r="DC45" s="631"/>
      <c r="DD45" s="600">
        <v>55001</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c r="CD46" s="699"/>
      <c r="CE46" s="700"/>
      <c r="CF46" s="588" t="s">
        <v>337</v>
      </c>
      <c r="CG46" s="589"/>
      <c r="CH46" s="589"/>
      <c r="CI46" s="589"/>
      <c r="CJ46" s="589"/>
      <c r="CK46" s="589"/>
      <c r="CL46" s="589"/>
      <c r="CM46" s="589"/>
      <c r="CN46" s="589"/>
      <c r="CO46" s="589"/>
      <c r="CP46" s="589"/>
      <c r="CQ46" s="590"/>
      <c r="CR46" s="591">
        <v>90426</v>
      </c>
      <c r="CS46" s="592"/>
      <c r="CT46" s="592"/>
      <c r="CU46" s="592"/>
      <c r="CV46" s="592"/>
      <c r="CW46" s="592"/>
      <c r="CX46" s="592"/>
      <c r="CY46" s="593"/>
      <c r="CZ46" s="629">
        <v>4.2</v>
      </c>
      <c r="DA46" s="684"/>
      <c r="DB46" s="684"/>
      <c r="DC46" s="685"/>
      <c r="DD46" s="600">
        <v>51033</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c r="CD47" s="699"/>
      <c r="CE47" s="700"/>
      <c r="CF47" s="588" t="s">
        <v>338</v>
      </c>
      <c r="CG47" s="589"/>
      <c r="CH47" s="589"/>
      <c r="CI47" s="589"/>
      <c r="CJ47" s="589"/>
      <c r="CK47" s="589"/>
      <c r="CL47" s="589"/>
      <c r="CM47" s="589"/>
      <c r="CN47" s="589"/>
      <c r="CO47" s="589"/>
      <c r="CP47" s="589"/>
      <c r="CQ47" s="590"/>
      <c r="CR47" s="591">
        <v>257953</v>
      </c>
      <c r="CS47" s="621"/>
      <c r="CT47" s="621"/>
      <c r="CU47" s="621"/>
      <c r="CV47" s="621"/>
      <c r="CW47" s="621"/>
      <c r="CX47" s="621"/>
      <c r="CY47" s="622"/>
      <c r="CZ47" s="629">
        <v>12.1</v>
      </c>
      <c r="DA47" s="630"/>
      <c r="DB47" s="630"/>
      <c r="DC47" s="631"/>
      <c r="DD47" s="600">
        <v>173515</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c r="CD48" s="701"/>
      <c r="CE48" s="702"/>
      <c r="CF48" s="588" t="s">
        <v>339</v>
      </c>
      <c r="CG48" s="589"/>
      <c r="CH48" s="589"/>
      <c r="CI48" s="589"/>
      <c r="CJ48" s="589"/>
      <c r="CK48" s="589"/>
      <c r="CL48" s="589"/>
      <c r="CM48" s="589"/>
      <c r="CN48" s="589"/>
      <c r="CO48" s="589"/>
      <c r="CP48" s="589"/>
      <c r="CQ48" s="590"/>
      <c r="CR48" s="591" t="s">
        <v>112</v>
      </c>
      <c r="CS48" s="592"/>
      <c r="CT48" s="592"/>
      <c r="CU48" s="592"/>
      <c r="CV48" s="592"/>
      <c r="CW48" s="592"/>
      <c r="CX48" s="592"/>
      <c r="CY48" s="593"/>
      <c r="CZ48" s="629" t="s">
        <v>112</v>
      </c>
      <c r="DA48" s="684"/>
      <c r="DB48" s="684"/>
      <c r="DC48" s="685"/>
      <c r="DD48" s="600" t="s">
        <v>112</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c r="CD49" s="634" t="s">
        <v>340</v>
      </c>
      <c r="CE49" s="635"/>
      <c r="CF49" s="635"/>
      <c r="CG49" s="635"/>
      <c r="CH49" s="635"/>
      <c r="CI49" s="635"/>
      <c r="CJ49" s="635"/>
      <c r="CK49" s="635"/>
      <c r="CL49" s="635"/>
      <c r="CM49" s="635"/>
      <c r="CN49" s="635"/>
      <c r="CO49" s="635"/>
      <c r="CP49" s="635"/>
      <c r="CQ49" s="636"/>
      <c r="CR49" s="663">
        <v>2139115</v>
      </c>
      <c r="CS49" s="659"/>
      <c r="CT49" s="659"/>
      <c r="CU49" s="659"/>
      <c r="CV49" s="659"/>
      <c r="CW49" s="659"/>
      <c r="CX49" s="659"/>
      <c r="CY49" s="686"/>
      <c r="CZ49" s="687">
        <v>100</v>
      </c>
      <c r="DA49" s="688"/>
      <c r="DB49" s="688"/>
      <c r="DC49" s="689"/>
      <c r="DD49" s="690">
        <v>1420764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90" zoomScaleNormal="90" zoomScaleSheetLayoutView="70" workbookViewId="0">
      <selection activeCell="AA85" sqref="AA85:AE8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2391</v>
      </c>
      <c r="R7" s="721"/>
      <c r="S7" s="721"/>
      <c r="T7" s="721"/>
      <c r="U7" s="721"/>
      <c r="V7" s="721">
        <v>2139</v>
      </c>
      <c r="W7" s="721"/>
      <c r="X7" s="721"/>
      <c r="Y7" s="721"/>
      <c r="Z7" s="721"/>
      <c r="AA7" s="721">
        <v>252</v>
      </c>
      <c r="AB7" s="721"/>
      <c r="AC7" s="721"/>
      <c r="AD7" s="721"/>
      <c r="AE7" s="722"/>
      <c r="AF7" s="723">
        <v>171</v>
      </c>
      <c r="AG7" s="724"/>
      <c r="AH7" s="724"/>
      <c r="AI7" s="724"/>
      <c r="AJ7" s="725"/>
      <c r="AK7" s="760">
        <v>8</v>
      </c>
      <c r="AL7" s="761"/>
      <c r="AM7" s="761"/>
      <c r="AN7" s="761"/>
      <c r="AO7" s="761"/>
      <c r="AP7" s="761">
        <v>1330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171</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394</v>
      </c>
      <c r="R28" s="809"/>
      <c r="S28" s="809"/>
      <c r="T28" s="809"/>
      <c r="U28" s="809"/>
      <c r="V28" s="809">
        <v>285</v>
      </c>
      <c r="W28" s="809"/>
      <c r="X28" s="809"/>
      <c r="Y28" s="809"/>
      <c r="Z28" s="809"/>
      <c r="AA28" s="809">
        <v>109</v>
      </c>
      <c r="AB28" s="809"/>
      <c r="AC28" s="809"/>
      <c r="AD28" s="809"/>
      <c r="AE28" s="810"/>
      <c r="AF28" s="811">
        <v>109</v>
      </c>
      <c r="AG28" s="809"/>
      <c r="AH28" s="809"/>
      <c r="AI28" s="809"/>
      <c r="AJ28" s="812"/>
      <c r="AK28" s="813">
        <v>22</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295</v>
      </c>
      <c r="R29" s="745"/>
      <c r="S29" s="745"/>
      <c r="T29" s="745"/>
      <c r="U29" s="745"/>
      <c r="V29" s="745">
        <v>260</v>
      </c>
      <c r="W29" s="745"/>
      <c r="X29" s="745"/>
      <c r="Y29" s="745"/>
      <c r="Z29" s="745"/>
      <c r="AA29" s="745">
        <v>35</v>
      </c>
      <c r="AB29" s="745"/>
      <c r="AC29" s="745"/>
      <c r="AD29" s="745"/>
      <c r="AE29" s="746"/>
      <c r="AF29" s="747">
        <v>35</v>
      </c>
      <c r="AG29" s="748"/>
      <c r="AH29" s="748"/>
      <c r="AI29" s="748"/>
      <c r="AJ29" s="749"/>
      <c r="AK29" s="816">
        <v>44</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6</v>
      </c>
      <c r="R30" s="745"/>
      <c r="S30" s="745"/>
      <c r="T30" s="745"/>
      <c r="U30" s="745"/>
      <c r="V30" s="745">
        <v>6</v>
      </c>
      <c r="W30" s="745"/>
      <c r="X30" s="745"/>
      <c r="Y30" s="745"/>
      <c r="Z30" s="745"/>
      <c r="AA30" s="745">
        <v>0</v>
      </c>
      <c r="AB30" s="745"/>
      <c r="AC30" s="745"/>
      <c r="AD30" s="745"/>
      <c r="AE30" s="746"/>
      <c r="AF30" s="747">
        <v>0</v>
      </c>
      <c r="AG30" s="748"/>
      <c r="AH30" s="748"/>
      <c r="AI30" s="748"/>
      <c r="AJ30" s="749"/>
      <c r="AK30" s="816">
        <v>5</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7</v>
      </c>
      <c r="R31" s="745"/>
      <c r="S31" s="745"/>
      <c r="T31" s="745"/>
      <c r="U31" s="745"/>
      <c r="V31" s="745">
        <v>6</v>
      </c>
      <c r="W31" s="745"/>
      <c r="X31" s="745"/>
      <c r="Y31" s="745"/>
      <c r="Z31" s="745"/>
      <c r="AA31" s="745">
        <v>1</v>
      </c>
      <c r="AB31" s="745"/>
      <c r="AC31" s="745"/>
      <c r="AD31" s="745"/>
      <c r="AE31" s="746"/>
      <c r="AF31" s="747">
        <v>1</v>
      </c>
      <c r="AG31" s="748"/>
      <c r="AH31" s="748"/>
      <c r="AI31" s="748"/>
      <c r="AJ31" s="749"/>
      <c r="AK31" s="816">
        <v>0</v>
      </c>
      <c r="AL31" s="817"/>
      <c r="AM31" s="817"/>
      <c r="AN31" s="817"/>
      <c r="AO31" s="817"/>
      <c r="AP31" s="817"/>
      <c r="AQ31" s="817"/>
      <c r="AR31" s="817"/>
      <c r="AS31" s="817"/>
      <c r="AT31" s="817"/>
      <c r="AU31" s="817"/>
      <c r="AV31" s="817"/>
      <c r="AW31" s="817"/>
      <c r="AX31" s="817"/>
      <c r="AY31" s="817"/>
      <c r="AZ31" s="818"/>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145</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385</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526</v>
      </c>
      <c r="C68" s="856"/>
      <c r="D68" s="856"/>
      <c r="E68" s="856"/>
      <c r="F68" s="856"/>
      <c r="G68" s="856"/>
      <c r="H68" s="856"/>
      <c r="I68" s="856"/>
      <c r="J68" s="856"/>
      <c r="K68" s="856"/>
      <c r="L68" s="856"/>
      <c r="M68" s="856"/>
      <c r="N68" s="856"/>
      <c r="O68" s="856"/>
      <c r="P68" s="857"/>
      <c r="Q68" s="858">
        <v>3351</v>
      </c>
      <c r="R68" s="852"/>
      <c r="S68" s="852"/>
      <c r="T68" s="852"/>
      <c r="U68" s="852"/>
      <c r="V68" s="852">
        <v>2844</v>
      </c>
      <c r="W68" s="852"/>
      <c r="X68" s="852"/>
      <c r="Y68" s="852"/>
      <c r="Z68" s="852"/>
      <c r="AA68" s="852">
        <v>507</v>
      </c>
      <c r="AB68" s="852"/>
      <c r="AC68" s="852"/>
      <c r="AD68" s="852"/>
      <c r="AE68" s="852"/>
      <c r="AF68" s="852">
        <v>141</v>
      </c>
      <c r="AG68" s="852"/>
      <c r="AH68" s="852"/>
      <c r="AI68" s="852"/>
      <c r="AJ68" s="852"/>
      <c r="AK68" s="852">
        <v>2</v>
      </c>
      <c r="AL68" s="852"/>
      <c r="AM68" s="852"/>
      <c r="AN68" s="852"/>
      <c r="AO68" s="852"/>
      <c r="AP68" s="852">
        <v>1253</v>
      </c>
      <c r="AQ68" s="852"/>
      <c r="AR68" s="852"/>
      <c r="AS68" s="852"/>
      <c r="AT68" s="852"/>
      <c r="AU68" s="852"/>
      <c r="AV68" s="852"/>
      <c r="AW68" s="852"/>
      <c r="AX68" s="852"/>
      <c r="AY68" s="852"/>
      <c r="AZ68" s="853" t="s">
        <v>535</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527</v>
      </c>
      <c r="C69" s="860"/>
      <c r="D69" s="860"/>
      <c r="E69" s="860"/>
      <c r="F69" s="860"/>
      <c r="G69" s="860"/>
      <c r="H69" s="860"/>
      <c r="I69" s="860"/>
      <c r="J69" s="860"/>
      <c r="K69" s="860"/>
      <c r="L69" s="860"/>
      <c r="M69" s="860"/>
      <c r="N69" s="860"/>
      <c r="O69" s="860"/>
      <c r="P69" s="861"/>
      <c r="Q69" s="862">
        <v>16</v>
      </c>
      <c r="R69" s="817"/>
      <c r="S69" s="817"/>
      <c r="T69" s="817"/>
      <c r="U69" s="817"/>
      <c r="V69" s="817">
        <v>10</v>
      </c>
      <c r="W69" s="817"/>
      <c r="X69" s="817"/>
      <c r="Y69" s="817"/>
      <c r="Z69" s="817"/>
      <c r="AA69" s="817">
        <v>6</v>
      </c>
      <c r="AB69" s="817"/>
      <c r="AC69" s="817"/>
      <c r="AD69" s="817"/>
      <c r="AE69" s="817"/>
      <c r="AF69" s="817">
        <v>6</v>
      </c>
      <c r="AG69" s="817"/>
      <c r="AH69" s="817"/>
      <c r="AI69" s="817"/>
      <c r="AJ69" s="817"/>
      <c r="AK69" s="817"/>
      <c r="AL69" s="817"/>
      <c r="AM69" s="817"/>
      <c r="AN69" s="817"/>
      <c r="AO69" s="817"/>
      <c r="AP69" s="817">
        <v>12</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528</v>
      </c>
      <c r="C70" s="860"/>
      <c r="D70" s="860"/>
      <c r="E70" s="860"/>
      <c r="F70" s="860"/>
      <c r="G70" s="860"/>
      <c r="H70" s="860"/>
      <c r="I70" s="860"/>
      <c r="J70" s="860"/>
      <c r="K70" s="860"/>
      <c r="L70" s="860"/>
      <c r="M70" s="860"/>
      <c r="N70" s="860"/>
      <c r="O70" s="860"/>
      <c r="P70" s="861"/>
      <c r="Q70" s="862">
        <v>821</v>
      </c>
      <c r="R70" s="817"/>
      <c r="S70" s="817"/>
      <c r="T70" s="817"/>
      <c r="U70" s="817"/>
      <c r="V70" s="817">
        <v>781</v>
      </c>
      <c r="W70" s="817"/>
      <c r="X70" s="817"/>
      <c r="Y70" s="817"/>
      <c r="Z70" s="817"/>
      <c r="AA70" s="817">
        <v>40</v>
      </c>
      <c r="AB70" s="817"/>
      <c r="AC70" s="817"/>
      <c r="AD70" s="817"/>
      <c r="AE70" s="817"/>
      <c r="AF70" s="817">
        <v>40</v>
      </c>
      <c r="AG70" s="817"/>
      <c r="AH70" s="817"/>
      <c r="AI70" s="817"/>
      <c r="AJ70" s="817"/>
      <c r="AK70" s="817">
        <v>1</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529</v>
      </c>
      <c r="C71" s="860"/>
      <c r="D71" s="860"/>
      <c r="E71" s="860"/>
      <c r="F71" s="860"/>
      <c r="G71" s="860"/>
      <c r="H71" s="860"/>
      <c r="I71" s="860"/>
      <c r="J71" s="860"/>
      <c r="K71" s="860"/>
      <c r="L71" s="860"/>
      <c r="M71" s="860"/>
      <c r="N71" s="860"/>
      <c r="O71" s="860"/>
      <c r="P71" s="861"/>
      <c r="Q71" s="862">
        <v>240924</v>
      </c>
      <c r="R71" s="817"/>
      <c r="S71" s="817"/>
      <c r="T71" s="817"/>
      <c r="U71" s="817"/>
      <c r="V71" s="817">
        <v>229430</v>
      </c>
      <c r="W71" s="817"/>
      <c r="X71" s="817"/>
      <c r="Y71" s="817"/>
      <c r="Z71" s="817"/>
      <c r="AA71" s="817">
        <v>11494</v>
      </c>
      <c r="AB71" s="817"/>
      <c r="AC71" s="817"/>
      <c r="AD71" s="817"/>
      <c r="AE71" s="817"/>
      <c r="AF71" s="817">
        <v>11494</v>
      </c>
      <c r="AG71" s="817"/>
      <c r="AH71" s="817"/>
      <c r="AI71" s="817"/>
      <c r="AJ71" s="817"/>
      <c r="AK71" s="817">
        <v>2244</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530</v>
      </c>
      <c r="C72" s="860"/>
      <c r="D72" s="860"/>
      <c r="E72" s="860"/>
      <c r="F72" s="860"/>
      <c r="G72" s="860"/>
      <c r="H72" s="860"/>
      <c r="I72" s="860"/>
      <c r="J72" s="860"/>
      <c r="K72" s="860"/>
      <c r="L72" s="860"/>
      <c r="M72" s="860"/>
      <c r="N72" s="860"/>
      <c r="O72" s="860"/>
      <c r="P72" s="861"/>
      <c r="Q72" s="862">
        <v>11109</v>
      </c>
      <c r="R72" s="817"/>
      <c r="S72" s="817"/>
      <c r="T72" s="817"/>
      <c r="U72" s="817"/>
      <c r="V72" s="817">
        <v>10768</v>
      </c>
      <c r="W72" s="817"/>
      <c r="X72" s="817"/>
      <c r="Y72" s="817"/>
      <c r="Z72" s="817"/>
      <c r="AA72" s="817">
        <v>341</v>
      </c>
      <c r="AB72" s="817"/>
      <c r="AC72" s="817"/>
      <c r="AD72" s="817"/>
      <c r="AE72" s="817"/>
      <c r="AF72" s="817"/>
      <c r="AG72" s="817"/>
      <c r="AH72" s="817"/>
      <c r="AI72" s="817"/>
      <c r="AJ72" s="817"/>
      <c r="AK72" s="817">
        <v>2209</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531</v>
      </c>
      <c r="C73" s="860"/>
      <c r="D73" s="860"/>
      <c r="E73" s="860"/>
      <c r="F73" s="860"/>
      <c r="G73" s="860"/>
      <c r="H73" s="860"/>
      <c r="I73" s="860"/>
      <c r="J73" s="860"/>
      <c r="K73" s="860"/>
      <c r="L73" s="860"/>
      <c r="M73" s="860"/>
      <c r="N73" s="860"/>
      <c r="O73" s="860"/>
      <c r="P73" s="861"/>
      <c r="Q73" s="862">
        <v>1420</v>
      </c>
      <c r="R73" s="817"/>
      <c r="S73" s="817"/>
      <c r="T73" s="817"/>
      <c r="U73" s="817"/>
      <c r="V73" s="817">
        <v>1419</v>
      </c>
      <c r="W73" s="817"/>
      <c r="X73" s="817"/>
      <c r="Y73" s="817"/>
      <c r="Z73" s="817"/>
      <c r="AA73" s="817">
        <v>1</v>
      </c>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532</v>
      </c>
      <c r="C74" s="860"/>
      <c r="D74" s="860"/>
      <c r="E74" s="860"/>
      <c r="F74" s="860"/>
      <c r="G74" s="860"/>
      <c r="H74" s="860"/>
      <c r="I74" s="860"/>
      <c r="J74" s="860"/>
      <c r="K74" s="860"/>
      <c r="L74" s="860"/>
      <c r="M74" s="860"/>
      <c r="N74" s="860"/>
      <c r="O74" s="860"/>
      <c r="P74" s="861"/>
      <c r="Q74" s="862">
        <v>2</v>
      </c>
      <c r="R74" s="817"/>
      <c r="S74" s="817"/>
      <c r="T74" s="817"/>
      <c r="U74" s="817"/>
      <c r="V74" s="817">
        <v>0</v>
      </c>
      <c r="W74" s="817"/>
      <c r="X74" s="817"/>
      <c r="Y74" s="817"/>
      <c r="Z74" s="817"/>
      <c r="AA74" s="817">
        <v>2</v>
      </c>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533</v>
      </c>
      <c r="C75" s="860"/>
      <c r="D75" s="860"/>
      <c r="E75" s="860"/>
      <c r="F75" s="860"/>
      <c r="G75" s="860"/>
      <c r="H75" s="860"/>
      <c r="I75" s="860"/>
      <c r="J75" s="860"/>
      <c r="K75" s="860"/>
      <c r="L75" s="860"/>
      <c r="M75" s="860"/>
      <c r="N75" s="860"/>
      <c r="O75" s="860"/>
      <c r="P75" s="861"/>
      <c r="Q75" s="865">
        <v>39</v>
      </c>
      <c r="R75" s="866"/>
      <c r="S75" s="866"/>
      <c r="T75" s="866"/>
      <c r="U75" s="816"/>
      <c r="V75" s="867">
        <v>38</v>
      </c>
      <c r="W75" s="866"/>
      <c r="X75" s="866"/>
      <c r="Y75" s="866"/>
      <c r="Z75" s="816"/>
      <c r="AA75" s="867">
        <v>1</v>
      </c>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534</v>
      </c>
      <c r="C76" s="860"/>
      <c r="D76" s="860"/>
      <c r="E76" s="860"/>
      <c r="F76" s="860"/>
      <c r="G76" s="860"/>
      <c r="H76" s="860"/>
      <c r="I76" s="860"/>
      <c r="J76" s="860"/>
      <c r="K76" s="860"/>
      <c r="L76" s="860"/>
      <c r="M76" s="860"/>
      <c r="N76" s="860"/>
      <c r="O76" s="860"/>
      <c r="P76" s="861"/>
      <c r="Q76" s="865">
        <v>13</v>
      </c>
      <c r="R76" s="866"/>
      <c r="S76" s="866"/>
      <c r="T76" s="866"/>
      <c r="U76" s="816"/>
      <c r="V76" s="867">
        <v>12</v>
      </c>
      <c r="W76" s="866"/>
      <c r="X76" s="866"/>
      <c r="Y76" s="866"/>
      <c r="Z76" s="816"/>
      <c r="AA76" s="867">
        <v>1</v>
      </c>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8"/>
      <c r="C77" s="869"/>
      <c r="D77" s="869"/>
      <c r="E77" s="869"/>
      <c r="F77" s="869"/>
      <c r="G77" s="869"/>
      <c r="H77" s="869"/>
      <c r="I77" s="869"/>
      <c r="J77" s="869"/>
      <c r="K77" s="869"/>
      <c r="L77" s="869"/>
      <c r="M77" s="869"/>
      <c r="N77" s="869"/>
      <c r="O77" s="869"/>
      <c r="P77" s="870"/>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8"/>
      <c r="C78" s="869"/>
      <c r="D78" s="869"/>
      <c r="E78" s="869"/>
      <c r="F78" s="869"/>
      <c r="G78" s="869"/>
      <c r="H78" s="869"/>
      <c r="I78" s="869"/>
      <c r="J78" s="869"/>
      <c r="K78" s="869"/>
      <c r="L78" s="869"/>
      <c r="M78" s="869"/>
      <c r="N78" s="869"/>
      <c r="O78" s="869"/>
      <c r="P78" s="870"/>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8"/>
      <c r="C79" s="869"/>
      <c r="D79" s="869"/>
      <c r="E79" s="869"/>
      <c r="F79" s="869"/>
      <c r="G79" s="869"/>
      <c r="H79" s="869"/>
      <c r="I79" s="869"/>
      <c r="J79" s="869"/>
      <c r="K79" s="869"/>
      <c r="L79" s="869"/>
      <c r="M79" s="869"/>
      <c r="N79" s="869"/>
      <c r="O79" s="869"/>
      <c r="P79" s="870"/>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8"/>
      <c r="C80" s="869"/>
      <c r="D80" s="869"/>
      <c r="E80" s="869"/>
      <c r="F80" s="869"/>
      <c r="G80" s="869"/>
      <c r="H80" s="869"/>
      <c r="I80" s="869"/>
      <c r="J80" s="869"/>
      <c r="K80" s="869"/>
      <c r="L80" s="869"/>
      <c r="M80" s="869"/>
      <c r="N80" s="869"/>
      <c r="O80" s="869"/>
      <c r="P80" s="870"/>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8"/>
      <c r="C81" s="869"/>
      <c r="D81" s="869"/>
      <c r="E81" s="869"/>
      <c r="F81" s="869"/>
      <c r="G81" s="869"/>
      <c r="H81" s="869"/>
      <c r="I81" s="869"/>
      <c r="J81" s="869"/>
      <c r="K81" s="869"/>
      <c r="L81" s="869"/>
      <c r="M81" s="869"/>
      <c r="N81" s="869"/>
      <c r="O81" s="869"/>
      <c r="P81" s="870"/>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8"/>
      <c r="C82" s="869"/>
      <c r="D82" s="869"/>
      <c r="E82" s="869"/>
      <c r="F82" s="869"/>
      <c r="G82" s="869"/>
      <c r="H82" s="869"/>
      <c r="I82" s="869"/>
      <c r="J82" s="869"/>
      <c r="K82" s="869"/>
      <c r="L82" s="869"/>
      <c r="M82" s="869"/>
      <c r="N82" s="869"/>
      <c r="O82" s="869"/>
      <c r="P82" s="870"/>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8"/>
      <c r="C83" s="869"/>
      <c r="D83" s="869"/>
      <c r="E83" s="869"/>
      <c r="F83" s="869"/>
      <c r="G83" s="869"/>
      <c r="H83" s="869"/>
      <c r="I83" s="869"/>
      <c r="J83" s="869"/>
      <c r="K83" s="869"/>
      <c r="L83" s="869"/>
      <c r="M83" s="869"/>
      <c r="N83" s="869"/>
      <c r="O83" s="869"/>
      <c r="P83" s="870"/>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8"/>
      <c r="C84" s="869"/>
      <c r="D84" s="869"/>
      <c r="E84" s="869"/>
      <c r="F84" s="869"/>
      <c r="G84" s="869"/>
      <c r="H84" s="869"/>
      <c r="I84" s="869"/>
      <c r="J84" s="869"/>
      <c r="K84" s="869"/>
      <c r="L84" s="869"/>
      <c r="M84" s="869"/>
      <c r="N84" s="869"/>
      <c r="O84" s="869"/>
      <c r="P84" s="870"/>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8"/>
      <c r="C85" s="869"/>
      <c r="D85" s="869"/>
      <c r="E85" s="869"/>
      <c r="F85" s="869"/>
      <c r="G85" s="869"/>
      <c r="H85" s="869"/>
      <c r="I85" s="869"/>
      <c r="J85" s="869"/>
      <c r="K85" s="869"/>
      <c r="L85" s="869"/>
      <c r="M85" s="869"/>
      <c r="N85" s="869"/>
      <c r="O85" s="869"/>
      <c r="P85" s="870"/>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8"/>
      <c r="C86" s="869"/>
      <c r="D86" s="869"/>
      <c r="E86" s="869"/>
      <c r="F86" s="869"/>
      <c r="G86" s="869"/>
      <c r="H86" s="869"/>
      <c r="I86" s="869"/>
      <c r="J86" s="869"/>
      <c r="K86" s="869"/>
      <c r="L86" s="869"/>
      <c r="M86" s="869"/>
      <c r="N86" s="869"/>
      <c r="O86" s="869"/>
      <c r="P86" s="870"/>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387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388</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c r="CS102" s="836"/>
      <c r="CT102" s="836"/>
      <c r="CU102" s="836"/>
      <c r="CV102" s="882"/>
      <c r="CW102" s="881"/>
      <c r="CX102" s="836"/>
      <c r="CY102" s="836"/>
      <c r="CZ102" s="836"/>
      <c r="DA102" s="882"/>
      <c r="DB102" s="881"/>
      <c r="DC102" s="836"/>
      <c r="DD102" s="836"/>
      <c r="DE102" s="836"/>
      <c r="DF102" s="882"/>
      <c r="DG102" s="881"/>
      <c r="DH102" s="836"/>
      <c r="DI102" s="836"/>
      <c r="DJ102" s="836"/>
      <c r="DK102" s="882"/>
      <c r="DL102" s="881"/>
      <c r="DM102" s="836"/>
      <c r="DN102" s="836"/>
      <c r="DO102" s="836"/>
      <c r="DP102" s="882"/>
      <c r="DQ102" s="881"/>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389</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390</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393</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394</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396</v>
      </c>
      <c r="AB109" s="884"/>
      <c r="AC109" s="884"/>
      <c r="AD109" s="884"/>
      <c r="AE109" s="885"/>
      <c r="AF109" s="883" t="s">
        <v>286</v>
      </c>
      <c r="AG109" s="884"/>
      <c r="AH109" s="884"/>
      <c r="AI109" s="884"/>
      <c r="AJ109" s="885"/>
      <c r="AK109" s="883" t="s">
        <v>285</v>
      </c>
      <c r="AL109" s="884"/>
      <c r="AM109" s="884"/>
      <c r="AN109" s="884"/>
      <c r="AO109" s="885"/>
      <c r="AP109" s="883" t="s">
        <v>397</v>
      </c>
      <c r="AQ109" s="884"/>
      <c r="AR109" s="884"/>
      <c r="AS109" s="884"/>
      <c r="AT109" s="886"/>
      <c r="AU109" s="905" t="s">
        <v>395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396</v>
      </c>
      <c r="BR109" s="884"/>
      <c r="BS109" s="884"/>
      <c r="BT109" s="884"/>
      <c r="BU109" s="885"/>
      <c r="BV109" s="883" t="s">
        <v>286</v>
      </c>
      <c r="BW109" s="884"/>
      <c r="BX109" s="884"/>
      <c r="BY109" s="884"/>
      <c r="BZ109" s="885"/>
      <c r="CA109" s="883" t="s">
        <v>285</v>
      </c>
      <c r="CB109" s="884"/>
      <c r="CC109" s="884"/>
      <c r="CD109" s="884"/>
      <c r="CE109" s="885"/>
      <c r="CF109" s="906" t="s">
        <v>397</v>
      </c>
      <c r="CG109" s="906"/>
      <c r="CH109" s="906"/>
      <c r="CI109" s="906"/>
      <c r="CJ109" s="906"/>
      <c r="CK109" s="883" t="s">
        <v>398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396</v>
      </c>
      <c r="DH109" s="884"/>
      <c r="DI109" s="884"/>
      <c r="DJ109" s="884"/>
      <c r="DK109" s="885"/>
      <c r="DL109" s="883" t="s">
        <v>286</v>
      </c>
      <c r="DM109" s="884"/>
      <c r="DN109" s="884"/>
      <c r="DO109" s="884"/>
      <c r="DP109" s="885"/>
      <c r="DQ109" s="883" t="s">
        <v>285</v>
      </c>
      <c r="DR109" s="884"/>
      <c r="DS109" s="884"/>
      <c r="DT109" s="884"/>
      <c r="DU109" s="885"/>
      <c r="DV109" s="883" t="s">
        <v>397</v>
      </c>
      <c r="DW109" s="884"/>
      <c r="DX109" s="884"/>
      <c r="DY109" s="884"/>
      <c r="DZ109" s="886"/>
    </row>
    <row r="110" spans="1:131" s="197" customFormat="1" ht="26.25" customHeight="1">
      <c r="A110" s="887" t="s">
        <v>399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214564</v>
      </c>
      <c r="AB110" s="891"/>
      <c r="AC110" s="891"/>
      <c r="AD110" s="891"/>
      <c r="AE110" s="892"/>
      <c r="AF110" s="893">
        <v>201499</v>
      </c>
      <c r="AG110" s="891"/>
      <c r="AH110" s="891"/>
      <c r="AI110" s="891"/>
      <c r="AJ110" s="892"/>
      <c r="AK110" s="893">
        <v>195342</v>
      </c>
      <c r="AL110" s="891"/>
      <c r="AM110" s="891"/>
      <c r="AN110" s="891"/>
      <c r="AO110" s="892"/>
      <c r="AP110" s="894">
        <v>20.9</v>
      </c>
      <c r="AQ110" s="895"/>
      <c r="AR110" s="895"/>
      <c r="AS110" s="895"/>
      <c r="AT110" s="896"/>
      <c r="AU110" s="897" t="s">
        <v>61</v>
      </c>
      <c r="AV110" s="898"/>
      <c r="AW110" s="898"/>
      <c r="AX110" s="898"/>
      <c r="AY110" s="899"/>
      <c r="AZ110" s="941" t="s">
        <v>400</v>
      </c>
      <c r="BA110" s="888"/>
      <c r="BB110" s="888"/>
      <c r="BC110" s="888"/>
      <c r="BD110" s="888"/>
      <c r="BE110" s="888"/>
      <c r="BF110" s="888"/>
      <c r="BG110" s="888"/>
      <c r="BH110" s="888"/>
      <c r="BI110" s="888"/>
      <c r="BJ110" s="888"/>
      <c r="BK110" s="888"/>
      <c r="BL110" s="888"/>
      <c r="BM110" s="888"/>
      <c r="BN110" s="888"/>
      <c r="BO110" s="888"/>
      <c r="BP110" s="889"/>
      <c r="BQ110" s="927">
        <v>1498901</v>
      </c>
      <c r="BR110" s="928"/>
      <c r="BS110" s="928"/>
      <c r="BT110" s="928"/>
      <c r="BU110" s="928"/>
      <c r="BV110" s="928">
        <v>1409306</v>
      </c>
      <c r="BW110" s="928"/>
      <c r="BX110" s="928"/>
      <c r="BY110" s="928"/>
      <c r="BZ110" s="928"/>
      <c r="CA110" s="928">
        <v>1329893</v>
      </c>
      <c r="CB110" s="928"/>
      <c r="CC110" s="928"/>
      <c r="CD110" s="928"/>
      <c r="CE110" s="928"/>
      <c r="CF110" s="942">
        <v>142</v>
      </c>
      <c r="CG110" s="943"/>
      <c r="CH110" s="943"/>
      <c r="CI110" s="943"/>
      <c r="CJ110" s="943"/>
      <c r="CK110" s="944" t="s">
        <v>401</v>
      </c>
      <c r="CL110" s="945"/>
      <c r="CM110" s="924" t="s">
        <v>402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403</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404</v>
      </c>
      <c r="BA111" s="951"/>
      <c r="BB111" s="951"/>
      <c r="BC111" s="951"/>
      <c r="BD111" s="951"/>
      <c r="BE111" s="951"/>
      <c r="BF111" s="951"/>
      <c r="BG111" s="951"/>
      <c r="BH111" s="951"/>
      <c r="BI111" s="951"/>
      <c r="BJ111" s="951"/>
      <c r="BK111" s="951"/>
      <c r="BL111" s="951"/>
      <c r="BM111" s="951"/>
      <c r="BN111" s="951"/>
      <c r="BO111" s="951"/>
      <c r="BP111" s="952"/>
      <c r="BQ111" s="920">
        <v>2582</v>
      </c>
      <c r="BR111" s="921"/>
      <c r="BS111" s="921"/>
      <c r="BT111" s="921"/>
      <c r="BU111" s="921"/>
      <c r="BV111" s="921">
        <v>2582</v>
      </c>
      <c r="BW111" s="921"/>
      <c r="BX111" s="921"/>
      <c r="BY111" s="921"/>
      <c r="BZ111" s="921"/>
      <c r="CA111" s="921" t="s">
        <v>112</v>
      </c>
      <c r="CB111" s="921"/>
      <c r="CC111" s="921"/>
      <c r="CD111" s="921"/>
      <c r="CE111" s="921"/>
      <c r="CF111" s="915" t="s">
        <v>112</v>
      </c>
      <c r="CG111" s="916"/>
      <c r="CH111" s="916"/>
      <c r="CI111" s="916"/>
      <c r="CJ111" s="916"/>
      <c r="CK111" s="946"/>
      <c r="CL111" s="947"/>
      <c r="CM111" s="917" t="s">
        <v>405</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406</v>
      </c>
      <c r="B112" s="954"/>
      <c r="C112" s="951" t="s">
        <v>407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408</v>
      </c>
      <c r="BA112" s="951"/>
      <c r="BB112" s="951"/>
      <c r="BC112" s="951"/>
      <c r="BD112" s="951"/>
      <c r="BE112" s="951"/>
      <c r="BF112" s="951"/>
      <c r="BG112" s="951"/>
      <c r="BH112" s="951"/>
      <c r="BI112" s="951"/>
      <c r="BJ112" s="951"/>
      <c r="BK112" s="951"/>
      <c r="BL112" s="951"/>
      <c r="BM112" s="951"/>
      <c r="BN112" s="951"/>
      <c r="BO112" s="951"/>
      <c r="BP112" s="952"/>
      <c r="BQ112" s="920" t="s">
        <v>112</v>
      </c>
      <c r="BR112" s="921"/>
      <c r="BS112" s="921"/>
      <c r="BT112" s="921"/>
      <c r="BU112" s="921"/>
      <c r="BV112" s="921" t="s">
        <v>112</v>
      </c>
      <c r="BW112" s="921"/>
      <c r="BX112" s="921"/>
      <c r="BY112" s="921"/>
      <c r="BZ112" s="921"/>
      <c r="CA112" s="921" t="s">
        <v>112</v>
      </c>
      <c r="CB112" s="921"/>
      <c r="CC112" s="921"/>
      <c r="CD112" s="921"/>
      <c r="CE112" s="921"/>
      <c r="CF112" s="915" t="s">
        <v>112</v>
      </c>
      <c r="CG112" s="916"/>
      <c r="CH112" s="916"/>
      <c r="CI112" s="916"/>
      <c r="CJ112" s="916"/>
      <c r="CK112" s="946"/>
      <c r="CL112" s="947"/>
      <c r="CM112" s="917" t="s">
        <v>409</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t="s">
        <v>112</v>
      </c>
      <c r="AB113" s="935"/>
      <c r="AC113" s="935"/>
      <c r="AD113" s="935"/>
      <c r="AE113" s="936"/>
      <c r="AF113" s="937" t="s">
        <v>112</v>
      </c>
      <c r="AG113" s="935"/>
      <c r="AH113" s="935"/>
      <c r="AI113" s="935"/>
      <c r="AJ113" s="936"/>
      <c r="AK113" s="937" t="s">
        <v>112</v>
      </c>
      <c r="AL113" s="935"/>
      <c r="AM113" s="935"/>
      <c r="AN113" s="935"/>
      <c r="AO113" s="936"/>
      <c r="AP113" s="938" t="s">
        <v>112</v>
      </c>
      <c r="AQ113" s="939"/>
      <c r="AR113" s="939"/>
      <c r="AS113" s="939"/>
      <c r="AT113" s="940"/>
      <c r="AU113" s="900"/>
      <c r="AV113" s="901"/>
      <c r="AW113" s="901"/>
      <c r="AX113" s="901"/>
      <c r="AY113" s="902"/>
      <c r="AZ113" s="950" t="s">
        <v>411</v>
      </c>
      <c r="BA113" s="951"/>
      <c r="BB113" s="951"/>
      <c r="BC113" s="951"/>
      <c r="BD113" s="951"/>
      <c r="BE113" s="951"/>
      <c r="BF113" s="951"/>
      <c r="BG113" s="951"/>
      <c r="BH113" s="951"/>
      <c r="BI113" s="951"/>
      <c r="BJ113" s="951"/>
      <c r="BK113" s="951"/>
      <c r="BL113" s="951"/>
      <c r="BM113" s="951"/>
      <c r="BN113" s="951"/>
      <c r="BO113" s="951"/>
      <c r="BP113" s="952"/>
      <c r="BQ113" s="920">
        <v>59406</v>
      </c>
      <c r="BR113" s="921"/>
      <c r="BS113" s="921"/>
      <c r="BT113" s="921"/>
      <c r="BU113" s="921"/>
      <c r="BV113" s="921">
        <v>56015</v>
      </c>
      <c r="BW113" s="921"/>
      <c r="BX113" s="921"/>
      <c r="BY113" s="921"/>
      <c r="BZ113" s="921"/>
      <c r="CA113" s="921">
        <v>53254</v>
      </c>
      <c r="CB113" s="921"/>
      <c r="CC113" s="921"/>
      <c r="CD113" s="921"/>
      <c r="CE113" s="921"/>
      <c r="CF113" s="915">
        <v>5.7</v>
      </c>
      <c r="CG113" s="916"/>
      <c r="CH113" s="916"/>
      <c r="CI113" s="916"/>
      <c r="CJ113" s="916"/>
      <c r="CK113" s="946"/>
      <c r="CL113" s="947"/>
      <c r="CM113" s="917" t="s">
        <v>412</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4519</v>
      </c>
      <c r="AB114" s="960"/>
      <c r="AC114" s="960"/>
      <c r="AD114" s="960"/>
      <c r="AE114" s="961"/>
      <c r="AF114" s="962">
        <v>3925</v>
      </c>
      <c r="AG114" s="960"/>
      <c r="AH114" s="960"/>
      <c r="AI114" s="960"/>
      <c r="AJ114" s="961"/>
      <c r="AK114" s="962">
        <v>2470</v>
      </c>
      <c r="AL114" s="960"/>
      <c r="AM114" s="960"/>
      <c r="AN114" s="960"/>
      <c r="AO114" s="961"/>
      <c r="AP114" s="963">
        <v>0.3</v>
      </c>
      <c r="AQ114" s="964"/>
      <c r="AR114" s="964"/>
      <c r="AS114" s="964"/>
      <c r="AT114" s="965"/>
      <c r="AU114" s="900"/>
      <c r="AV114" s="901"/>
      <c r="AW114" s="901"/>
      <c r="AX114" s="901"/>
      <c r="AY114" s="902"/>
      <c r="AZ114" s="950" t="s">
        <v>414</v>
      </c>
      <c r="BA114" s="951"/>
      <c r="BB114" s="951"/>
      <c r="BC114" s="951"/>
      <c r="BD114" s="951"/>
      <c r="BE114" s="951"/>
      <c r="BF114" s="951"/>
      <c r="BG114" s="951"/>
      <c r="BH114" s="951"/>
      <c r="BI114" s="951"/>
      <c r="BJ114" s="951"/>
      <c r="BK114" s="951"/>
      <c r="BL114" s="951"/>
      <c r="BM114" s="951"/>
      <c r="BN114" s="951"/>
      <c r="BO114" s="951"/>
      <c r="BP114" s="952"/>
      <c r="BQ114" s="920">
        <v>371079</v>
      </c>
      <c r="BR114" s="921"/>
      <c r="BS114" s="921"/>
      <c r="BT114" s="921"/>
      <c r="BU114" s="921"/>
      <c r="BV114" s="921">
        <v>343898</v>
      </c>
      <c r="BW114" s="921"/>
      <c r="BX114" s="921"/>
      <c r="BY114" s="921"/>
      <c r="BZ114" s="921"/>
      <c r="CA114" s="921">
        <v>309359</v>
      </c>
      <c r="CB114" s="921"/>
      <c r="CC114" s="921"/>
      <c r="CD114" s="921"/>
      <c r="CE114" s="921"/>
      <c r="CF114" s="915">
        <v>33</v>
      </c>
      <c r="CG114" s="916"/>
      <c r="CH114" s="916"/>
      <c r="CI114" s="916"/>
      <c r="CJ114" s="916"/>
      <c r="CK114" s="946"/>
      <c r="CL114" s="947"/>
      <c r="CM114" s="917" t="s">
        <v>415</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416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2695</v>
      </c>
      <c r="AB115" s="935"/>
      <c r="AC115" s="935"/>
      <c r="AD115" s="935"/>
      <c r="AE115" s="936"/>
      <c r="AF115" s="937">
        <v>2622</v>
      </c>
      <c r="AG115" s="935"/>
      <c r="AH115" s="935"/>
      <c r="AI115" s="935"/>
      <c r="AJ115" s="936"/>
      <c r="AK115" s="937" t="s">
        <v>112</v>
      </c>
      <c r="AL115" s="935"/>
      <c r="AM115" s="935"/>
      <c r="AN115" s="935"/>
      <c r="AO115" s="936"/>
      <c r="AP115" s="938" t="s">
        <v>112</v>
      </c>
      <c r="AQ115" s="939"/>
      <c r="AR115" s="939"/>
      <c r="AS115" s="939"/>
      <c r="AT115" s="940"/>
      <c r="AU115" s="900"/>
      <c r="AV115" s="901"/>
      <c r="AW115" s="901"/>
      <c r="AX115" s="901"/>
      <c r="AY115" s="902"/>
      <c r="AZ115" s="950" t="s">
        <v>417</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418</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419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420</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421</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422</v>
      </c>
      <c r="Z117" s="885"/>
      <c r="AA117" s="997">
        <v>221778</v>
      </c>
      <c r="AB117" s="967"/>
      <c r="AC117" s="967"/>
      <c r="AD117" s="967"/>
      <c r="AE117" s="968"/>
      <c r="AF117" s="966">
        <v>208046</v>
      </c>
      <c r="AG117" s="967"/>
      <c r="AH117" s="967"/>
      <c r="AI117" s="967"/>
      <c r="AJ117" s="968"/>
      <c r="AK117" s="966">
        <v>197812</v>
      </c>
      <c r="AL117" s="967"/>
      <c r="AM117" s="967"/>
      <c r="AN117" s="967"/>
      <c r="AO117" s="968"/>
      <c r="AP117" s="969"/>
      <c r="AQ117" s="970"/>
      <c r="AR117" s="970"/>
      <c r="AS117" s="970"/>
      <c r="AT117" s="971"/>
      <c r="AU117" s="900"/>
      <c r="AV117" s="901"/>
      <c r="AW117" s="901"/>
      <c r="AX117" s="901"/>
      <c r="AY117" s="902"/>
      <c r="AZ117" s="996" t="s">
        <v>423</v>
      </c>
      <c r="BA117" s="972"/>
      <c r="BB117" s="972"/>
      <c r="BC117" s="972"/>
      <c r="BD117" s="972"/>
      <c r="BE117" s="972"/>
      <c r="BF117" s="972"/>
      <c r="BG117" s="972"/>
      <c r="BH117" s="972"/>
      <c r="BI117" s="972"/>
      <c r="BJ117" s="972"/>
      <c r="BK117" s="972"/>
      <c r="BL117" s="972"/>
      <c r="BM117" s="972"/>
      <c r="BN117" s="972"/>
      <c r="BO117" s="972"/>
      <c r="BP117" s="973"/>
      <c r="BQ117" s="986" t="s">
        <v>424</v>
      </c>
      <c r="BR117" s="987"/>
      <c r="BS117" s="987"/>
      <c r="BT117" s="987"/>
      <c r="BU117" s="987"/>
      <c r="BV117" s="987" t="s">
        <v>424</v>
      </c>
      <c r="BW117" s="987"/>
      <c r="BX117" s="987"/>
      <c r="BY117" s="987"/>
      <c r="BZ117" s="987"/>
      <c r="CA117" s="987" t="s">
        <v>424</v>
      </c>
      <c r="CB117" s="987"/>
      <c r="CC117" s="987"/>
      <c r="CD117" s="987"/>
      <c r="CE117" s="987"/>
      <c r="CF117" s="915" t="s">
        <v>424</v>
      </c>
      <c r="CG117" s="916"/>
      <c r="CH117" s="916"/>
      <c r="CI117" s="916"/>
      <c r="CJ117" s="916"/>
      <c r="CK117" s="946"/>
      <c r="CL117" s="947"/>
      <c r="CM117" s="917" t="s">
        <v>425</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424</v>
      </c>
      <c r="DH117" s="960"/>
      <c r="DI117" s="960"/>
      <c r="DJ117" s="960"/>
      <c r="DK117" s="961"/>
      <c r="DL117" s="962" t="s">
        <v>424</v>
      </c>
      <c r="DM117" s="960"/>
      <c r="DN117" s="960"/>
      <c r="DO117" s="960"/>
      <c r="DP117" s="961"/>
      <c r="DQ117" s="962" t="s">
        <v>424</v>
      </c>
      <c r="DR117" s="960"/>
      <c r="DS117" s="960"/>
      <c r="DT117" s="960"/>
      <c r="DU117" s="961"/>
      <c r="DV117" s="963" t="s">
        <v>424</v>
      </c>
      <c r="DW117" s="964"/>
      <c r="DX117" s="964"/>
      <c r="DY117" s="964"/>
      <c r="DZ117" s="965"/>
    </row>
    <row r="118" spans="1:130" s="197" customFormat="1" ht="26.25" customHeight="1">
      <c r="A118" s="905" t="s">
        <v>398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396</v>
      </c>
      <c r="AB118" s="884"/>
      <c r="AC118" s="884"/>
      <c r="AD118" s="884"/>
      <c r="AE118" s="885"/>
      <c r="AF118" s="883" t="s">
        <v>286</v>
      </c>
      <c r="AG118" s="884"/>
      <c r="AH118" s="884"/>
      <c r="AI118" s="884"/>
      <c r="AJ118" s="885"/>
      <c r="AK118" s="883" t="s">
        <v>285</v>
      </c>
      <c r="AL118" s="884"/>
      <c r="AM118" s="884"/>
      <c r="AN118" s="884"/>
      <c r="AO118" s="885"/>
      <c r="AP118" s="991" t="s">
        <v>397</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426</v>
      </c>
      <c r="BP118" s="995"/>
      <c r="BQ118" s="986">
        <v>1931968</v>
      </c>
      <c r="BR118" s="987"/>
      <c r="BS118" s="987"/>
      <c r="BT118" s="987"/>
      <c r="BU118" s="987"/>
      <c r="BV118" s="987">
        <v>1811801</v>
      </c>
      <c r="BW118" s="987"/>
      <c r="BX118" s="987"/>
      <c r="BY118" s="987"/>
      <c r="BZ118" s="987"/>
      <c r="CA118" s="987">
        <v>1692506</v>
      </c>
      <c r="CB118" s="987"/>
      <c r="CC118" s="987"/>
      <c r="CD118" s="987"/>
      <c r="CE118" s="987"/>
      <c r="CF118" s="988"/>
      <c r="CG118" s="989"/>
      <c r="CH118" s="989"/>
      <c r="CI118" s="989"/>
      <c r="CJ118" s="990"/>
      <c r="CK118" s="946"/>
      <c r="CL118" s="947"/>
      <c r="CM118" s="917" t="s">
        <v>427</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401</v>
      </c>
      <c r="B119" s="945"/>
      <c r="C119" s="924" t="s">
        <v>402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428</v>
      </c>
      <c r="AV119" s="979"/>
      <c r="AW119" s="979"/>
      <c r="AX119" s="979"/>
      <c r="AY119" s="980"/>
      <c r="AZ119" s="941" t="s">
        <v>429</v>
      </c>
      <c r="BA119" s="888"/>
      <c r="BB119" s="888"/>
      <c r="BC119" s="888"/>
      <c r="BD119" s="888"/>
      <c r="BE119" s="888"/>
      <c r="BF119" s="888"/>
      <c r="BG119" s="888"/>
      <c r="BH119" s="888"/>
      <c r="BI119" s="888"/>
      <c r="BJ119" s="888"/>
      <c r="BK119" s="888"/>
      <c r="BL119" s="888"/>
      <c r="BM119" s="888"/>
      <c r="BN119" s="888"/>
      <c r="BO119" s="888"/>
      <c r="BP119" s="889"/>
      <c r="BQ119" s="927">
        <v>1414408</v>
      </c>
      <c r="BR119" s="928"/>
      <c r="BS119" s="928"/>
      <c r="BT119" s="928"/>
      <c r="BU119" s="928"/>
      <c r="BV119" s="928">
        <v>2223193</v>
      </c>
      <c r="BW119" s="928"/>
      <c r="BX119" s="928"/>
      <c r="BY119" s="928"/>
      <c r="BZ119" s="928"/>
      <c r="CA119" s="928">
        <v>2637475</v>
      </c>
      <c r="CB119" s="928"/>
      <c r="CC119" s="928"/>
      <c r="CD119" s="928"/>
      <c r="CE119" s="928"/>
      <c r="CF119" s="942">
        <v>281.60000000000002</v>
      </c>
      <c r="CG119" s="943"/>
      <c r="CH119" s="943"/>
      <c r="CI119" s="943"/>
      <c r="CJ119" s="943"/>
      <c r="CK119" s="948"/>
      <c r="CL119" s="949"/>
      <c r="CM119" s="1005" t="s">
        <v>430</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2582</v>
      </c>
      <c r="DH119" s="999"/>
      <c r="DI119" s="999"/>
      <c r="DJ119" s="999"/>
      <c r="DK119" s="1000"/>
      <c r="DL119" s="1001">
        <v>2582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c r="A120" s="976"/>
      <c r="B120" s="947"/>
      <c r="C120" s="917" t="s">
        <v>405</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431</v>
      </c>
      <c r="BA120" s="951"/>
      <c r="BB120" s="951"/>
      <c r="BC120" s="951"/>
      <c r="BD120" s="951"/>
      <c r="BE120" s="951"/>
      <c r="BF120" s="951"/>
      <c r="BG120" s="951"/>
      <c r="BH120" s="951"/>
      <c r="BI120" s="951"/>
      <c r="BJ120" s="951"/>
      <c r="BK120" s="951"/>
      <c r="BL120" s="951"/>
      <c r="BM120" s="951"/>
      <c r="BN120" s="951"/>
      <c r="BO120" s="951"/>
      <c r="BP120" s="952"/>
      <c r="BQ120" s="920" t="s">
        <v>112</v>
      </c>
      <c r="BR120" s="921"/>
      <c r="BS120" s="921"/>
      <c r="BT120" s="921"/>
      <c r="BU120" s="921"/>
      <c r="BV120" s="921" t="s">
        <v>112</v>
      </c>
      <c r="BW120" s="921"/>
      <c r="BX120" s="921"/>
      <c r="BY120" s="921"/>
      <c r="BZ120" s="921"/>
      <c r="CA120" s="921" t="s">
        <v>112</v>
      </c>
      <c r="CB120" s="921"/>
      <c r="CC120" s="921"/>
      <c r="CD120" s="921"/>
      <c r="CE120" s="921"/>
      <c r="CF120" s="915" t="s">
        <v>112</v>
      </c>
      <c r="CG120" s="916"/>
      <c r="CH120" s="916"/>
      <c r="CI120" s="916"/>
      <c r="CJ120" s="916"/>
      <c r="CK120" s="1014" t="s">
        <v>432</v>
      </c>
      <c r="CL120" s="1015"/>
      <c r="CM120" s="1015"/>
      <c r="CN120" s="1015"/>
      <c r="CO120" s="1016"/>
      <c r="CP120" s="1022" t="s">
        <v>380</v>
      </c>
      <c r="CQ120" s="1023"/>
      <c r="CR120" s="1023"/>
      <c r="CS120" s="1023"/>
      <c r="CT120" s="1023"/>
      <c r="CU120" s="1023"/>
      <c r="CV120" s="1023"/>
      <c r="CW120" s="1023"/>
      <c r="CX120" s="1023"/>
      <c r="CY120" s="1023"/>
      <c r="CZ120" s="1023"/>
      <c r="DA120" s="1023"/>
      <c r="DB120" s="1023"/>
      <c r="DC120" s="1023"/>
      <c r="DD120" s="1023"/>
      <c r="DE120" s="1023"/>
      <c r="DF120" s="1024"/>
      <c r="DG120" s="927" t="s">
        <v>112</v>
      </c>
      <c r="DH120" s="928"/>
      <c r="DI120" s="928"/>
      <c r="DJ120" s="928"/>
      <c r="DK120" s="928"/>
      <c r="DL120" s="928" t="s">
        <v>112</v>
      </c>
      <c r="DM120" s="928"/>
      <c r="DN120" s="928"/>
      <c r="DO120" s="928"/>
      <c r="DP120" s="928"/>
      <c r="DQ120" s="928" t="s">
        <v>112</v>
      </c>
      <c r="DR120" s="928"/>
      <c r="DS120" s="928"/>
      <c r="DT120" s="928"/>
      <c r="DU120" s="928"/>
      <c r="DV120" s="929" t="s">
        <v>112</v>
      </c>
      <c r="DW120" s="929"/>
      <c r="DX120" s="929"/>
      <c r="DY120" s="929"/>
      <c r="DZ120" s="930"/>
    </row>
    <row r="121" spans="1:130" s="197" customFormat="1" ht="26.25" customHeight="1">
      <c r="A121" s="976"/>
      <c r="B121" s="947"/>
      <c r="C121" s="1011" t="s">
        <v>433</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434</v>
      </c>
      <c r="BA121" s="972"/>
      <c r="BB121" s="972"/>
      <c r="BC121" s="972"/>
      <c r="BD121" s="972"/>
      <c r="BE121" s="972"/>
      <c r="BF121" s="972"/>
      <c r="BG121" s="972"/>
      <c r="BH121" s="972"/>
      <c r="BI121" s="972"/>
      <c r="BJ121" s="972"/>
      <c r="BK121" s="972"/>
      <c r="BL121" s="972"/>
      <c r="BM121" s="972"/>
      <c r="BN121" s="972"/>
      <c r="BO121" s="972"/>
      <c r="BP121" s="973"/>
      <c r="BQ121" s="986">
        <v>1386030</v>
      </c>
      <c r="BR121" s="987"/>
      <c r="BS121" s="987"/>
      <c r="BT121" s="987"/>
      <c r="BU121" s="987"/>
      <c r="BV121" s="987">
        <v>1276042</v>
      </c>
      <c r="BW121" s="987"/>
      <c r="BX121" s="987"/>
      <c r="BY121" s="987"/>
      <c r="BZ121" s="987"/>
      <c r="CA121" s="987">
        <v>1217601</v>
      </c>
      <c r="CB121" s="987"/>
      <c r="CC121" s="987"/>
      <c r="CD121" s="987"/>
      <c r="CE121" s="987"/>
      <c r="CF121" s="1025">
        <v>130</v>
      </c>
      <c r="CG121" s="1026"/>
      <c r="CH121" s="1026"/>
      <c r="CI121" s="1026"/>
      <c r="CJ121" s="1026"/>
      <c r="CK121" s="1017"/>
      <c r="CL121" s="1018"/>
      <c r="CM121" s="1018"/>
      <c r="CN121" s="1018"/>
      <c r="CO121" s="1019"/>
      <c r="CP121" s="1008"/>
      <c r="CQ121" s="1009"/>
      <c r="CR121" s="1009"/>
      <c r="CS121" s="1009"/>
      <c r="CT121" s="1009"/>
      <c r="CU121" s="1009"/>
      <c r="CV121" s="1009"/>
      <c r="CW121" s="1009"/>
      <c r="CX121" s="1009"/>
      <c r="CY121" s="1009"/>
      <c r="CZ121" s="1009"/>
      <c r="DA121" s="1009"/>
      <c r="DB121" s="1009"/>
      <c r="DC121" s="1009"/>
      <c r="DD121" s="1009"/>
      <c r="DE121" s="1009"/>
      <c r="DF121" s="1010"/>
      <c r="DG121" s="920"/>
      <c r="DH121" s="921"/>
      <c r="DI121" s="921"/>
      <c r="DJ121" s="921"/>
      <c r="DK121" s="921"/>
      <c r="DL121" s="921"/>
      <c r="DM121" s="921"/>
      <c r="DN121" s="921"/>
      <c r="DO121" s="921"/>
      <c r="DP121" s="921"/>
      <c r="DQ121" s="921"/>
      <c r="DR121" s="921"/>
      <c r="DS121" s="921"/>
      <c r="DT121" s="921"/>
      <c r="DU121" s="921"/>
      <c r="DV121" s="922"/>
      <c r="DW121" s="922"/>
      <c r="DX121" s="922"/>
      <c r="DY121" s="922"/>
      <c r="DZ121" s="923"/>
    </row>
    <row r="122" spans="1:130" s="197" customFormat="1" ht="26.25" customHeight="1">
      <c r="A122" s="976"/>
      <c r="B122" s="947"/>
      <c r="C122" s="917" t="s">
        <v>415</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435</v>
      </c>
      <c r="BP122" s="995"/>
      <c r="BQ122" s="1035">
        <v>2800438</v>
      </c>
      <c r="BR122" s="1036"/>
      <c r="BS122" s="1036"/>
      <c r="BT122" s="1036"/>
      <c r="BU122" s="1036"/>
      <c r="BV122" s="1036">
        <v>3499235</v>
      </c>
      <c r="BW122" s="1036"/>
      <c r="BX122" s="1036"/>
      <c r="BY122" s="1036"/>
      <c r="BZ122" s="1036"/>
      <c r="CA122" s="1036">
        <v>3855076</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421</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436</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112</v>
      </c>
      <c r="BR123" s="1028"/>
      <c r="BS123" s="1028"/>
      <c r="BT123" s="1028"/>
      <c r="BU123" s="1028"/>
      <c r="BV123" s="1028" t="s">
        <v>112</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425</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437</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427</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438</v>
      </c>
      <c r="CL125" s="1015"/>
      <c r="CM125" s="1015"/>
      <c r="CN125" s="1015"/>
      <c r="CO125" s="1016"/>
      <c r="CP125" s="941" t="s">
        <v>439</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430</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2582</v>
      </c>
      <c r="AB126" s="960"/>
      <c r="AC126" s="960"/>
      <c r="AD126" s="960"/>
      <c r="AE126" s="961"/>
      <c r="AF126" s="962">
        <v>2582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440</v>
      </c>
      <c r="AY126" s="1038"/>
      <c r="AZ126" s="1038"/>
      <c r="BA126" s="1038"/>
      <c r="BB126" s="1038"/>
      <c r="BC126" s="1038"/>
      <c r="BD126" s="1038"/>
      <c r="BE126" s="1039"/>
      <c r="BF126" s="1053" t="s">
        <v>441</v>
      </c>
      <c r="BG126" s="1038"/>
      <c r="BH126" s="1038"/>
      <c r="BI126" s="1038"/>
      <c r="BJ126" s="1038"/>
      <c r="BK126" s="1038"/>
      <c r="BL126" s="1039"/>
      <c r="BM126" s="1053" t="s">
        <v>442</v>
      </c>
      <c r="BN126" s="1038"/>
      <c r="BO126" s="1038"/>
      <c r="BP126" s="1038"/>
      <c r="BQ126" s="1038"/>
      <c r="BR126" s="1038"/>
      <c r="BS126" s="1039"/>
      <c r="BT126" s="1053" t="s">
        <v>443</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444</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445</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113</v>
      </c>
      <c r="AB127" s="960"/>
      <c r="AC127" s="960"/>
      <c r="AD127" s="960"/>
      <c r="AE127" s="961"/>
      <c r="AF127" s="962">
        <v>40</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446</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447</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448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449</v>
      </c>
      <c r="X128" s="1074"/>
      <c r="Y128" s="1074"/>
      <c r="Z128" s="1075"/>
      <c r="AA128" s="1076" t="s">
        <v>112</v>
      </c>
      <c r="AB128" s="1077"/>
      <c r="AC128" s="1077"/>
      <c r="AD128" s="1077"/>
      <c r="AE128" s="1078"/>
      <c r="AF128" s="1079" t="s">
        <v>112</v>
      </c>
      <c r="AG128" s="1077"/>
      <c r="AH128" s="1077"/>
      <c r="AI128" s="1077"/>
      <c r="AJ128" s="1078"/>
      <c r="AK128" s="1079" t="s">
        <v>112</v>
      </c>
      <c r="AL128" s="1077"/>
      <c r="AM128" s="1077"/>
      <c r="AN128" s="1077"/>
      <c r="AO128" s="1078"/>
      <c r="AP128" s="1080"/>
      <c r="AQ128" s="1081"/>
      <c r="AR128" s="1081"/>
      <c r="AS128" s="1081"/>
      <c r="AT128" s="1082"/>
      <c r="AU128" s="235"/>
      <c r="AV128" s="235"/>
      <c r="AW128" s="235"/>
      <c r="AX128" s="1055" t="s">
        <v>450</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451</v>
      </c>
      <c r="X129" s="1062"/>
      <c r="Y129" s="1062"/>
      <c r="Z129" s="1063"/>
      <c r="AA129" s="959">
        <v>1025461</v>
      </c>
      <c r="AB129" s="960"/>
      <c r="AC129" s="960"/>
      <c r="AD129" s="960"/>
      <c r="AE129" s="961"/>
      <c r="AF129" s="962">
        <v>1096942</v>
      </c>
      <c r="AG129" s="960"/>
      <c r="AH129" s="960"/>
      <c r="AI129" s="960"/>
      <c r="AJ129" s="961"/>
      <c r="AK129" s="962">
        <v>1104525</v>
      </c>
      <c r="AL129" s="960"/>
      <c r="AM129" s="960"/>
      <c r="AN129" s="960"/>
      <c r="AO129" s="961"/>
      <c r="AP129" s="1064"/>
      <c r="AQ129" s="1065"/>
      <c r="AR129" s="1065"/>
      <c r="AS129" s="1065"/>
      <c r="AT129" s="1066"/>
      <c r="AU129" s="235"/>
      <c r="AV129" s="235"/>
      <c r="AW129" s="235"/>
      <c r="AX129" s="1055" t="s">
        <v>452</v>
      </c>
      <c r="AY129" s="951"/>
      <c r="AZ129" s="951"/>
      <c r="BA129" s="951"/>
      <c r="BB129" s="951"/>
      <c r="BC129" s="951"/>
      <c r="BD129" s="951"/>
      <c r="BE129" s="952"/>
      <c r="BF129" s="1056">
        <v>4.4000000000000004</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454</v>
      </c>
      <c r="X130" s="1062"/>
      <c r="Y130" s="1062"/>
      <c r="Z130" s="1063"/>
      <c r="AA130" s="959">
        <v>171630</v>
      </c>
      <c r="AB130" s="960"/>
      <c r="AC130" s="960"/>
      <c r="AD130" s="960"/>
      <c r="AE130" s="961"/>
      <c r="AF130" s="962">
        <v>169253</v>
      </c>
      <c r="AG130" s="960"/>
      <c r="AH130" s="960"/>
      <c r="AI130" s="960"/>
      <c r="AJ130" s="961"/>
      <c r="AK130" s="962">
        <v>167950</v>
      </c>
      <c r="AL130" s="960"/>
      <c r="AM130" s="960"/>
      <c r="AN130" s="960"/>
      <c r="AO130" s="961"/>
      <c r="AP130" s="1064"/>
      <c r="AQ130" s="1065"/>
      <c r="AR130" s="1065"/>
      <c r="AS130" s="1065"/>
      <c r="AT130" s="1066"/>
      <c r="AU130" s="235"/>
      <c r="AV130" s="235"/>
      <c r="AW130" s="235"/>
      <c r="AX130" s="1100" t="s">
        <v>455</v>
      </c>
      <c r="AY130" s="1046"/>
      <c r="AZ130" s="1046"/>
      <c r="BA130" s="1046"/>
      <c r="BB130" s="1046"/>
      <c r="BC130" s="1046"/>
      <c r="BD130" s="1046"/>
      <c r="BE130" s="1047"/>
      <c r="BF130" s="1101" t="s">
        <v>112</v>
      </c>
      <c r="BG130" s="1102"/>
      <c r="BH130" s="1102"/>
      <c r="BI130" s="1102"/>
      <c r="BJ130" s="1102"/>
      <c r="BK130" s="1102"/>
      <c r="BL130" s="1103"/>
      <c r="BM130" s="1101">
        <v>350</v>
      </c>
      <c r="BN130" s="1102"/>
      <c r="BO130" s="1102"/>
      <c r="BP130" s="1102"/>
      <c r="BQ130" s="1102"/>
      <c r="BR130" s="1102"/>
      <c r="BS130" s="1103"/>
      <c r="BT130" s="1104"/>
      <c r="BU130" s="1105"/>
      <c r="BV130" s="1105"/>
      <c r="BW130" s="1105"/>
      <c r="BX130" s="1105"/>
      <c r="BY130" s="1105"/>
      <c r="BZ130" s="110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456</v>
      </c>
      <c r="X131" s="1110"/>
      <c r="Y131" s="1110"/>
      <c r="Z131" s="1111"/>
      <c r="AA131" s="998">
        <v>853831</v>
      </c>
      <c r="AB131" s="999"/>
      <c r="AC131" s="999"/>
      <c r="AD131" s="999"/>
      <c r="AE131" s="1000"/>
      <c r="AF131" s="1001">
        <v>927689</v>
      </c>
      <c r="AG131" s="999"/>
      <c r="AH131" s="999"/>
      <c r="AI131" s="999"/>
      <c r="AJ131" s="1000"/>
      <c r="AK131" s="1001">
        <v>936575</v>
      </c>
      <c r="AL131" s="999"/>
      <c r="AM131" s="999"/>
      <c r="AN131" s="999"/>
      <c r="AO131" s="1000"/>
      <c r="AP131" s="1112"/>
      <c r="AQ131" s="1113"/>
      <c r="AR131" s="1113"/>
      <c r="AS131" s="1113"/>
      <c r="AT131" s="111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4" t="s">
        <v>457</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458</v>
      </c>
      <c r="W132" s="1088"/>
      <c r="X132" s="1088"/>
      <c r="Y132" s="1088"/>
      <c r="Z132" s="1089"/>
      <c r="AA132" s="1090">
        <v>5.8732934270000001</v>
      </c>
      <c r="AB132" s="1091"/>
      <c r="AC132" s="1091"/>
      <c r="AD132" s="1091"/>
      <c r="AE132" s="1092"/>
      <c r="AF132" s="1093">
        <v>4.1816815759999999</v>
      </c>
      <c r="AG132" s="1091"/>
      <c r="AH132" s="1091"/>
      <c r="AI132" s="1091"/>
      <c r="AJ132" s="1092"/>
      <c r="AK132" s="1093">
        <v>3.1884259140000002</v>
      </c>
      <c r="AL132" s="1091"/>
      <c r="AM132" s="1091"/>
      <c r="AN132" s="1091"/>
      <c r="AO132" s="1092"/>
      <c r="AP132" s="988"/>
      <c r="AQ132" s="989"/>
      <c r="AR132" s="989"/>
      <c r="AS132" s="989"/>
      <c r="AT132" s="109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95" t="s">
        <v>459</v>
      </c>
      <c r="W133" s="1095"/>
      <c r="X133" s="1095"/>
      <c r="Y133" s="1095"/>
      <c r="Z133" s="1096"/>
      <c r="AA133" s="1097">
        <v>7</v>
      </c>
      <c r="AB133" s="1098"/>
      <c r="AC133" s="1098"/>
      <c r="AD133" s="1098"/>
      <c r="AE133" s="1099"/>
      <c r="AF133" s="1097">
        <v>5.3</v>
      </c>
      <c r="AG133" s="1098"/>
      <c r="AH133" s="1098"/>
      <c r="AI133" s="1098"/>
      <c r="AJ133" s="1099"/>
      <c r="AK133" s="1097">
        <v>4.4000000000000004</v>
      </c>
      <c r="AL133" s="1098"/>
      <c r="AM133" s="1098"/>
      <c r="AN133" s="1098"/>
      <c r="AO133" s="1099"/>
      <c r="AP133" s="1029"/>
      <c r="AQ133" s="1030"/>
      <c r="AR133" s="1030"/>
      <c r="AS133" s="1030"/>
      <c r="AT133" s="108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K51" sqref="K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2"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0"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8" t="s">
        <v>462</v>
      </c>
      <c r="L7" s="254"/>
      <c r="M7" s="255" t="s">
        <v>463</v>
      </c>
      <c r="N7" s="256"/>
    </row>
    <row r="8" spans="1:16">
      <c r="A8" s="248"/>
      <c r="B8" s="244"/>
      <c r="C8" s="244"/>
      <c r="D8" s="244"/>
      <c r="E8" s="244"/>
      <c r="F8" s="244"/>
      <c r="G8" s="257"/>
      <c r="H8" s="258"/>
      <c r="I8" s="258"/>
      <c r="J8" s="259"/>
      <c r="K8" s="1119"/>
      <c r="L8" s="260" t="s">
        <v>464</v>
      </c>
      <c r="M8" s="261" t="s">
        <v>465</v>
      </c>
      <c r="N8" s="262" t="s">
        <v>466</v>
      </c>
    </row>
    <row r="9" spans="1:16">
      <c r="A9" s="248"/>
      <c r="B9" s="244"/>
      <c r="C9" s="244"/>
      <c r="D9" s="244"/>
      <c r="E9" s="244"/>
      <c r="F9" s="244"/>
      <c r="G9" s="1120" t="s">
        <v>467</v>
      </c>
      <c r="H9" s="1121"/>
      <c r="I9" s="1121"/>
      <c r="J9" s="1122"/>
      <c r="K9" s="263">
        <v>318328</v>
      </c>
      <c r="L9" s="264">
        <v>211093</v>
      </c>
      <c r="M9" s="265">
        <v>183831</v>
      </c>
      <c r="N9" s="266">
        <v>14.8</v>
      </c>
    </row>
    <row r="10" spans="1:16">
      <c r="A10" s="248"/>
      <c r="B10" s="244"/>
      <c r="C10" s="244"/>
      <c r="D10" s="244"/>
      <c r="E10" s="244"/>
      <c r="F10" s="244"/>
      <c r="G10" s="1120" t="s">
        <v>468</v>
      </c>
      <c r="H10" s="1121"/>
      <c r="I10" s="1121"/>
      <c r="J10" s="1122"/>
      <c r="K10" s="267">
        <v>10809</v>
      </c>
      <c r="L10" s="268">
        <v>7168</v>
      </c>
      <c r="M10" s="269">
        <v>17818</v>
      </c>
      <c r="N10" s="270">
        <v>-59.8</v>
      </c>
    </row>
    <row r="11" spans="1:16" ht="13.5" customHeight="1">
      <c r="A11" s="248"/>
      <c r="B11" s="244"/>
      <c r="C11" s="244"/>
      <c r="D11" s="244"/>
      <c r="E11" s="244"/>
      <c r="F11" s="244"/>
      <c r="G11" s="1120" t="s">
        <v>469</v>
      </c>
      <c r="H11" s="1121"/>
      <c r="I11" s="1121"/>
      <c r="J11" s="1122"/>
      <c r="K11" s="267">
        <v>25301</v>
      </c>
      <c r="L11" s="268">
        <v>16778</v>
      </c>
      <c r="M11" s="269">
        <v>26667</v>
      </c>
      <c r="N11" s="270">
        <v>-37.1</v>
      </c>
    </row>
    <row r="12" spans="1:16" ht="13.5" customHeight="1">
      <c r="A12" s="248"/>
      <c r="B12" s="244"/>
      <c r="C12" s="244"/>
      <c r="D12" s="244"/>
      <c r="E12" s="244"/>
      <c r="F12" s="244"/>
      <c r="G12" s="1120" t="s">
        <v>470</v>
      </c>
      <c r="H12" s="1121"/>
      <c r="I12" s="1121"/>
      <c r="J12" s="1122"/>
      <c r="K12" s="267" t="s">
        <v>471</v>
      </c>
      <c r="L12" s="268" t="s">
        <v>471</v>
      </c>
      <c r="M12" s="269">
        <v>2490</v>
      </c>
      <c r="N12" s="270" t="s">
        <v>471</v>
      </c>
    </row>
    <row r="13" spans="1:16" ht="13.5" customHeight="1">
      <c r="A13" s="248"/>
      <c r="B13" s="244"/>
      <c r="C13" s="244"/>
      <c r="D13" s="244"/>
      <c r="E13" s="244"/>
      <c r="F13" s="244"/>
      <c r="G13" s="1120" t="s">
        <v>472</v>
      </c>
      <c r="H13" s="1121"/>
      <c r="I13" s="1121"/>
      <c r="J13" s="1122"/>
      <c r="K13" s="267" t="s">
        <v>471</v>
      </c>
      <c r="L13" s="268" t="s">
        <v>471</v>
      </c>
      <c r="M13" s="269" t="s">
        <v>471</v>
      </c>
      <c r="N13" s="270" t="s">
        <v>471</v>
      </c>
    </row>
    <row r="14" spans="1:16" ht="13.5" customHeight="1">
      <c r="A14" s="248"/>
      <c r="B14" s="244"/>
      <c r="C14" s="244"/>
      <c r="D14" s="244"/>
      <c r="E14" s="244"/>
      <c r="F14" s="244"/>
      <c r="G14" s="1120" t="s">
        <v>473</v>
      </c>
      <c r="H14" s="1121"/>
      <c r="I14" s="1121"/>
      <c r="J14" s="1122"/>
      <c r="K14" s="267">
        <v>21284</v>
      </c>
      <c r="L14" s="268">
        <v>14114</v>
      </c>
      <c r="M14" s="269">
        <v>9105</v>
      </c>
      <c r="N14" s="270">
        <v>55</v>
      </c>
    </row>
    <row r="15" spans="1:16" ht="13.5" customHeight="1">
      <c r="A15" s="248"/>
      <c r="B15" s="244"/>
      <c r="C15" s="244"/>
      <c r="D15" s="244"/>
      <c r="E15" s="244"/>
      <c r="F15" s="244"/>
      <c r="G15" s="1120" t="s">
        <v>474</v>
      </c>
      <c r="H15" s="1121"/>
      <c r="I15" s="1121"/>
      <c r="J15" s="1122"/>
      <c r="K15" s="267">
        <v>14280</v>
      </c>
      <c r="L15" s="268">
        <v>9469</v>
      </c>
      <c r="M15" s="269">
        <v>5055</v>
      </c>
      <c r="N15" s="270">
        <v>87.3</v>
      </c>
    </row>
    <row r="16" spans="1:16">
      <c r="A16" s="248"/>
      <c r="B16" s="244"/>
      <c r="C16" s="244"/>
      <c r="D16" s="244"/>
      <c r="E16" s="244"/>
      <c r="F16" s="244"/>
      <c r="G16" s="1123" t="s">
        <v>475</v>
      </c>
      <c r="H16" s="1124"/>
      <c r="I16" s="1124"/>
      <c r="J16" s="1125"/>
      <c r="K16" s="268">
        <v>-34263</v>
      </c>
      <c r="L16" s="268">
        <v>-22721</v>
      </c>
      <c r="M16" s="269">
        <v>-22864</v>
      </c>
      <c r="N16" s="270">
        <v>-0.6</v>
      </c>
    </row>
    <row r="17" spans="1:16">
      <c r="A17" s="248"/>
      <c r="B17" s="244"/>
      <c r="C17" s="244"/>
      <c r="D17" s="244"/>
      <c r="E17" s="244"/>
      <c r="F17" s="244"/>
      <c r="G17" s="1123" t="s">
        <v>170</v>
      </c>
      <c r="H17" s="1124"/>
      <c r="I17" s="1124"/>
      <c r="J17" s="1125"/>
      <c r="K17" s="268">
        <v>355739</v>
      </c>
      <c r="L17" s="268">
        <v>235901</v>
      </c>
      <c r="M17" s="269">
        <v>222101</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5" t="s">
        <v>480</v>
      </c>
      <c r="H21" s="1116"/>
      <c r="I21" s="1116"/>
      <c r="J21" s="1117"/>
      <c r="K21" s="280">
        <v>22.55</v>
      </c>
      <c r="L21" s="281">
        <v>20.61</v>
      </c>
      <c r="M21" s="282">
        <v>1.94</v>
      </c>
      <c r="N21" s="249"/>
      <c r="O21" s="283"/>
      <c r="P21" s="279"/>
    </row>
    <row r="22" spans="1:16" s="284" customFormat="1">
      <c r="A22" s="279"/>
      <c r="B22" s="249"/>
      <c r="C22" s="249"/>
      <c r="D22" s="249"/>
      <c r="E22" s="249"/>
      <c r="F22" s="249"/>
      <c r="G22" s="1115" t="s">
        <v>481</v>
      </c>
      <c r="H22" s="1116"/>
      <c r="I22" s="1116"/>
      <c r="J22" s="1117"/>
      <c r="K22" s="285">
        <v>94.5</v>
      </c>
      <c r="L22" s="286">
        <v>94.6</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8" t="s">
        <v>462</v>
      </c>
      <c r="L30" s="254"/>
      <c r="M30" s="255" t="s">
        <v>463</v>
      </c>
      <c r="N30" s="256"/>
    </row>
    <row r="31" spans="1:16">
      <c r="A31" s="248"/>
      <c r="B31" s="244"/>
      <c r="C31" s="244"/>
      <c r="D31" s="244"/>
      <c r="E31" s="244"/>
      <c r="F31" s="244"/>
      <c r="G31" s="257"/>
      <c r="H31" s="258"/>
      <c r="I31" s="258"/>
      <c r="J31" s="259"/>
      <c r="K31" s="1119"/>
      <c r="L31" s="260" t="s">
        <v>464</v>
      </c>
      <c r="M31" s="261" t="s">
        <v>465</v>
      </c>
      <c r="N31" s="262" t="s">
        <v>466</v>
      </c>
    </row>
    <row r="32" spans="1:16" ht="27" customHeight="1">
      <c r="A32" s="248"/>
      <c r="B32" s="244"/>
      <c r="C32" s="244"/>
      <c r="D32" s="244"/>
      <c r="E32" s="244"/>
      <c r="F32" s="244"/>
      <c r="G32" s="1131" t="s">
        <v>485</v>
      </c>
      <c r="H32" s="1132"/>
      <c r="I32" s="1132"/>
      <c r="J32" s="1133"/>
      <c r="K32" s="294">
        <v>195342</v>
      </c>
      <c r="L32" s="294">
        <v>129537</v>
      </c>
      <c r="M32" s="295">
        <v>144540</v>
      </c>
      <c r="N32" s="296">
        <v>-10.4</v>
      </c>
    </row>
    <row r="33" spans="1:16" ht="13.5" customHeight="1">
      <c r="A33" s="248"/>
      <c r="B33" s="244"/>
      <c r="C33" s="244"/>
      <c r="D33" s="244"/>
      <c r="E33" s="244"/>
      <c r="F33" s="244"/>
      <c r="G33" s="1131" t="s">
        <v>486</v>
      </c>
      <c r="H33" s="1132"/>
      <c r="I33" s="1132"/>
      <c r="J33" s="1133"/>
      <c r="K33" s="294" t="s">
        <v>471</v>
      </c>
      <c r="L33" s="294" t="s">
        <v>471</v>
      </c>
      <c r="M33" s="295" t="s">
        <v>471</v>
      </c>
      <c r="N33" s="296" t="s">
        <v>471</v>
      </c>
    </row>
    <row r="34" spans="1:16" ht="27" customHeight="1">
      <c r="A34" s="248"/>
      <c r="B34" s="244"/>
      <c r="C34" s="244"/>
      <c r="D34" s="244"/>
      <c r="E34" s="244"/>
      <c r="F34" s="244"/>
      <c r="G34" s="1131" t="s">
        <v>487</v>
      </c>
      <c r="H34" s="1132"/>
      <c r="I34" s="1132"/>
      <c r="J34" s="1133"/>
      <c r="K34" s="294" t="s">
        <v>471</v>
      </c>
      <c r="L34" s="294" t="s">
        <v>471</v>
      </c>
      <c r="M34" s="295" t="s">
        <v>471</v>
      </c>
      <c r="N34" s="296" t="s">
        <v>471</v>
      </c>
    </row>
    <row r="35" spans="1:16" ht="27" customHeight="1">
      <c r="A35" s="248"/>
      <c r="B35" s="244"/>
      <c r="C35" s="244"/>
      <c r="D35" s="244"/>
      <c r="E35" s="244"/>
      <c r="F35" s="244"/>
      <c r="G35" s="1131" t="s">
        <v>488</v>
      </c>
      <c r="H35" s="1132"/>
      <c r="I35" s="1132"/>
      <c r="J35" s="1133"/>
      <c r="K35" s="294" t="s">
        <v>471</v>
      </c>
      <c r="L35" s="294" t="s">
        <v>471</v>
      </c>
      <c r="M35" s="295">
        <v>29964</v>
      </c>
      <c r="N35" s="296" t="s">
        <v>471</v>
      </c>
    </row>
    <row r="36" spans="1:16" ht="27" customHeight="1">
      <c r="A36" s="248"/>
      <c r="B36" s="244"/>
      <c r="C36" s="244"/>
      <c r="D36" s="244"/>
      <c r="E36" s="244"/>
      <c r="F36" s="244"/>
      <c r="G36" s="1131" t="s">
        <v>489</v>
      </c>
      <c r="H36" s="1132"/>
      <c r="I36" s="1132"/>
      <c r="J36" s="1133"/>
      <c r="K36" s="294">
        <v>2470</v>
      </c>
      <c r="L36" s="294">
        <v>1638</v>
      </c>
      <c r="M36" s="295">
        <v>6972</v>
      </c>
      <c r="N36" s="296">
        <v>-76.5</v>
      </c>
    </row>
    <row r="37" spans="1:16" ht="13.5" customHeight="1">
      <c r="A37" s="248"/>
      <c r="B37" s="244"/>
      <c r="C37" s="244"/>
      <c r="D37" s="244"/>
      <c r="E37" s="244"/>
      <c r="F37" s="244"/>
      <c r="G37" s="1131" t="s">
        <v>490</v>
      </c>
      <c r="H37" s="1132"/>
      <c r="I37" s="1132"/>
      <c r="J37" s="1133"/>
      <c r="K37" s="294" t="s">
        <v>471</v>
      </c>
      <c r="L37" s="294" t="s">
        <v>471</v>
      </c>
      <c r="M37" s="295">
        <v>2692</v>
      </c>
      <c r="N37" s="296" t="s">
        <v>471</v>
      </c>
    </row>
    <row r="38" spans="1:16" ht="27" customHeight="1">
      <c r="A38" s="248"/>
      <c r="B38" s="244"/>
      <c r="C38" s="244"/>
      <c r="D38" s="244"/>
      <c r="E38" s="244"/>
      <c r="F38" s="244"/>
      <c r="G38" s="1134" t="s">
        <v>491</v>
      </c>
      <c r="H38" s="1135"/>
      <c r="I38" s="1135"/>
      <c r="J38" s="1136"/>
      <c r="K38" s="297" t="s">
        <v>471</v>
      </c>
      <c r="L38" s="297" t="s">
        <v>471</v>
      </c>
      <c r="M38" s="298">
        <v>44</v>
      </c>
      <c r="N38" s="299" t="s">
        <v>471</v>
      </c>
      <c r="O38" s="293"/>
    </row>
    <row r="39" spans="1:16">
      <c r="A39" s="248"/>
      <c r="B39" s="244"/>
      <c r="C39" s="244"/>
      <c r="D39" s="244"/>
      <c r="E39" s="244"/>
      <c r="F39" s="244"/>
      <c r="G39" s="1134" t="s">
        <v>492</v>
      </c>
      <c r="H39" s="1135"/>
      <c r="I39" s="1135"/>
      <c r="J39" s="1136"/>
      <c r="K39" s="300" t="s">
        <v>471</v>
      </c>
      <c r="L39" s="300" t="s">
        <v>471</v>
      </c>
      <c r="M39" s="301">
        <v>-7752</v>
      </c>
      <c r="N39" s="302" t="s">
        <v>471</v>
      </c>
      <c r="O39" s="293"/>
    </row>
    <row r="40" spans="1:16" ht="27" customHeight="1">
      <c r="A40" s="248"/>
      <c r="B40" s="244"/>
      <c r="C40" s="244"/>
      <c r="D40" s="244"/>
      <c r="E40" s="244"/>
      <c r="F40" s="244"/>
      <c r="G40" s="1131" t="s">
        <v>493</v>
      </c>
      <c r="H40" s="1132"/>
      <c r="I40" s="1132"/>
      <c r="J40" s="1133"/>
      <c r="K40" s="300">
        <v>-167950</v>
      </c>
      <c r="L40" s="300">
        <v>-111373</v>
      </c>
      <c r="M40" s="301">
        <v>-125847</v>
      </c>
      <c r="N40" s="302">
        <v>-11.5</v>
      </c>
      <c r="O40" s="293"/>
    </row>
    <row r="41" spans="1:16">
      <c r="A41" s="248"/>
      <c r="B41" s="244"/>
      <c r="C41" s="244"/>
      <c r="D41" s="244"/>
      <c r="E41" s="244"/>
      <c r="F41" s="244"/>
      <c r="G41" s="1137" t="s">
        <v>280</v>
      </c>
      <c r="H41" s="1138"/>
      <c r="I41" s="1138"/>
      <c r="J41" s="1139"/>
      <c r="K41" s="294">
        <v>29862</v>
      </c>
      <c r="L41" s="300">
        <v>19802</v>
      </c>
      <c r="M41" s="301">
        <v>50612</v>
      </c>
      <c r="N41" s="302">
        <v>-60.9</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6" t="s">
        <v>462</v>
      </c>
      <c r="J49" s="1128" t="s">
        <v>497</v>
      </c>
      <c r="K49" s="1129"/>
      <c r="L49" s="1129"/>
      <c r="M49" s="1129"/>
      <c r="N49" s="1130"/>
    </row>
    <row r="50" spans="1:14">
      <c r="A50" s="248"/>
      <c r="B50" s="244"/>
      <c r="C50" s="244"/>
      <c r="D50" s="244"/>
      <c r="E50" s="244"/>
      <c r="F50" s="244"/>
      <c r="G50" s="312"/>
      <c r="H50" s="313"/>
      <c r="I50" s="1127"/>
      <c r="J50" s="314" t="s">
        <v>498</v>
      </c>
      <c r="K50" s="315" t="s">
        <v>499</v>
      </c>
      <c r="L50" s="316" t="s">
        <v>500</v>
      </c>
      <c r="M50" s="317" t="s">
        <v>501</v>
      </c>
      <c r="N50" s="318" t="s">
        <v>502</v>
      </c>
    </row>
    <row r="51" spans="1:14">
      <c r="A51" s="248"/>
      <c r="B51" s="244"/>
      <c r="C51" s="244"/>
      <c r="D51" s="244"/>
      <c r="E51" s="244"/>
      <c r="F51" s="244"/>
      <c r="G51" s="310" t="s">
        <v>503</v>
      </c>
      <c r="H51" s="311"/>
      <c r="I51" s="319">
        <v>702533</v>
      </c>
      <c r="J51" s="320">
        <v>445770</v>
      </c>
      <c r="K51" s="321">
        <v>136.5</v>
      </c>
      <c r="L51" s="322">
        <v>262834</v>
      </c>
      <c r="M51" s="323">
        <v>48.9</v>
      </c>
      <c r="N51" s="324">
        <v>87.6</v>
      </c>
    </row>
    <row r="52" spans="1:14">
      <c r="A52" s="248"/>
      <c r="B52" s="244"/>
      <c r="C52" s="244"/>
      <c r="D52" s="244"/>
      <c r="E52" s="244"/>
      <c r="F52" s="244"/>
      <c r="G52" s="325"/>
      <c r="H52" s="326" t="s">
        <v>504</v>
      </c>
      <c r="I52" s="327">
        <v>671812</v>
      </c>
      <c r="J52" s="328">
        <v>426277</v>
      </c>
      <c r="K52" s="329">
        <v>128.69999999999999</v>
      </c>
      <c r="L52" s="330">
        <v>147509</v>
      </c>
      <c r="M52" s="331">
        <v>95.6</v>
      </c>
      <c r="N52" s="332">
        <v>33.1</v>
      </c>
    </row>
    <row r="53" spans="1:14">
      <c r="A53" s="248"/>
      <c r="B53" s="244"/>
      <c r="C53" s="244"/>
      <c r="D53" s="244"/>
      <c r="E53" s="244"/>
      <c r="F53" s="244"/>
      <c r="G53" s="310" t="s">
        <v>505</v>
      </c>
      <c r="H53" s="311"/>
      <c r="I53" s="319">
        <v>655840</v>
      </c>
      <c r="J53" s="320">
        <v>419067</v>
      </c>
      <c r="K53" s="321">
        <v>-6</v>
      </c>
      <c r="L53" s="322">
        <v>334234</v>
      </c>
      <c r="M53" s="323">
        <v>27.2</v>
      </c>
      <c r="N53" s="324">
        <v>-33.200000000000003</v>
      </c>
    </row>
    <row r="54" spans="1:14">
      <c r="A54" s="248"/>
      <c r="B54" s="244"/>
      <c r="C54" s="244"/>
      <c r="D54" s="244"/>
      <c r="E54" s="244"/>
      <c r="F54" s="244"/>
      <c r="G54" s="325"/>
      <c r="H54" s="326" t="s">
        <v>504</v>
      </c>
      <c r="I54" s="327">
        <v>314293</v>
      </c>
      <c r="J54" s="328">
        <v>200826</v>
      </c>
      <c r="K54" s="329">
        <v>-52.9</v>
      </c>
      <c r="L54" s="330">
        <v>135366</v>
      </c>
      <c r="M54" s="331">
        <v>-8.1999999999999993</v>
      </c>
      <c r="N54" s="332">
        <v>-44.7</v>
      </c>
    </row>
    <row r="55" spans="1:14">
      <c r="A55" s="248"/>
      <c r="B55" s="244"/>
      <c r="C55" s="244"/>
      <c r="D55" s="244"/>
      <c r="E55" s="244"/>
      <c r="F55" s="244"/>
      <c r="G55" s="310" t="s">
        <v>506</v>
      </c>
      <c r="H55" s="311"/>
      <c r="I55" s="319">
        <v>82791</v>
      </c>
      <c r="J55" s="320">
        <v>54325</v>
      </c>
      <c r="K55" s="321">
        <v>-87</v>
      </c>
      <c r="L55" s="322">
        <v>216155</v>
      </c>
      <c r="M55" s="323">
        <v>-35.299999999999997</v>
      </c>
      <c r="N55" s="324">
        <v>-51.7</v>
      </c>
    </row>
    <row r="56" spans="1:14">
      <c r="A56" s="248"/>
      <c r="B56" s="244"/>
      <c r="C56" s="244"/>
      <c r="D56" s="244"/>
      <c r="E56" s="244"/>
      <c r="F56" s="244"/>
      <c r="G56" s="325"/>
      <c r="H56" s="326" t="s">
        <v>504</v>
      </c>
      <c r="I56" s="327">
        <v>66944</v>
      </c>
      <c r="J56" s="328">
        <v>43927</v>
      </c>
      <c r="K56" s="329">
        <v>-78.099999999999994</v>
      </c>
      <c r="L56" s="330">
        <v>108827</v>
      </c>
      <c r="M56" s="331">
        <v>-19.600000000000001</v>
      </c>
      <c r="N56" s="332">
        <v>-58.5</v>
      </c>
    </row>
    <row r="57" spans="1:14">
      <c r="A57" s="248"/>
      <c r="B57" s="244"/>
      <c r="C57" s="244"/>
      <c r="D57" s="244"/>
      <c r="E57" s="244"/>
      <c r="F57" s="244"/>
      <c r="G57" s="310" t="s">
        <v>507</v>
      </c>
      <c r="H57" s="311"/>
      <c r="I57" s="319">
        <v>130277</v>
      </c>
      <c r="J57" s="320">
        <v>86505</v>
      </c>
      <c r="K57" s="321">
        <v>59.2</v>
      </c>
      <c r="L57" s="322">
        <v>228305</v>
      </c>
      <c r="M57" s="323">
        <v>5.6</v>
      </c>
      <c r="N57" s="324">
        <v>53.6</v>
      </c>
    </row>
    <row r="58" spans="1:14">
      <c r="A58" s="248"/>
      <c r="B58" s="244"/>
      <c r="C58" s="244"/>
      <c r="D58" s="244"/>
      <c r="E58" s="244"/>
      <c r="F58" s="244"/>
      <c r="G58" s="325"/>
      <c r="H58" s="326" t="s">
        <v>504</v>
      </c>
      <c r="I58" s="327">
        <v>66522</v>
      </c>
      <c r="J58" s="328">
        <v>44171</v>
      </c>
      <c r="K58" s="329">
        <v>0.6</v>
      </c>
      <c r="L58" s="330">
        <v>86611</v>
      </c>
      <c r="M58" s="331">
        <v>-20.399999999999999</v>
      </c>
      <c r="N58" s="332">
        <v>21</v>
      </c>
    </row>
    <row r="59" spans="1:14">
      <c r="A59" s="248"/>
      <c r="B59" s="244"/>
      <c r="C59" s="244"/>
      <c r="D59" s="244"/>
      <c r="E59" s="244"/>
      <c r="F59" s="244"/>
      <c r="G59" s="310" t="s">
        <v>508</v>
      </c>
      <c r="H59" s="311"/>
      <c r="I59" s="319">
        <v>299727</v>
      </c>
      <c r="J59" s="320">
        <v>198758</v>
      </c>
      <c r="K59" s="321">
        <v>129.80000000000001</v>
      </c>
      <c r="L59" s="322">
        <v>316331</v>
      </c>
      <c r="M59" s="323">
        <v>38.6</v>
      </c>
      <c r="N59" s="324">
        <v>91.2</v>
      </c>
    </row>
    <row r="60" spans="1:14">
      <c r="A60" s="248"/>
      <c r="B60" s="244"/>
      <c r="C60" s="244"/>
      <c r="D60" s="244"/>
      <c r="E60" s="244"/>
      <c r="F60" s="244"/>
      <c r="G60" s="325"/>
      <c r="H60" s="326" t="s">
        <v>504</v>
      </c>
      <c r="I60" s="333">
        <v>90426</v>
      </c>
      <c r="J60" s="328">
        <v>59964</v>
      </c>
      <c r="K60" s="329">
        <v>35.799999999999997</v>
      </c>
      <c r="L60" s="330">
        <v>106387</v>
      </c>
      <c r="M60" s="331">
        <v>22.8</v>
      </c>
      <c r="N60" s="332">
        <v>13</v>
      </c>
    </row>
    <row r="61" spans="1:14">
      <c r="A61" s="248"/>
      <c r="B61" s="244"/>
      <c r="C61" s="244"/>
      <c r="D61" s="244"/>
      <c r="E61" s="244"/>
      <c r="F61" s="244"/>
      <c r="G61" s="310" t="s">
        <v>509</v>
      </c>
      <c r="H61" s="334"/>
      <c r="I61" s="335">
        <v>374234</v>
      </c>
      <c r="J61" s="336">
        <v>240885</v>
      </c>
      <c r="K61" s="337">
        <v>46.5</v>
      </c>
      <c r="L61" s="338">
        <v>271572</v>
      </c>
      <c r="M61" s="339">
        <v>17</v>
      </c>
      <c r="N61" s="324">
        <v>29.5</v>
      </c>
    </row>
    <row r="62" spans="1:14">
      <c r="A62" s="248"/>
      <c r="B62" s="244"/>
      <c r="C62" s="244"/>
      <c r="D62" s="244"/>
      <c r="E62" s="244"/>
      <c r="F62" s="244"/>
      <c r="G62" s="325"/>
      <c r="H62" s="326" t="s">
        <v>504</v>
      </c>
      <c r="I62" s="327">
        <v>241999</v>
      </c>
      <c r="J62" s="328">
        <v>155033</v>
      </c>
      <c r="K62" s="329">
        <v>6.8</v>
      </c>
      <c r="L62" s="330">
        <v>116940</v>
      </c>
      <c r="M62" s="331">
        <v>14</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0" t="s">
        <v>3</v>
      </c>
      <c r="D47" s="1140"/>
      <c r="E47" s="1141"/>
      <c r="F47" s="11">
        <v>59.73</v>
      </c>
      <c r="G47" s="12">
        <v>60.48</v>
      </c>
      <c r="H47" s="12">
        <v>82.2</v>
      </c>
      <c r="I47" s="12">
        <v>86</v>
      </c>
      <c r="J47" s="13">
        <v>94.51</v>
      </c>
    </row>
    <row r="48" spans="2:10" ht="57.75" customHeight="1">
      <c r="B48" s="14"/>
      <c r="C48" s="1142" t="s">
        <v>4</v>
      </c>
      <c r="D48" s="1142"/>
      <c r="E48" s="1143"/>
      <c r="F48" s="15">
        <v>12.21</v>
      </c>
      <c r="G48" s="16">
        <v>18.84</v>
      </c>
      <c r="H48" s="16">
        <v>17.41</v>
      </c>
      <c r="I48" s="16">
        <v>14.78</v>
      </c>
      <c r="J48" s="17">
        <v>15.51</v>
      </c>
    </row>
    <row r="49" spans="2:10" ht="57.75" customHeight="1" thickBot="1">
      <c r="B49" s="18"/>
      <c r="C49" s="1144" t="s">
        <v>5</v>
      </c>
      <c r="D49" s="1144"/>
      <c r="E49" s="1145"/>
      <c r="F49" s="19" t="s">
        <v>516</v>
      </c>
      <c r="G49" s="20">
        <v>7.81</v>
      </c>
      <c r="H49" s="20" t="s">
        <v>517</v>
      </c>
      <c r="I49" s="20" t="s">
        <v>518</v>
      </c>
      <c r="J49" s="21">
        <v>0.88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2" t="s">
        <v>519</v>
      </c>
      <c r="D34" s="1152"/>
      <c r="E34" s="1153"/>
      <c r="F34" s="32">
        <v>12.21</v>
      </c>
      <c r="G34" s="33">
        <v>18.84</v>
      </c>
      <c r="H34" s="33">
        <v>17.41</v>
      </c>
      <c r="I34" s="33">
        <v>14.78</v>
      </c>
      <c r="J34" s="34">
        <v>15.51</v>
      </c>
      <c r="K34" s="22"/>
      <c r="L34" s="22"/>
      <c r="M34" s="22"/>
      <c r="N34" s="22"/>
      <c r="O34" s="22"/>
      <c r="P34" s="22"/>
    </row>
    <row r="35" spans="1:16" ht="39" customHeight="1">
      <c r="A35" s="22"/>
      <c r="B35" s="35"/>
      <c r="C35" s="1146" t="s">
        <v>520</v>
      </c>
      <c r="D35" s="1147"/>
      <c r="E35" s="1148"/>
      <c r="F35" s="36">
        <v>2.52</v>
      </c>
      <c r="G35" s="37">
        <v>1.75</v>
      </c>
      <c r="H35" s="37">
        <v>4.9800000000000004</v>
      </c>
      <c r="I35" s="37">
        <v>3.96</v>
      </c>
      <c r="J35" s="38">
        <v>9.85</v>
      </c>
      <c r="K35" s="22"/>
      <c r="L35" s="22"/>
      <c r="M35" s="22"/>
      <c r="N35" s="22"/>
      <c r="O35" s="22"/>
      <c r="P35" s="22"/>
    </row>
    <row r="36" spans="1:16" ht="39" customHeight="1">
      <c r="A36" s="22"/>
      <c r="B36" s="35"/>
      <c r="C36" s="1146" t="s">
        <v>521</v>
      </c>
      <c r="D36" s="1147"/>
      <c r="E36" s="1148"/>
      <c r="F36" s="36">
        <v>1.59</v>
      </c>
      <c r="G36" s="37">
        <v>1.98</v>
      </c>
      <c r="H36" s="37">
        <v>2.34</v>
      </c>
      <c r="I36" s="37">
        <v>3.09</v>
      </c>
      <c r="J36" s="38">
        <v>3.19</v>
      </c>
      <c r="K36" s="22"/>
      <c r="L36" s="22"/>
      <c r="M36" s="22"/>
      <c r="N36" s="22"/>
      <c r="O36" s="22"/>
      <c r="P36" s="22"/>
    </row>
    <row r="37" spans="1:16" ht="39" customHeight="1">
      <c r="A37" s="22"/>
      <c r="B37" s="35"/>
      <c r="C37" s="1146" t="s">
        <v>522</v>
      </c>
      <c r="D37" s="1147"/>
      <c r="E37" s="1148"/>
      <c r="F37" s="36">
        <v>0.09</v>
      </c>
      <c r="G37" s="37">
        <v>0.19</v>
      </c>
      <c r="H37" s="37">
        <v>0.31</v>
      </c>
      <c r="I37" s="37">
        <v>0.05</v>
      </c>
      <c r="J37" s="38">
        <v>0.05</v>
      </c>
      <c r="K37" s="22"/>
      <c r="L37" s="22"/>
      <c r="M37" s="22"/>
      <c r="N37" s="22"/>
      <c r="O37" s="22"/>
      <c r="P37" s="22"/>
    </row>
    <row r="38" spans="1:16" ht="39" customHeight="1">
      <c r="A38" s="22"/>
      <c r="B38" s="35"/>
      <c r="C38" s="1146" t="s">
        <v>523</v>
      </c>
      <c r="D38" s="1147"/>
      <c r="E38" s="1148"/>
      <c r="F38" s="36">
        <v>0.02</v>
      </c>
      <c r="G38" s="37">
        <v>7.0000000000000007E-2</v>
      </c>
      <c r="H38" s="37">
        <v>0.06</v>
      </c>
      <c r="I38" s="37">
        <v>0.03</v>
      </c>
      <c r="J38" s="38">
        <v>0.03</v>
      </c>
      <c r="K38" s="22"/>
      <c r="L38" s="22"/>
      <c r="M38" s="22"/>
      <c r="N38" s="22"/>
      <c r="O38" s="22"/>
      <c r="P38" s="22"/>
    </row>
    <row r="39" spans="1:16" ht="39" customHeight="1">
      <c r="A39" s="22"/>
      <c r="B39" s="35"/>
      <c r="C39" s="1146"/>
      <c r="D39" s="1147"/>
      <c r="E39" s="1148"/>
      <c r="F39" s="36"/>
      <c r="G39" s="37"/>
      <c r="H39" s="37"/>
      <c r="I39" s="37"/>
      <c r="J39" s="38"/>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524</v>
      </c>
      <c r="D42" s="1147"/>
      <c r="E42" s="1148"/>
      <c r="F42" s="36" t="s">
        <v>471</v>
      </c>
      <c r="G42" s="37" t="s">
        <v>471</v>
      </c>
      <c r="H42" s="37" t="s">
        <v>471</v>
      </c>
      <c r="I42" s="37" t="s">
        <v>471</v>
      </c>
      <c r="J42" s="38" t="s">
        <v>471</v>
      </c>
      <c r="K42" s="22"/>
      <c r="L42" s="22"/>
      <c r="M42" s="22"/>
      <c r="N42" s="22"/>
      <c r="O42" s="22"/>
      <c r="P42" s="22"/>
    </row>
    <row r="43" spans="1:16" ht="39" customHeight="1" thickBot="1">
      <c r="A43" s="22"/>
      <c r="B43" s="40"/>
      <c r="C43" s="1149" t="s">
        <v>525</v>
      </c>
      <c r="D43" s="1150"/>
      <c r="E43" s="1151"/>
      <c r="F43" s="41">
        <v>0.04</v>
      </c>
      <c r="G43" s="42">
        <v>0.05</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2" t="s">
        <v>11</v>
      </c>
      <c r="C45" s="1163"/>
      <c r="D45" s="58"/>
      <c r="E45" s="1168" t="s">
        <v>12</v>
      </c>
      <c r="F45" s="1168"/>
      <c r="G45" s="1168"/>
      <c r="H45" s="1168"/>
      <c r="I45" s="1168"/>
      <c r="J45" s="1169"/>
      <c r="K45" s="59">
        <v>267</v>
      </c>
      <c r="L45" s="60">
        <v>231</v>
      </c>
      <c r="M45" s="60">
        <v>215</v>
      </c>
      <c r="N45" s="60">
        <v>201</v>
      </c>
      <c r="O45" s="61">
        <v>195</v>
      </c>
      <c r="P45" s="48"/>
      <c r="Q45" s="48"/>
      <c r="R45" s="48"/>
      <c r="S45" s="48"/>
      <c r="T45" s="48"/>
      <c r="U45" s="48"/>
    </row>
    <row r="46" spans="1:21" ht="30.75" customHeight="1">
      <c r="A46" s="48"/>
      <c r="B46" s="1164"/>
      <c r="C46" s="1165"/>
      <c r="D46" s="62"/>
      <c r="E46" s="1156" t="s">
        <v>13</v>
      </c>
      <c r="F46" s="1156"/>
      <c r="G46" s="1156"/>
      <c r="H46" s="1156"/>
      <c r="I46" s="1156"/>
      <c r="J46" s="1157"/>
      <c r="K46" s="63" t="s">
        <v>471</v>
      </c>
      <c r="L46" s="64" t="s">
        <v>471</v>
      </c>
      <c r="M46" s="64" t="s">
        <v>471</v>
      </c>
      <c r="N46" s="64" t="s">
        <v>471</v>
      </c>
      <c r="O46" s="65" t="s">
        <v>471</v>
      </c>
      <c r="P46" s="48"/>
      <c r="Q46" s="48"/>
      <c r="R46" s="48"/>
      <c r="S46" s="48"/>
      <c r="T46" s="48"/>
      <c r="U46" s="48"/>
    </row>
    <row r="47" spans="1:21" ht="30.75" customHeight="1">
      <c r="A47" s="48"/>
      <c r="B47" s="1164"/>
      <c r="C47" s="1165"/>
      <c r="D47" s="62"/>
      <c r="E47" s="1156" t="s">
        <v>14</v>
      </c>
      <c r="F47" s="1156"/>
      <c r="G47" s="1156"/>
      <c r="H47" s="1156"/>
      <c r="I47" s="1156"/>
      <c r="J47" s="1157"/>
      <c r="K47" s="63" t="s">
        <v>471</v>
      </c>
      <c r="L47" s="64" t="s">
        <v>471</v>
      </c>
      <c r="M47" s="64" t="s">
        <v>471</v>
      </c>
      <c r="N47" s="64" t="s">
        <v>471</v>
      </c>
      <c r="O47" s="65" t="s">
        <v>471</v>
      </c>
      <c r="P47" s="48"/>
      <c r="Q47" s="48"/>
      <c r="R47" s="48"/>
      <c r="S47" s="48"/>
      <c r="T47" s="48"/>
      <c r="U47" s="48"/>
    </row>
    <row r="48" spans="1:21" ht="30.75" customHeight="1">
      <c r="A48" s="48"/>
      <c r="B48" s="1164"/>
      <c r="C48" s="1165"/>
      <c r="D48" s="62"/>
      <c r="E48" s="1156" t="s">
        <v>15</v>
      </c>
      <c r="F48" s="1156"/>
      <c r="G48" s="1156"/>
      <c r="H48" s="1156"/>
      <c r="I48" s="1156"/>
      <c r="J48" s="1157"/>
      <c r="K48" s="63" t="s">
        <v>471</v>
      </c>
      <c r="L48" s="64" t="s">
        <v>471</v>
      </c>
      <c r="M48" s="64" t="s">
        <v>471</v>
      </c>
      <c r="N48" s="64" t="s">
        <v>471</v>
      </c>
      <c r="O48" s="65" t="s">
        <v>471</v>
      </c>
      <c r="P48" s="48"/>
      <c r="Q48" s="48"/>
      <c r="R48" s="48"/>
      <c r="S48" s="48"/>
      <c r="T48" s="48"/>
      <c r="U48" s="48"/>
    </row>
    <row r="49" spans="1:21" ht="30.75" customHeight="1">
      <c r="A49" s="48"/>
      <c r="B49" s="1164"/>
      <c r="C49" s="1165"/>
      <c r="D49" s="62"/>
      <c r="E49" s="1156" t="s">
        <v>16</v>
      </c>
      <c r="F49" s="1156"/>
      <c r="G49" s="1156"/>
      <c r="H49" s="1156"/>
      <c r="I49" s="1156"/>
      <c r="J49" s="1157"/>
      <c r="K49" s="63">
        <v>10</v>
      </c>
      <c r="L49" s="64">
        <v>6</v>
      </c>
      <c r="M49" s="64">
        <v>5</v>
      </c>
      <c r="N49" s="64">
        <v>4</v>
      </c>
      <c r="O49" s="65">
        <v>2</v>
      </c>
      <c r="P49" s="48"/>
      <c r="Q49" s="48"/>
      <c r="R49" s="48"/>
      <c r="S49" s="48"/>
      <c r="T49" s="48"/>
      <c r="U49" s="48"/>
    </row>
    <row r="50" spans="1:21" ht="30.75" customHeight="1">
      <c r="A50" s="48"/>
      <c r="B50" s="1164"/>
      <c r="C50" s="1165"/>
      <c r="D50" s="62"/>
      <c r="E50" s="1156" t="s">
        <v>17</v>
      </c>
      <c r="F50" s="1156"/>
      <c r="G50" s="1156"/>
      <c r="H50" s="1156"/>
      <c r="I50" s="1156"/>
      <c r="J50" s="1157"/>
      <c r="K50" s="63">
        <v>3</v>
      </c>
      <c r="L50" s="64">
        <v>3</v>
      </c>
      <c r="M50" s="64">
        <v>3</v>
      </c>
      <c r="N50" s="64">
        <v>3</v>
      </c>
      <c r="O50" s="65" t="s">
        <v>471</v>
      </c>
      <c r="P50" s="48"/>
      <c r="Q50" s="48"/>
      <c r="R50" s="48"/>
      <c r="S50" s="48"/>
      <c r="T50" s="48"/>
      <c r="U50" s="48"/>
    </row>
    <row r="51" spans="1:21" ht="30.75" customHeight="1">
      <c r="A51" s="48"/>
      <c r="B51" s="1166"/>
      <c r="C51" s="1167"/>
      <c r="D51" s="66"/>
      <c r="E51" s="1156" t="s">
        <v>18</v>
      </c>
      <c r="F51" s="1156"/>
      <c r="G51" s="1156"/>
      <c r="H51" s="1156"/>
      <c r="I51" s="1156"/>
      <c r="J51" s="1157"/>
      <c r="K51" s="63" t="s">
        <v>471</v>
      </c>
      <c r="L51" s="64" t="s">
        <v>471</v>
      </c>
      <c r="M51" s="64" t="s">
        <v>471</v>
      </c>
      <c r="N51" s="64" t="s">
        <v>471</v>
      </c>
      <c r="O51" s="65" t="s">
        <v>471</v>
      </c>
      <c r="P51" s="48"/>
      <c r="Q51" s="48"/>
      <c r="R51" s="48"/>
      <c r="S51" s="48"/>
      <c r="T51" s="48"/>
      <c r="U51" s="48"/>
    </row>
    <row r="52" spans="1:21" ht="30.75" customHeight="1">
      <c r="A52" s="48"/>
      <c r="B52" s="1154" t="s">
        <v>19</v>
      </c>
      <c r="C52" s="1155"/>
      <c r="D52" s="66"/>
      <c r="E52" s="1156" t="s">
        <v>20</v>
      </c>
      <c r="F52" s="1156"/>
      <c r="G52" s="1156"/>
      <c r="H52" s="1156"/>
      <c r="I52" s="1156"/>
      <c r="J52" s="1157"/>
      <c r="K52" s="63">
        <v>204</v>
      </c>
      <c r="L52" s="64">
        <v>185</v>
      </c>
      <c r="M52" s="64">
        <v>172</v>
      </c>
      <c r="N52" s="64">
        <v>170</v>
      </c>
      <c r="O52" s="65">
        <v>169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76</v>
      </c>
      <c r="L53" s="69">
        <v>55</v>
      </c>
      <c r="M53" s="69">
        <v>51</v>
      </c>
      <c r="N53" s="69">
        <v>38</v>
      </c>
      <c r="O53" s="70">
        <v>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dcterms:created xsi:type="dcterms:W3CDTF">2015-02-17T06:13:30Z</dcterms:created>
  <dcterms:modified xsi:type="dcterms:W3CDTF">2015-04-30T10:51:23Z</dcterms:modified>
  <cp:category/>
</cp:coreProperties>
</file>