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70" windowWidth="20520" windowHeight="3570" tabRatio="596" activeTab="0"/>
  </bookViews>
  <sheets>
    <sheet name="第２２表普通税" sheetId="1" r:id="rId1"/>
    <sheet name="第２２表普通税 (次ページ以降印刷)" sheetId="2" state="hidden" r:id="rId2"/>
    <sheet name="第２２表目的税" sheetId="3" r:id="rId3"/>
    <sheet name="第２２表国民健康保険税" sheetId="4" r:id="rId4"/>
  </sheets>
  <definedNames>
    <definedName name="_xlnm.Print_Area" localSheetId="3">'第２２表国民健康保険税'!$A$1:$J$67</definedName>
    <definedName name="_xlnm.Print_Area" localSheetId="0">'第２２表普通税'!$A$1:$DN$67</definedName>
    <definedName name="_xlnm.Print_Area" localSheetId="1">'第２２表普通税 (次ページ以降印刷)'!$A$1:$DE$68</definedName>
    <definedName name="_xlnm.Print_Area" localSheetId="2">'第２２表目的税'!$A$1:$BC$67</definedName>
    <definedName name="_xlnm.Print_Titles" localSheetId="3">'第２２表国民健康保険税'!$A:$A</definedName>
    <definedName name="_xlnm.Print_Titles" localSheetId="0">'第２２表普通税'!$A:$A</definedName>
    <definedName name="_xlnm.Print_Titles" localSheetId="1">'第２２表普通税 (次ページ以降印刷)'!$A:$A</definedName>
    <definedName name="_xlnm.Print_Titles" localSheetId="2">'第２２表目的税'!$A:$A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b/>
            <sz val="20"/>
            <rFont val="ＭＳ Ｐゴシック"/>
            <family val="3"/>
          </rPr>
          <t xml:space="preserve">貼り付けした元データの表、行、列の番号は、表の下↓にあります。
</t>
        </r>
      </text>
    </comment>
  </commentList>
</comments>
</file>

<file path=xl/comments3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sz val="18"/>
            <rFont val="ＭＳ Ｐゴシック"/>
            <family val="3"/>
          </rPr>
          <t>貼り付けした元データの表、行、列の番号は、表の下↓にあります。</t>
        </r>
      </text>
    </comment>
  </commentList>
</comments>
</file>

<file path=xl/comments4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sz val="18"/>
            <rFont val="ＭＳ Ｐゴシック"/>
            <family val="3"/>
          </rPr>
          <t>貼り付けした元データの表、行、列の番号は、表の下↓にあります。</t>
        </r>
      </text>
    </comment>
  </commentList>
</comments>
</file>

<file path=xl/sharedStrings.xml><?xml version="1.0" encoding="utf-8"?>
<sst xmlns="http://schemas.openxmlformats.org/spreadsheetml/2006/main" count="1878" uniqueCount="102">
  <si>
    <t>1-(1) 個人均等割</t>
  </si>
  <si>
    <t>1-(2) 所得割</t>
  </si>
  <si>
    <t>1-(3) 法人均等割</t>
  </si>
  <si>
    <t>1-(4) 法人税割</t>
  </si>
  <si>
    <t>4  市町村たばこ税</t>
  </si>
  <si>
    <t>5  鉱産税</t>
  </si>
  <si>
    <t>6  特別土地保有税</t>
  </si>
  <si>
    <t>市町村名</t>
  </si>
  <si>
    <t>調定済額</t>
  </si>
  <si>
    <t>収入済額</t>
  </si>
  <si>
    <t>徴収率</t>
  </si>
  <si>
    <t>現年課税分(a)</t>
  </si>
  <si>
    <t>滞納繰越分(b)</t>
  </si>
  <si>
    <t>合計(c)</t>
  </si>
  <si>
    <t>現年課税分(d)</t>
  </si>
  <si>
    <t>滞納繰越分(e)</t>
  </si>
  <si>
    <t>合計(f)</t>
  </si>
  <si>
    <t>(d)/(a)*100</t>
  </si>
  <si>
    <t>(e)/(b)*100</t>
  </si>
  <si>
    <t>(f)/(c)*100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</si>
  <si>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</si>
  <si>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</si>
  <si>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</si>
  <si>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</si>
  <si>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</si>
  <si>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</si>
  <si>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</si>
  <si>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</si>
  <si>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</si>
  <si>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</si>
  <si>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</si>
  <si>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</si>
  <si>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</si>
  <si>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</si>
  <si>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</si>
  <si>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</si>
  <si>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</si>
  <si>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</si>
  <si>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</si>
  <si>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</si>
  <si>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</si>
  <si>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</si>
  <si>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</si>
  <si>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</si>
  <si>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</si>
  <si>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</si>
  <si>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</si>
  <si>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</si>
  <si>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</si>
  <si>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</si>
  <si>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</si>
  <si>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</si>
  <si>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</si>
  <si>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</si>
  <si>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</si>
  <si>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</si>
  <si>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</si>
  <si>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</si>
  <si>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</si>
  <si>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</si>
  <si>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</si>
  <si>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</si>
  <si>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</si>
  <si>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</si>
  <si>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</si>
  <si>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</si>
  <si>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</si>
  <si>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</si>
  <si>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</si>
  <si>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</si>
  <si>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</si>
  <si>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</si>
  <si>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</si>
  <si>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</si>
  <si>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</si>
  <si>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一　普通税</t>
  </si>
  <si>
    <t>三　旧法による税</t>
  </si>
  <si>
    <t>合計（一～三）</t>
  </si>
  <si>
    <t>二　目的税</t>
  </si>
  <si>
    <t>2-(1)  純固定資産税</t>
  </si>
  <si>
    <t>国民健康保険税</t>
  </si>
  <si>
    <t>1  入湯税</t>
  </si>
  <si>
    <t>2  事業所税</t>
  </si>
  <si>
    <t xml:space="preserve">3  都市計画税      </t>
  </si>
  <si>
    <t>田村市</t>
  </si>
  <si>
    <t>飯舘村</t>
  </si>
  <si>
    <t>市計</t>
  </si>
  <si>
    <t>1  市町村民税</t>
  </si>
  <si>
    <t>2  固定資産税</t>
  </si>
  <si>
    <t>3  軽自動車税</t>
  </si>
  <si>
    <t>南相馬市</t>
  </si>
  <si>
    <t>伊達市</t>
  </si>
  <si>
    <t>南会津町</t>
  </si>
  <si>
    <t>会津美里町</t>
  </si>
  <si>
    <t>2-(2)  交納付金</t>
  </si>
  <si>
    <t>本宮市</t>
  </si>
  <si>
    <t>表</t>
  </si>
  <si>
    <t>行</t>
  </si>
  <si>
    <t>列</t>
  </si>
  <si>
    <t>2-(2)  交付金</t>
  </si>
  <si>
    <t xml:space="preserve"> 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</si>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</sst>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▲ &quot;#,##0"/>
    <numFmt numFmtId="179" formatCode="#,##0.0;&quot;▲ &quot;#,##0.0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Font="1" applyAlignment="1">
      <alignment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0" xfId="0" applyFont="1" applyBorder="1" applyAlignment="1">
      <alignment horizontal="center" vertical="center" wrapText="1"/>
    </xf>
    <xf numFmtId="3" fontId="10" fillId="0" borderId="12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/>
    </xf>
    <xf numFmtId="3" fontId="5" fillId="0" borderId="20" xfId="0" applyFont="1" applyBorder="1" applyAlignment="1">
      <alignment/>
    </xf>
    <xf numFmtId="3" fontId="5" fillId="0" borderId="0" xfId="0" applyFont="1" applyAlignment="1">
      <alignment/>
    </xf>
    <xf numFmtId="3" fontId="0" fillId="0" borderId="28" xfId="0" applyBorder="1" applyAlignment="1">
      <alignment/>
    </xf>
    <xf numFmtId="3" fontId="0" fillId="0" borderId="29" xfId="0" applyBorder="1" applyAlignment="1">
      <alignment/>
    </xf>
    <xf numFmtId="3" fontId="10" fillId="0" borderId="29" xfId="0" applyFont="1" applyBorder="1" applyAlignment="1">
      <alignment/>
    </xf>
    <xf numFmtId="3" fontId="10" fillId="0" borderId="28" xfId="0" applyFont="1" applyBorder="1" applyAlignment="1">
      <alignment/>
    </xf>
    <xf numFmtId="3" fontId="9" fillId="0" borderId="0" xfId="0" applyNumberFormat="1" applyFont="1" applyFill="1" applyAlignment="1">
      <alignment horizontal="left"/>
    </xf>
    <xf numFmtId="3" fontId="9" fillId="33" borderId="0" xfId="0" applyNumberFormat="1" applyFont="1" applyFill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7"/>
  <sheetViews>
    <sheetView tabSelected="1" showOutlineSymbols="0" zoomScale="50" zoomScaleNormal="50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24.75390625" defaultRowHeight="14.25"/>
  <cols>
    <col min="1" max="118" width="20.625" style="0" customWidth="1"/>
  </cols>
  <sheetData>
    <row r="1" spans="1:110" s="8" customFormat="1" ht="25.5">
      <c r="A1" s="7"/>
      <c r="B1" s="7" t="s">
        <v>75</v>
      </c>
      <c r="K1" s="7" t="s">
        <v>87</v>
      </c>
      <c r="T1" s="70" t="s">
        <v>0</v>
      </c>
      <c r="AC1" s="71" t="s">
        <v>1</v>
      </c>
      <c r="AL1" s="9" t="s">
        <v>2</v>
      </c>
      <c r="AU1" s="9" t="s">
        <v>3</v>
      </c>
      <c r="BD1" s="9" t="s">
        <v>88</v>
      </c>
      <c r="BM1" s="9" t="s">
        <v>79</v>
      </c>
      <c r="BV1" s="9" t="s">
        <v>99</v>
      </c>
      <c r="CE1" s="9" t="s">
        <v>89</v>
      </c>
      <c r="CN1" s="9" t="s">
        <v>4</v>
      </c>
      <c r="CW1" s="9" t="s">
        <v>5</v>
      </c>
      <c r="DF1" s="9" t="s">
        <v>6</v>
      </c>
    </row>
    <row r="2" spans="1:118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  <c r="DF2" s="16"/>
      <c r="DG2" s="17" t="s">
        <v>8</v>
      </c>
      <c r="DH2" s="24"/>
      <c r="DI2" s="16"/>
      <c r="DJ2" s="17" t="s">
        <v>9</v>
      </c>
      <c r="DK2" s="17"/>
      <c r="DL2" s="16"/>
      <c r="DM2" s="17" t="s">
        <v>10</v>
      </c>
      <c r="DN2" s="18"/>
    </row>
    <row r="3" spans="1:118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</row>
    <row r="4" spans="1:118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  <c r="DF4" s="20" t="s">
        <v>11</v>
      </c>
      <c r="DG4" s="20" t="s">
        <v>12</v>
      </c>
      <c r="DH4" s="20" t="s">
        <v>13</v>
      </c>
      <c r="DI4" s="20" t="s">
        <v>14</v>
      </c>
      <c r="DJ4" s="20" t="s">
        <v>15</v>
      </c>
      <c r="DK4" s="20" t="s">
        <v>16</v>
      </c>
      <c r="DL4" s="20" t="s">
        <v>17</v>
      </c>
      <c r="DM4" s="20" t="s">
        <v>18</v>
      </c>
      <c r="DN4" s="21" t="s">
        <v>19</v>
      </c>
    </row>
    <row r="5" spans="1:118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  <c r="DF5" s="22"/>
      <c r="DG5" s="22"/>
      <c r="DH5" s="22"/>
      <c r="DI5" s="22"/>
      <c r="DJ5" s="22"/>
      <c r="DK5" s="22"/>
      <c r="DL5" s="22"/>
      <c r="DM5" s="22"/>
      <c r="DN5" s="23"/>
    </row>
    <row r="6" spans="1:118" ht="33" customHeight="1">
      <c r="A6" s="3" t="s">
        <v>20</v>
      </c>
      <c r="B6" s="27">
        <v>34554009</v>
      </c>
      <c r="C6" s="27">
        <v>1976691</v>
      </c>
      <c r="D6" s="27">
        <v>36530700</v>
      </c>
      <c r="E6" s="27">
        <v>34177662</v>
      </c>
      <c r="F6" s="27">
        <v>436324</v>
      </c>
      <c r="G6" s="27">
        <v>34613986</v>
      </c>
      <c r="H6" s="35">
        <v>98.9108441801934</v>
      </c>
      <c r="I6" s="35">
        <v>22.073455082256153</v>
      </c>
      <c r="J6" s="35">
        <v>94.75314187792733</v>
      </c>
      <c r="K6" s="27">
        <v>18324812</v>
      </c>
      <c r="L6" s="27">
        <v>796147</v>
      </c>
      <c r="M6" s="27">
        <v>19120959</v>
      </c>
      <c r="N6" s="27">
        <v>18115744</v>
      </c>
      <c r="O6" s="27">
        <v>185280</v>
      </c>
      <c r="P6" s="27">
        <v>18301024</v>
      </c>
      <c r="Q6" s="35">
        <v>98.85909880003135</v>
      </c>
      <c r="R6" s="35">
        <v>23.27208417540982</v>
      </c>
      <c r="S6" s="35">
        <v>95.71185210950978</v>
      </c>
      <c r="T6" s="27">
        <v>407244</v>
      </c>
      <c r="U6" s="27">
        <v>20746</v>
      </c>
      <c r="V6" s="27">
        <v>427990</v>
      </c>
      <c r="W6" s="27">
        <v>401724</v>
      </c>
      <c r="X6" s="27">
        <v>4766</v>
      </c>
      <c r="Y6" s="27">
        <v>406490</v>
      </c>
      <c r="Z6" s="35">
        <v>98.64454724931491</v>
      </c>
      <c r="AA6" s="35">
        <v>22.97310324881905</v>
      </c>
      <c r="AB6" s="35">
        <v>94.97651814294727</v>
      </c>
      <c r="AC6" s="27">
        <v>14068925</v>
      </c>
      <c r="AD6" s="27">
        <v>716717</v>
      </c>
      <c r="AE6" s="27">
        <v>14785642</v>
      </c>
      <c r="AF6" s="27">
        <v>13878231</v>
      </c>
      <c r="AG6" s="27">
        <v>164638</v>
      </c>
      <c r="AH6" s="27">
        <v>14042869</v>
      </c>
      <c r="AI6" s="35">
        <v>98.6445730572876</v>
      </c>
      <c r="AJ6" s="35">
        <v>22.97113086476252</v>
      </c>
      <c r="AK6" s="35">
        <v>94.97638993288219</v>
      </c>
      <c r="AL6" s="27">
        <v>825080</v>
      </c>
      <c r="AM6" s="27">
        <v>12581</v>
      </c>
      <c r="AN6" s="27">
        <v>837661</v>
      </c>
      <c r="AO6" s="27">
        <v>822324</v>
      </c>
      <c r="AP6" s="27">
        <v>3404</v>
      </c>
      <c r="AQ6" s="27">
        <v>825728</v>
      </c>
      <c r="AR6" s="35">
        <v>99.66597178455423</v>
      </c>
      <c r="AS6" s="35">
        <v>27.056672760511884</v>
      </c>
      <c r="AT6" s="35">
        <v>98.57543803519562</v>
      </c>
      <c r="AU6" s="27">
        <v>3023563</v>
      </c>
      <c r="AV6" s="27">
        <v>46103</v>
      </c>
      <c r="AW6" s="27">
        <v>3069666</v>
      </c>
      <c r="AX6" s="27">
        <v>3013465</v>
      </c>
      <c r="AY6" s="27">
        <v>12472</v>
      </c>
      <c r="AZ6" s="27">
        <v>3025937</v>
      </c>
      <c r="BA6" s="35">
        <v>99.66602316538467</v>
      </c>
      <c r="BB6" s="35">
        <v>27.052469470533367</v>
      </c>
      <c r="BC6" s="35">
        <v>98.57544762198884</v>
      </c>
      <c r="BD6" s="27">
        <v>13339271</v>
      </c>
      <c r="BE6" s="27">
        <v>1157993</v>
      </c>
      <c r="BF6" s="27">
        <v>14497264</v>
      </c>
      <c r="BG6" s="27">
        <v>13179032</v>
      </c>
      <c r="BH6" s="27">
        <v>245574</v>
      </c>
      <c r="BI6" s="27">
        <v>13424606</v>
      </c>
      <c r="BJ6" s="35">
        <v>98.79874245001845</v>
      </c>
      <c r="BK6" s="35">
        <v>21.206863944773414</v>
      </c>
      <c r="BL6" s="35">
        <v>92.60096249885495</v>
      </c>
      <c r="BM6" s="27">
        <v>13078181</v>
      </c>
      <c r="BN6" s="27">
        <v>1157993</v>
      </c>
      <c r="BO6" s="27">
        <v>14236174</v>
      </c>
      <c r="BP6" s="27">
        <v>12917942</v>
      </c>
      <c r="BQ6" s="27">
        <v>245574</v>
      </c>
      <c r="BR6" s="27">
        <v>13163516</v>
      </c>
      <c r="BS6" s="35">
        <v>98.77476080198004</v>
      </c>
      <c r="BT6" s="35">
        <v>21.206863944773414</v>
      </c>
      <c r="BU6" s="35">
        <v>92.46526489490786</v>
      </c>
      <c r="BV6" s="27">
        <v>261090</v>
      </c>
      <c r="BW6" s="27">
        <v>0</v>
      </c>
      <c r="BX6" s="27">
        <v>261090</v>
      </c>
      <c r="BY6" s="27">
        <v>261090</v>
      </c>
      <c r="BZ6" s="27">
        <v>0</v>
      </c>
      <c r="CA6" s="27">
        <v>261090</v>
      </c>
      <c r="CB6" s="35">
        <v>100</v>
      </c>
      <c r="CC6" s="35" t="s">
        <v>100</v>
      </c>
      <c r="CD6" s="35">
        <v>100</v>
      </c>
      <c r="CE6" s="27">
        <v>526508</v>
      </c>
      <c r="CF6" s="27">
        <v>21715</v>
      </c>
      <c r="CG6" s="27">
        <v>548223</v>
      </c>
      <c r="CH6" s="27">
        <v>519468</v>
      </c>
      <c r="CI6" s="27">
        <v>5470</v>
      </c>
      <c r="CJ6" s="27">
        <v>524938</v>
      </c>
      <c r="CK6" s="35">
        <v>98.66288831318802</v>
      </c>
      <c r="CL6" s="35">
        <v>25.18996085655077</v>
      </c>
      <c r="CM6" s="35">
        <v>95.75264080492792</v>
      </c>
      <c r="CN6" s="27">
        <v>2363418</v>
      </c>
      <c r="CO6" s="27">
        <v>0</v>
      </c>
      <c r="CP6" s="27">
        <v>2363418</v>
      </c>
      <c r="CQ6" s="27">
        <v>2363418</v>
      </c>
      <c r="CR6" s="27">
        <v>0</v>
      </c>
      <c r="CS6" s="27">
        <v>2363418</v>
      </c>
      <c r="CT6" s="35">
        <v>100</v>
      </c>
      <c r="CU6" s="35" t="s">
        <v>100</v>
      </c>
      <c r="CV6" s="35">
        <v>100</v>
      </c>
      <c r="CW6" s="27">
        <v>0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35" t="s">
        <v>100</v>
      </c>
      <c r="DD6" s="35" t="s">
        <v>100</v>
      </c>
      <c r="DE6" s="35" t="s">
        <v>100</v>
      </c>
      <c r="DF6" s="27">
        <v>0</v>
      </c>
      <c r="DG6" s="27">
        <v>836</v>
      </c>
      <c r="DH6" s="27">
        <v>836</v>
      </c>
      <c r="DI6" s="27">
        <v>0</v>
      </c>
      <c r="DJ6" s="27">
        <v>0</v>
      </c>
      <c r="DK6" s="27">
        <v>0</v>
      </c>
      <c r="DL6" s="35" t="s">
        <v>100</v>
      </c>
      <c r="DM6" s="35">
        <v>0</v>
      </c>
      <c r="DN6" s="35">
        <v>0</v>
      </c>
    </row>
    <row r="7" spans="1:118" ht="33" customHeight="1">
      <c r="A7" s="4" t="s">
        <v>21</v>
      </c>
      <c r="B7" s="29">
        <v>15265324</v>
      </c>
      <c r="C7" s="29">
        <v>528728</v>
      </c>
      <c r="D7" s="29">
        <v>15794052</v>
      </c>
      <c r="E7" s="29">
        <v>15129877</v>
      </c>
      <c r="F7" s="29">
        <v>123737</v>
      </c>
      <c r="G7" s="29">
        <v>15253614</v>
      </c>
      <c r="H7" s="36">
        <v>99.1127145417942</v>
      </c>
      <c r="I7" s="36">
        <v>23.402770422599144</v>
      </c>
      <c r="J7" s="36">
        <v>96.57821817985656</v>
      </c>
      <c r="K7" s="29">
        <v>6507549</v>
      </c>
      <c r="L7" s="29">
        <v>147731</v>
      </c>
      <c r="M7" s="29">
        <v>6655280</v>
      </c>
      <c r="N7" s="29">
        <v>6448892</v>
      </c>
      <c r="O7" s="29">
        <v>50032</v>
      </c>
      <c r="P7" s="29">
        <v>6498924</v>
      </c>
      <c r="Q7" s="36">
        <v>99.09863145095026</v>
      </c>
      <c r="R7" s="36">
        <v>33.866960895140494</v>
      </c>
      <c r="S7" s="36">
        <v>97.65064730559796</v>
      </c>
      <c r="T7" s="29">
        <v>172863</v>
      </c>
      <c r="U7" s="29">
        <v>4515</v>
      </c>
      <c r="V7" s="29">
        <v>177378</v>
      </c>
      <c r="W7" s="29">
        <v>171078</v>
      </c>
      <c r="X7" s="29">
        <v>1556</v>
      </c>
      <c r="Y7" s="29">
        <v>172634</v>
      </c>
      <c r="Z7" s="36">
        <v>98.96739036115305</v>
      </c>
      <c r="AA7" s="36">
        <v>34.46290143964563</v>
      </c>
      <c r="AB7" s="36">
        <v>97.32548568593626</v>
      </c>
      <c r="AC7" s="29">
        <v>5062282</v>
      </c>
      <c r="AD7" s="29">
        <v>132229</v>
      </c>
      <c r="AE7" s="29">
        <v>5194511</v>
      </c>
      <c r="AF7" s="29">
        <v>5010029</v>
      </c>
      <c r="AG7" s="29">
        <v>45570</v>
      </c>
      <c r="AH7" s="29">
        <v>5055599</v>
      </c>
      <c r="AI7" s="36">
        <v>98.96779752688609</v>
      </c>
      <c r="AJ7" s="36">
        <v>34.46293929470842</v>
      </c>
      <c r="AK7" s="36">
        <v>97.32579255294675</v>
      </c>
      <c r="AL7" s="29">
        <v>389727</v>
      </c>
      <c r="AM7" s="29">
        <v>3365</v>
      </c>
      <c r="AN7" s="29">
        <v>393092</v>
      </c>
      <c r="AO7" s="29">
        <v>388312</v>
      </c>
      <c r="AP7" s="29">
        <v>890</v>
      </c>
      <c r="AQ7" s="29">
        <v>389202</v>
      </c>
      <c r="AR7" s="36">
        <v>99.63692533491393</v>
      </c>
      <c r="AS7" s="36">
        <v>26.448736998514118</v>
      </c>
      <c r="AT7" s="36">
        <v>99.01040977684613</v>
      </c>
      <c r="AU7" s="29">
        <v>882677</v>
      </c>
      <c r="AV7" s="29">
        <v>7622</v>
      </c>
      <c r="AW7" s="29">
        <v>890299</v>
      </c>
      <c r="AX7" s="29">
        <v>879473</v>
      </c>
      <c r="AY7" s="29">
        <v>2016</v>
      </c>
      <c r="AZ7" s="29">
        <v>881489</v>
      </c>
      <c r="BA7" s="36">
        <v>99.63701331291061</v>
      </c>
      <c r="BB7" s="36">
        <v>26.449750721595382</v>
      </c>
      <c r="BC7" s="36">
        <v>99.01044480562147</v>
      </c>
      <c r="BD7" s="29">
        <v>7419021</v>
      </c>
      <c r="BE7" s="29">
        <v>372713</v>
      </c>
      <c r="BF7" s="29">
        <v>7791734</v>
      </c>
      <c r="BG7" s="29">
        <v>7344401</v>
      </c>
      <c r="BH7" s="29">
        <v>71850</v>
      </c>
      <c r="BI7" s="29">
        <v>7416251</v>
      </c>
      <c r="BJ7" s="36">
        <v>98.99420691759735</v>
      </c>
      <c r="BK7" s="36">
        <v>19.277567458070955</v>
      </c>
      <c r="BL7" s="36">
        <v>95.18100848925283</v>
      </c>
      <c r="BM7" s="29">
        <v>7331577</v>
      </c>
      <c r="BN7" s="29">
        <v>372713</v>
      </c>
      <c r="BO7" s="29">
        <v>7704290</v>
      </c>
      <c r="BP7" s="29">
        <v>7256957</v>
      </c>
      <c r="BQ7" s="29">
        <v>71850</v>
      </c>
      <c r="BR7" s="29">
        <v>7328807</v>
      </c>
      <c r="BS7" s="36">
        <v>98.98221078493754</v>
      </c>
      <c r="BT7" s="36">
        <v>19.277567458070955</v>
      </c>
      <c r="BU7" s="36">
        <v>95.12631274264078</v>
      </c>
      <c r="BV7" s="29">
        <v>87444</v>
      </c>
      <c r="BW7" s="29">
        <v>0</v>
      </c>
      <c r="BX7" s="29">
        <v>87444</v>
      </c>
      <c r="BY7" s="29">
        <v>87444</v>
      </c>
      <c r="BZ7" s="29">
        <v>0</v>
      </c>
      <c r="CA7" s="29">
        <v>87444</v>
      </c>
      <c r="CB7" s="36">
        <v>100</v>
      </c>
      <c r="CC7" s="36" t="s">
        <v>100</v>
      </c>
      <c r="CD7" s="36">
        <v>100</v>
      </c>
      <c r="CE7" s="29">
        <v>227179</v>
      </c>
      <c r="CF7" s="29">
        <v>8284</v>
      </c>
      <c r="CG7" s="29">
        <v>235463</v>
      </c>
      <c r="CH7" s="29">
        <v>225009</v>
      </c>
      <c r="CI7" s="29">
        <v>1855</v>
      </c>
      <c r="CJ7" s="29">
        <v>226864</v>
      </c>
      <c r="CK7" s="36">
        <v>99.04480607802658</v>
      </c>
      <c r="CL7" s="36">
        <v>22.392563978754225</v>
      </c>
      <c r="CM7" s="36">
        <v>96.34804618984724</v>
      </c>
      <c r="CN7" s="29">
        <v>1111575</v>
      </c>
      <c r="CO7" s="29">
        <v>0</v>
      </c>
      <c r="CP7" s="29">
        <v>1111575</v>
      </c>
      <c r="CQ7" s="29">
        <v>1111575</v>
      </c>
      <c r="CR7" s="29">
        <v>0</v>
      </c>
      <c r="CS7" s="29">
        <v>1111575</v>
      </c>
      <c r="CT7" s="36">
        <v>100</v>
      </c>
      <c r="CU7" s="36" t="s">
        <v>100</v>
      </c>
      <c r="CV7" s="36">
        <v>100</v>
      </c>
      <c r="CW7" s="29">
        <v>0</v>
      </c>
      <c r="CX7" s="29">
        <v>0</v>
      </c>
      <c r="CY7" s="29">
        <v>0</v>
      </c>
      <c r="CZ7" s="29">
        <v>0</v>
      </c>
      <c r="DA7" s="29">
        <v>0</v>
      </c>
      <c r="DB7" s="29">
        <v>0</v>
      </c>
      <c r="DC7" s="36" t="s">
        <v>100</v>
      </c>
      <c r="DD7" s="36" t="s">
        <v>100</v>
      </c>
      <c r="DE7" s="36" t="s">
        <v>100</v>
      </c>
      <c r="DF7" s="29">
        <v>0</v>
      </c>
      <c r="DG7" s="29">
        <v>0</v>
      </c>
      <c r="DH7" s="29">
        <v>0</v>
      </c>
      <c r="DI7" s="29">
        <v>0</v>
      </c>
      <c r="DJ7" s="29">
        <v>0</v>
      </c>
      <c r="DK7" s="29">
        <v>0</v>
      </c>
      <c r="DL7" s="36" t="s">
        <v>100</v>
      </c>
      <c r="DM7" s="36" t="s">
        <v>100</v>
      </c>
      <c r="DN7" s="36" t="s">
        <v>100</v>
      </c>
    </row>
    <row r="8" spans="1:118" ht="33" customHeight="1">
      <c r="A8" s="4" t="s">
        <v>22</v>
      </c>
      <c r="B8" s="29">
        <v>40887753</v>
      </c>
      <c r="C8" s="29">
        <v>3071208</v>
      </c>
      <c r="D8" s="29">
        <v>43958961</v>
      </c>
      <c r="E8" s="29">
        <v>40300462</v>
      </c>
      <c r="F8" s="29">
        <v>605578</v>
      </c>
      <c r="G8" s="29">
        <v>40906040</v>
      </c>
      <c r="H8" s="36">
        <v>98.56365058749988</v>
      </c>
      <c r="I8" s="36">
        <v>19.717909044258803</v>
      </c>
      <c r="J8" s="36">
        <v>93.0550656099447</v>
      </c>
      <c r="K8" s="29">
        <v>21140862</v>
      </c>
      <c r="L8" s="29">
        <v>1322653</v>
      </c>
      <c r="M8" s="29">
        <v>22463515</v>
      </c>
      <c r="N8" s="29">
        <v>20798012</v>
      </c>
      <c r="O8" s="29">
        <v>301462</v>
      </c>
      <c r="P8" s="29">
        <v>21099474</v>
      </c>
      <c r="Q8" s="36">
        <v>98.37825912680381</v>
      </c>
      <c r="R8" s="36">
        <v>22.792221391400467</v>
      </c>
      <c r="S8" s="36">
        <v>93.92774906331445</v>
      </c>
      <c r="T8" s="29">
        <v>432741</v>
      </c>
      <c r="U8" s="29">
        <v>33980</v>
      </c>
      <c r="V8" s="29">
        <v>466721</v>
      </c>
      <c r="W8" s="29">
        <v>423770</v>
      </c>
      <c r="X8" s="29">
        <v>7902</v>
      </c>
      <c r="Y8" s="29">
        <v>431672</v>
      </c>
      <c r="Z8" s="36">
        <v>97.92693551107938</v>
      </c>
      <c r="AA8" s="36">
        <v>23.254855797527956</v>
      </c>
      <c r="AB8" s="36">
        <v>92.49037433498815</v>
      </c>
      <c r="AC8" s="29">
        <v>15461107</v>
      </c>
      <c r="AD8" s="29">
        <v>1214037</v>
      </c>
      <c r="AE8" s="29">
        <v>16675144</v>
      </c>
      <c r="AF8" s="29">
        <v>15140579</v>
      </c>
      <c r="AG8" s="29">
        <v>282338</v>
      </c>
      <c r="AH8" s="29">
        <v>15422917</v>
      </c>
      <c r="AI8" s="36">
        <v>97.92687548181381</v>
      </c>
      <c r="AJ8" s="36">
        <v>23.25612810812191</v>
      </c>
      <c r="AK8" s="36">
        <v>92.49045765361906</v>
      </c>
      <c r="AL8" s="29">
        <v>1283940</v>
      </c>
      <c r="AM8" s="29">
        <v>18263</v>
      </c>
      <c r="AN8" s="29">
        <v>1302203</v>
      </c>
      <c r="AO8" s="29">
        <v>1280673</v>
      </c>
      <c r="AP8" s="29">
        <v>2746</v>
      </c>
      <c r="AQ8" s="29">
        <v>1283419</v>
      </c>
      <c r="AR8" s="36">
        <v>99.74554885742324</v>
      </c>
      <c r="AS8" s="36">
        <v>15.035864863384987</v>
      </c>
      <c r="AT8" s="36">
        <v>98.55752136955606</v>
      </c>
      <c r="AU8" s="29">
        <v>3963074</v>
      </c>
      <c r="AV8" s="29">
        <v>56373</v>
      </c>
      <c r="AW8" s="29">
        <v>4019447</v>
      </c>
      <c r="AX8" s="29">
        <v>3952990</v>
      </c>
      <c r="AY8" s="29">
        <v>8476</v>
      </c>
      <c r="AZ8" s="29">
        <v>3961466</v>
      </c>
      <c r="BA8" s="36">
        <v>99.74555105456018</v>
      </c>
      <c r="BB8" s="36">
        <v>15.035566671988363</v>
      </c>
      <c r="BC8" s="36">
        <v>98.55748813207389</v>
      </c>
      <c r="BD8" s="29">
        <v>15809888</v>
      </c>
      <c r="BE8" s="29">
        <v>1703856</v>
      </c>
      <c r="BF8" s="29">
        <v>17513744</v>
      </c>
      <c r="BG8" s="29">
        <v>15577855</v>
      </c>
      <c r="BH8" s="29">
        <v>293281</v>
      </c>
      <c r="BI8" s="29">
        <v>15871136</v>
      </c>
      <c r="BJ8" s="36">
        <v>98.53235519442009</v>
      </c>
      <c r="BK8" s="36">
        <v>17.212780892281977</v>
      </c>
      <c r="BL8" s="36">
        <v>90.62103454292811</v>
      </c>
      <c r="BM8" s="29">
        <v>15733185</v>
      </c>
      <c r="BN8" s="29">
        <v>1703856</v>
      </c>
      <c r="BO8" s="29">
        <v>17437041</v>
      </c>
      <c r="BP8" s="29">
        <v>15501152</v>
      </c>
      <c r="BQ8" s="29">
        <v>293281</v>
      </c>
      <c r="BR8" s="29">
        <v>15794433</v>
      </c>
      <c r="BS8" s="36">
        <v>98.52520007868718</v>
      </c>
      <c r="BT8" s="36">
        <v>17.212780892281977</v>
      </c>
      <c r="BU8" s="36">
        <v>90.57977784189416</v>
      </c>
      <c r="BV8" s="29">
        <v>76703</v>
      </c>
      <c r="BW8" s="29">
        <v>0</v>
      </c>
      <c r="BX8" s="29">
        <v>76703</v>
      </c>
      <c r="BY8" s="29">
        <v>76703</v>
      </c>
      <c r="BZ8" s="29">
        <v>0</v>
      </c>
      <c r="CA8" s="29">
        <v>76703</v>
      </c>
      <c r="CB8" s="36">
        <v>100</v>
      </c>
      <c r="CC8" s="36" t="s">
        <v>100</v>
      </c>
      <c r="CD8" s="36">
        <v>100</v>
      </c>
      <c r="CE8" s="29">
        <v>547534</v>
      </c>
      <c r="CF8" s="29">
        <v>43175</v>
      </c>
      <c r="CG8" s="29">
        <v>590709</v>
      </c>
      <c r="CH8" s="29">
        <v>535126</v>
      </c>
      <c r="CI8" s="29">
        <v>9617</v>
      </c>
      <c r="CJ8" s="29">
        <v>544743</v>
      </c>
      <c r="CK8" s="36">
        <v>97.73383935974752</v>
      </c>
      <c r="CL8" s="36">
        <v>22.274464389114073</v>
      </c>
      <c r="CM8" s="36">
        <v>92.2185035271174</v>
      </c>
      <c r="CN8" s="29">
        <v>3389469</v>
      </c>
      <c r="CO8" s="29">
        <v>0</v>
      </c>
      <c r="CP8" s="29">
        <v>3389469</v>
      </c>
      <c r="CQ8" s="29">
        <v>3389469</v>
      </c>
      <c r="CR8" s="29">
        <v>0</v>
      </c>
      <c r="CS8" s="29">
        <v>3389469</v>
      </c>
      <c r="CT8" s="36">
        <v>100</v>
      </c>
      <c r="CU8" s="36" t="s">
        <v>100</v>
      </c>
      <c r="CV8" s="36">
        <v>100</v>
      </c>
      <c r="CW8" s="29">
        <v>0</v>
      </c>
      <c r="CX8" s="29">
        <v>0</v>
      </c>
      <c r="CY8" s="29">
        <v>0</v>
      </c>
      <c r="CZ8" s="29">
        <v>0</v>
      </c>
      <c r="DA8" s="29">
        <v>0</v>
      </c>
      <c r="DB8" s="29">
        <v>0</v>
      </c>
      <c r="DC8" s="36" t="s">
        <v>100</v>
      </c>
      <c r="DD8" s="36" t="s">
        <v>100</v>
      </c>
      <c r="DE8" s="36" t="s">
        <v>100</v>
      </c>
      <c r="DF8" s="29">
        <v>0</v>
      </c>
      <c r="DG8" s="29">
        <v>1524</v>
      </c>
      <c r="DH8" s="29">
        <v>1524</v>
      </c>
      <c r="DI8" s="29">
        <v>0</v>
      </c>
      <c r="DJ8" s="29">
        <v>1218</v>
      </c>
      <c r="DK8" s="29">
        <v>1218</v>
      </c>
      <c r="DL8" s="36" t="s">
        <v>100</v>
      </c>
      <c r="DM8" s="36">
        <v>79.92125984251969</v>
      </c>
      <c r="DN8" s="36">
        <v>79.92125984251969</v>
      </c>
    </row>
    <row r="9" spans="1:118" ht="33" customHeight="1">
      <c r="A9" s="4" t="s">
        <v>23</v>
      </c>
      <c r="B9" s="29">
        <v>42019848</v>
      </c>
      <c r="C9" s="29">
        <v>3425147</v>
      </c>
      <c r="D9" s="29">
        <v>45444995</v>
      </c>
      <c r="E9" s="29">
        <v>41262497</v>
      </c>
      <c r="F9" s="29">
        <v>760105</v>
      </c>
      <c r="G9" s="29">
        <v>42022602</v>
      </c>
      <c r="H9" s="36">
        <v>98.19763507949862</v>
      </c>
      <c r="I9" s="36">
        <v>22.191894245706827</v>
      </c>
      <c r="J9" s="36">
        <v>92.46915309375653</v>
      </c>
      <c r="K9" s="29">
        <v>19367160</v>
      </c>
      <c r="L9" s="29">
        <v>1355541</v>
      </c>
      <c r="M9" s="29">
        <v>20722701</v>
      </c>
      <c r="N9" s="29">
        <v>18973779</v>
      </c>
      <c r="O9" s="29">
        <v>301199</v>
      </c>
      <c r="P9" s="29">
        <v>19274978</v>
      </c>
      <c r="Q9" s="36">
        <v>97.96882454629383</v>
      </c>
      <c r="R9" s="36">
        <v>22.219836950708242</v>
      </c>
      <c r="S9" s="36">
        <v>93.01383058125484</v>
      </c>
      <c r="T9" s="29">
        <v>465453</v>
      </c>
      <c r="U9" s="29">
        <v>40748</v>
      </c>
      <c r="V9" s="29">
        <v>506201</v>
      </c>
      <c r="W9" s="29">
        <v>453737</v>
      </c>
      <c r="X9" s="29">
        <v>9045</v>
      </c>
      <c r="Y9" s="29">
        <v>462782</v>
      </c>
      <c r="Z9" s="36">
        <v>97.48288226738254</v>
      </c>
      <c r="AA9" s="36">
        <v>22.197408461764994</v>
      </c>
      <c r="AB9" s="36">
        <v>91.42257719759542</v>
      </c>
      <c r="AC9" s="29">
        <v>14369314</v>
      </c>
      <c r="AD9" s="29">
        <v>1257975</v>
      </c>
      <c r="AE9" s="29">
        <v>15627289</v>
      </c>
      <c r="AF9" s="29">
        <v>14007644</v>
      </c>
      <c r="AG9" s="29">
        <v>279219</v>
      </c>
      <c r="AH9" s="29">
        <v>14286863</v>
      </c>
      <c r="AI9" s="36">
        <v>97.48303920423758</v>
      </c>
      <c r="AJ9" s="36">
        <v>22.195910093602812</v>
      </c>
      <c r="AK9" s="36">
        <v>91.42253016502094</v>
      </c>
      <c r="AL9" s="29">
        <v>942104</v>
      </c>
      <c r="AM9" s="29">
        <v>11810</v>
      </c>
      <c r="AN9" s="29">
        <v>953914</v>
      </c>
      <c r="AO9" s="29">
        <v>937947</v>
      </c>
      <c r="AP9" s="29">
        <v>2689</v>
      </c>
      <c r="AQ9" s="29">
        <v>940636</v>
      </c>
      <c r="AR9" s="36">
        <v>99.55875359832885</v>
      </c>
      <c r="AS9" s="36">
        <v>22.768839966130397</v>
      </c>
      <c r="AT9" s="36">
        <v>98.6080506209155</v>
      </c>
      <c r="AU9" s="29">
        <v>3590289</v>
      </c>
      <c r="AV9" s="29">
        <v>45008</v>
      </c>
      <c r="AW9" s="29">
        <v>3635297</v>
      </c>
      <c r="AX9" s="29">
        <v>3574451</v>
      </c>
      <c r="AY9" s="29">
        <v>10246</v>
      </c>
      <c r="AZ9" s="29">
        <v>3584697</v>
      </c>
      <c r="BA9" s="36">
        <v>99.55886559549941</v>
      </c>
      <c r="BB9" s="36">
        <v>22.764841805901174</v>
      </c>
      <c r="BC9" s="36">
        <v>98.60809171850333</v>
      </c>
      <c r="BD9" s="29">
        <v>18715489</v>
      </c>
      <c r="BE9" s="29">
        <v>1997745</v>
      </c>
      <c r="BF9" s="29">
        <v>20713234</v>
      </c>
      <c r="BG9" s="29">
        <v>18369158</v>
      </c>
      <c r="BH9" s="29">
        <v>446407</v>
      </c>
      <c r="BI9" s="29">
        <v>18815565</v>
      </c>
      <c r="BJ9" s="36">
        <v>98.14949531909105</v>
      </c>
      <c r="BK9" s="36">
        <v>22.345544601538233</v>
      </c>
      <c r="BL9" s="36">
        <v>90.83837415248628</v>
      </c>
      <c r="BM9" s="29">
        <v>18624919</v>
      </c>
      <c r="BN9" s="29">
        <v>1997745</v>
      </c>
      <c r="BO9" s="29">
        <v>20622664</v>
      </c>
      <c r="BP9" s="29">
        <v>18278588</v>
      </c>
      <c r="BQ9" s="29">
        <v>446407</v>
      </c>
      <c r="BR9" s="29">
        <v>18724995</v>
      </c>
      <c r="BS9" s="36">
        <v>98.14049661101882</v>
      </c>
      <c r="BT9" s="36">
        <v>22.345544601538233</v>
      </c>
      <c r="BU9" s="36">
        <v>90.79813839763864</v>
      </c>
      <c r="BV9" s="29">
        <v>90570</v>
      </c>
      <c r="BW9" s="29">
        <v>0</v>
      </c>
      <c r="BX9" s="29">
        <v>90570</v>
      </c>
      <c r="BY9" s="29">
        <v>90570</v>
      </c>
      <c r="BZ9" s="29">
        <v>0</v>
      </c>
      <c r="CA9" s="29">
        <v>90570</v>
      </c>
      <c r="CB9" s="36">
        <v>100</v>
      </c>
      <c r="CC9" s="36" t="s">
        <v>100</v>
      </c>
      <c r="CD9" s="36">
        <v>100</v>
      </c>
      <c r="CE9" s="29">
        <v>624190</v>
      </c>
      <c r="CF9" s="29">
        <v>59694</v>
      </c>
      <c r="CG9" s="29">
        <v>683884</v>
      </c>
      <c r="CH9" s="29">
        <v>606551</v>
      </c>
      <c r="CI9" s="29">
        <v>12499</v>
      </c>
      <c r="CJ9" s="29">
        <v>619050</v>
      </c>
      <c r="CK9" s="36">
        <v>97.17409763052916</v>
      </c>
      <c r="CL9" s="36">
        <v>20.938452775823365</v>
      </c>
      <c r="CM9" s="36">
        <v>90.5197372653842</v>
      </c>
      <c r="CN9" s="29">
        <v>3313006</v>
      </c>
      <c r="CO9" s="29">
        <v>0</v>
      </c>
      <c r="CP9" s="29">
        <v>3313006</v>
      </c>
      <c r="CQ9" s="29">
        <v>3313006</v>
      </c>
      <c r="CR9" s="29">
        <v>0</v>
      </c>
      <c r="CS9" s="29">
        <v>3313006</v>
      </c>
      <c r="CT9" s="36">
        <v>100</v>
      </c>
      <c r="CU9" s="36" t="s">
        <v>100</v>
      </c>
      <c r="CV9" s="36">
        <v>100</v>
      </c>
      <c r="CW9" s="29">
        <v>3</v>
      </c>
      <c r="CX9" s="29">
        <v>0</v>
      </c>
      <c r="CY9" s="29">
        <v>3</v>
      </c>
      <c r="CZ9" s="29">
        <v>3</v>
      </c>
      <c r="DA9" s="29">
        <v>0</v>
      </c>
      <c r="DB9" s="29">
        <v>3</v>
      </c>
      <c r="DC9" s="36">
        <v>100</v>
      </c>
      <c r="DD9" s="36" t="s">
        <v>100</v>
      </c>
      <c r="DE9" s="36">
        <v>100</v>
      </c>
      <c r="DF9" s="29">
        <v>0</v>
      </c>
      <c r="DG9" s="29">
        <v>12167</v>
      </c>
      <c r="DH9" s="29">
        <v>12167</v>
      </c>
      <c r="DI9" s="29">
        <v>0</v>
      </c>
      <c r="DJ9" s="29">
        <v>0</v>
      </c>
      <c r="DK9" s="29">
        <v>0</v>
      </c>
      <c r="DL9" s="36" t="s">
        <v>100</v>
      </c>
      <c r="DM9" s="36">
        <v>0</v>
      </c>
      <c r="DN9" s="36">
        <v>0</v>
      </c>
    </row>
    <row r="10" spans="1:118" ht="33" customHeight="1">
      <c r="A10" s="4" t="s">
        <v>24</v>
      </c>
      <c r="B10" s="29">
        <v>8166512</v>
      </c>
      <c r="C10" s="29">
        <v>1023364</v>
      </c>
      <c r="D10" s="29">
        <v>9189876</v>
      </c>
      <c r="E10" s="29">
        <v>8054895</v>
      </c>
      <c r="F10" s="29">
        <v>197808</v>
      </c>
      <c r="G10" s="29">
        <v>8252703</v>
      </c>
      <c r="H10" s="36">
        <v>98.63323533964072</v>
      </c>
      <c r="I10" s="36">
        <v>19.329192740803858</v>
      </c>
      <c r="J10" s="36">
        <v>89.80211484899252</v>
      </c>
      <c r="K10" s="29">
        <v>3545498</v>
      </c>
      <c r="L10" s="29">
        <v>244259</v>
      </c>
      <c r="M10" s="29">
        <v>3789757</v>
      </c>
      <c r="N10" s="29">
        <v>3507676</v>
      </c>
      <c r="O10" s="29">
        <v>51090</v>
      </c>
      <c r="P10" s="29">
        <v>3558766</v>
      </c>
      <c r="Q10" s="36">
        <v>98.93323871568958</v>
      </c>
      <c r="R10" s="36">
        <v>20.916322428242154</v>
      </c>
      <c r="S10" s="36">
        <v>93.90485986304662</v>
      </c>
      <c r="T10" s="29">
        <v>88685</v>
      </c>
      <c r="U10" s="29">
        <v>7666</v>
      </c>
      <c r="V10" s="29">
        <v>96351</v>
      </c>
      <c r="W10" s="29">
        <v>87501</v>
      </c>
      <c r="X10" s="29">
        <v>1604</v>
      </c>
      <c r="Y10" s="29">
        <v>89105</v>
      </c>
      <c r="Z10" s="36">
        <v>98.66493770085133</v>
      </c>
      <c r="AA10" s="36">
        <v>20.923558570310462</v>
      </c>
      <c r="AB10" s="36">
        <v>92.47957986943571</v>
      </c>
      <c r="AC10" s="29">
        <v>2633864</v>
      </c>
      <c r="AD10" s="29">
        <v>227680</v>
      </c>
      <c r="AE10" s="29">
        <v>2861544</v>
      </c>
      <c r="AF10" s="29">
        <v>2598689</v>
      </c>
      <c r="AG10" s="29">
        <v>47638</v>
      </c>
      <c r="AH10" s="29">
        <v>2646327</v>
      </c>
      <c r="AI10" s="36">
        <v>98.66450963299548</v>
      </c>
      <c r="AJ10" s="36">
        <v>20.923225579761066</v>
      </c>
      <c r="AK10" s="36">
        <v>92.47899036324446</v>
      </c>
      <c r="AL10" s="29">
        <v>194474</v>
      </c>
      <c r="AM10" s="29">
        <v>2106</v>
      </c>
      <c r="AN10" s="29">
        <v>196580</v>
      </c>
      <c r="AO10" s="29">
        <v>194128</v>
      </c>
      <c r="AP10" s="29">
        <v>437</v>
      </c>
      <c r="AQ10" s="29">
        <v>194565</v>
      </c>
      <c r="AR10" s="36">
        <v>99.82208418606086</v>
      </c>
      <c r="AS10" s="36">
        <v>20.75023741690408</v>
      </c>
      <c r="AT10" s="36">
        <v>98.97497202156883</v>
      </c>
      <c r="AU10" s="29">
        <v>628475</v>
      </c>
      <c r="AV10" s="29">
        <v>6807</v>
      </c>
      <c r="AW10" s="29">
        <v>635282</v>
      </c>
      <c r="AX10" s="29">
        <v>627358</v>
      </c>
      <c r="AY10" s="29">
        <v>1411</v>
      </c>
      <c r="AZ10" s="29">
        <v>628769</v>
      </c>
      <c r="BA10" s="36">
        <v>99.82226818886988</v>
      </c>
      <c r="BB10" s="36">
        <v>20.728661671808432</v>
      </c>
      <c r="BC10" s="36">
        <v>98.9747860005478</v>
      </c>
      <c r="BD10" s="29">
        <v>3878502</v>
      </c>
      <c r="BE10" s="29">
        <v>767676</v>
      </c>
      <c r="BF10" s="29">
        <v>4646178</v>
      </c>
      <c r="BG10" s="29">
        <v>3807303</v>
      </c>
      <c r="BH10" s="29">
        <v>144604</v>
      </c>
      <c r="BI10" s="29">
        <v>3951907</v>
      </c>
      <c r="BJ10" s="36">
        <v>98.16426548187934</v>
      </c>
      <c r="BK10" s="36">
        <v>18.83659252080305</v>
      </c>
      <c r="BL10" s="36">
        <v>85.05715880881016</v>
      </c>
      <c r="BM10" s="29">
        <v>3852060</v>
      </c>
      <c r="BN10" s="29">
        <v>767676</v>
      </c>
      <c r="BO10" s="29">
        <v>4619736</v>
      </c>
      <c r="BP10" s="29">
        <v>3780861</v>
      </c>
      <c r="BQ10" s="29">
        <v>144604</v>
      </c>
      <c r="BR10" s="29">
        <v>3925465</v>
      </c>
      <c r="BS10" s="36">
        <v>98.15166430429433</v>
      </c>
      <c r="BT10" s="36">
        <v>18.83659252080305</v>
      </c>
      <c r="BU10" s="36">
        <v>84.97163041351281</v>
      </c>
      <c r="BV10" s="29">
        <v>26442</v>
      </c>
      <c r="BW10" s="29">
        <v>0</v>
      </c>
      <c r="BX10" s="29">
        <v>26442</v>
      </c>
      <c r="BY10" s="29">
        <v>26442</v>
      </c>
      <c r="BZ10" s="29">
        <v>0</v>
      </c>
      <c r="CA10" s="29">
        <v>26442</v>
      </c>
      <c r="CB10" s="36">
        <v>100</v>
      </c>
      <c r="CC10" s="36" t="s">
        <v>100</v>
      </c>
      <c r="CD10" s="36">
        <v>100</v>
      </c>
      <c r="CE10" s="29">
        <v>127181</v>
      </c>
      <c r="CF10" s="29">
        <v>11334</v>
      </c>
      <c r="CG10" s="29">
        <v>138515</v>
      </c>
      <c r="CH10" s="29">
        <v>124585</v>
      </c>
      <c r="CI10" s="29">
        <v>2114</v>
      </c>
      <c r="CJ10" s="29">
        <v>126699</v>
      </c>
      <c r="CK10" s="36">
        <v>97.95881460281018</v>
      </c>
      <c r="CL10" s="36">
        <v>18.65184400917593</v>
      </c>
      <c r="CM10" s="36">
        <v>91.46951593690214</v>
      </c>
      <c r="CN10" s="29">
        <v>615331</v>
      </c>
      <c r="CO10" s="29">
        <v>0</v>
      </c>
      <c r="CP10" s="29">
        <v>615331</v>
      </c>
      <c r="CQ10" s="29">
        <v>615331</v>
      </c>
      <c r="CR10" s="29">
        <v>0</v>
      </c>
      <c r="CS10" s="29">
        <v>615331</v>
      </c>
      <c r="CT10" s="36">
        <v>100</v>
      </c>
      <c r="CU10" s="36" t="s">
        <v>100</v>
      </c>
      <c r="CV10" s="36">
        <v>100</v>
      </c>
      <c r="CW10" s="29">
        <v>0</v>
      </c>
      <c r="CX10" s="29">
        <v>0</v>
      </c>
      <c r="CY10" s="29">
        <v>0</v>
      </c>
      <c r="CZ10" s="29">
        <v>0</v>
      </c>
      <c r="DA10" s="29">
        <v>0</v>
      </c>
      <c r="DB10" s="29">
        <v>0</v>
      </c>
      <c r="DC10" s="36" t="s">
        <v>100</v>
      </c>
      <c r="DD10" s="36" t="s">
        <v>100</v>
      </c>
      <c r="DE10" s="36" t="s">
        <v>100</v>
      </c>
      <c r="DF10" s="29">
        <v>0</v>
      </c>
      <c r="DG10" s="29">
        <v>95</v>
      </c>
      <c r="DH10" s="29">
        <v>95</v>
      </c>
      <c r="DI10" s="29">
        <v>0</v>
      </c>
      <c r="DJ10" s="29">
        <v>0</v>
      </c>
      <c r="DK10" s="29">
        <v>0</v>
      </c>
      <c r="DL10" s="36" t="s">
        <v>100</v>
      </c>
      <c r="DM10" s="36">
        <v>0</v>
      </c>
      <c r="DN10" s="36">
        <v>0</v>
      </c>
    </row>
    <row r="11" spans="1:118" ht="33" customHeight="1">
      <c r="A11" s="3" t="s">
        <v>25</v>
      </c>
      <c r="B11" s="27">
        <v>8508910</v>
      </c>
      <c r="C11" s="27">
        <v>451471</v>
      </c>
      <c r="D11" s="27">
        <v>8960381</v>
      </c>
      <c r="E11" s="27">
        <v>8408237</v>
      </c>
      <c r="F11" s="27">
        <v>93847</v>
      </c>
      <c r="G11" s="27">
        <v>8502084</v>
      </c>
      <c r="H11" s="35">
        <v>98.81685198221629</v>
      </c>
      <c r="I11" s="35">
        <v>20.78693869595168</v>
      </c>
      <c r="J11" s="35">
        <v>94.88529561410391</v>
      </c>
      <c r="K11" s="27">
        <v>3756069</v>
      </c>
      <c r="L11" s="27">
        <v>97590</v>
      </c>
      <c r="M11" s="27">
        <v>3853659</v>
      </c>
      <c r="N11" s="27">
        <v>3716006</v>
      </c>
      <c r="O11" s="27">
        <v>36122</v>
      </c>
      <c r="P11" s="27">
        <v>3752128</v>
      </c>
      <c r="Q11" s="35">
        <v>98.9333795518666</v>
      </c>
      <c r="R11" s="35">
        <v>37.01403832359873</v>
      </c>
      <c r="S11" s="35">
        <v>97.36533512695337</v>
      </c>
      <c r="T11" s="27">
        <v>120861</v>
      </c>
      <c r="U11" s="27">
        <v>3592</v>
      </c>
      <c r="V11" s="27">
        <v>124453</v>
      </c>
      <c r="W11" s="27">
        <v>119379</v>
      </c>
      <c r="X11" s="27">
        <v>1362</v>
      </c>
      <c r="Y11" s="27">
        <v>120741</v>
      </c>
      <c r="Z11" s="35">
        <v>98.77379799935463</v>
      </c>
      <c r="AA11" s="35">
        <v>37.91759465478842</v>
      </c>
      <c r="AB11" s="35">
        <v>97.01734791447375</v>
      </c>
      <c r="AC11" s="27">
        <v>2940361</v>
      </c>
      <c r="AD11" s="27">
        <v>87341</v>
      </c>
      <c r="AE11" s="27">
        <v>3027702</v>
      </c>
      <c r="AF11" s="27">
        <v>2902877</v>
      </c>
      <c r="AG11" s="27">
        <v>33115</v>
      </c>
      <c r="AH11" s="27">
        <v>2935992</v>
      </c>
      <c r="AI11" s="35">
        <v>98.72519054633088</v>
      </c>
      <c r="AJ11" s="35">
        <v>37.91461054945558</v>
      </c>
      <c r="AK11" s="35">
        <v>96.9709700624434</v>
      </c>
      <c r="AL11" s="27">
        <v>204368</v>
      </c>
      <c r="AM11" s="27">
        <v>1958</v>
      </c>
      <c r="AN11" s="27">
        <v>206326</v>
      </c>
      <c r="AO11" s="27">
        <v>204032</v>
      </c>
      <c r="AP11" s="27">
        <v>484</v>
      </c>
      <c r="AQ11" s="27">
        <v>204516</v>
      </c>
      <c r="AR11" s="35">
        <v>99.83559069913099</v>
      </c>
      <c r="AS11" s="35">
        <v>24.719101123595504</v>
      </c>
      <c r="AT11" s="35">
        <v>99.12274749668</v>
      </c>
      <c r="AU11" s="27">
        <v>490479</v>
      </c>
      <c r="AV11" s="27">
        <v>4699</v>
      </c>
      <c r="AW11" s="27">
        <v>495178</v>
      </c>
      <c r="AX11" s="27">
        <v>489718</v>
      </c>
      <c r="AY11" s="27">
        <v>1161</v>
      </c>
      <c r="AZ11" s="27">
        <v>490879</v>
      </c>
      <c r="BA11" s="35">
        <v>99.84484554894297</v>
      </c>
      <c r="BB11" s="35">
        <v>24.707384549904233</v>
      </c>
      <c r="BC11" s="35">
        <v>99.13182734289488</v>
      </c>
      <c r="BD11" s="27">
        <v>3946618</v>
      </c>
      <c r="BE11" s="27">
        <v>348095</v>
      </c>
      <c r="BF11" s="27">
        <v>4294713</v>
      </c>
      <c r="BG11" s="27">
        <v>3888210</v>
      </c>
      <c r="BH11" s="27">
        <v>55726</v>
      </c>
      <c r="BI11" s="27">
        <v>3943936</v>
      </c>
      <c r="BJ11" s="35">
        <v>98.52004931817572</v>
      </c>
      <c r="BK11" s="35">
        <v>16.00884815926687</v>
      </c>
      <c r="BL11" s="35">
        <v>91.8323529418613</v>
      </c>
      <c r="BM11" s="27">
        <v>3921311</v>
      </c>
      <c r="BN11" s="27">
        <v>348095</v>
      </c>
      <c r="BO11" s="27">
        <v>4269406</v>
      </c>
      <c r="BP11" s="27">
        <v>3862903</v>
      </c>
      <c r="BQ11" s="27">
        <v>55726</v>
      </c>
      <c r="BR11" s="27">
        <v>3918629</v>
      </c>
      <c r="BS11" s="35">
        <v>98.51049814717577</v>
      </c>
      <c r="BT11" s="35">
        <v>16.00884815926687</v>
      </c>
      <c r="BU11" s="35">
        <v>91.7839390303944</v>
      </c>
      <c r="BV11" s="27">
        <v>25307</v>
      </c>
      <c r="BW11" s="27">
        <v>0</v>
      </c>
      <c r="BX11" s="27">
        <v>25307</v>
      </c>
      <c r="BY11" s="27">
        <v>25307</v>
      </c>
      <c r="BZ11" s="27">
        <v>0</v>
      </c>
      <c r="CA11" s="27">
        <v>25307</v>
      </c>
      <c r="CB11" s="35">
        <v>100</v>
      </c>
      <c r="CC11" s="35" t="s">
        <v>100</v>
      </c>
      <c r="CD11" s="35">
        <v>100</v>
      </c>
      <c r="CE11" s="27">
        <v>164455</v>
      </c>
      <c r="CF11" s="27">
        <v>5786</v>
      </c>
      <c r="CG11" s="27">
        <v>170241</v>
      </c>
      <c r="CH11" s="27">
        <v>162253</v>
      </c>
      <c r="CI11" s="27">
        <v>1999</v>
      </c>
      <c r="CJ11" s="27">
        <v>164252</v>
      </c>
      <c r="CK11" s="35">
        <v>98.66103189322307</v>
      </c>
      <c r="CL11" s="35">
        <v>34.54891116488075</v>
      </c>
      <c r="CM11" s="35">
        <v>96.48204604061301</v>
      </c>
      <c r="CN11" s="27">
        <v>641768</v>
      </c>
      <c r="CO11" s="27">
        <v>0</v>
      </c>
      <c r="CP11" s="27">
        <v>641768</v>
      </c>
      <c r="CQ11" s="27">
        <v>641768</v>
      </c>
      <c r="CR11" s="27">
        <v>0</v>
      </c>
      <c r="CS11" s="27">
        <v>641768</v>
      </c>
      <c r="CT11" s="35">
        <v>100</v>
      </c>
      <c r="CU11" s="35" t="s">
        <v>100</v>
      </c>
      <c r="CV11" s="35">
        <v>100</v>
      </c>
      <c r="CW11" s="27">
        <v>0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35" t="s">
        <v>100</v>
      </c>
      <c r="DD11" s="35" t="s">
        <v>100</v>
      </c>
      <c r="DE11" s="35" t="s">
        <v>100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35" t="s">
        <v>100</v>
      </c>
      <c r="DM11" s="35" t="s">
        <v>100</v>
      </c>
      <c r="DN11" s="35" t="s">
        <v>100</v>
      </c>
    </row>
    <row r="12" spans="1:118" ht="33" customHeight="1">
      <c r="A12" s="4" t="s">
        <v>26</v>
      </c>
      <c r="B12" s="29">
        <v>4788627</v>
      </c>
      <c r="C12" s="29">
        <v>252279</v>
      </c>
      <c r="D12" s="29">
        <v>5040906</v>
      </c>
      <c r="E12" s="29">
        <v>4729442</v>
      </c>
      <c r="F12" s="29">
        <v>48409</v>
      </c>
      <c r="G12" s="29">
        <v>4777851</v>
      </c>
      <c r="H12" s="36">
        <v>98.7640507393873</v>
      </c>
      <c r="I12" s="36">
        <v>19.18867602931675</v>
      </c>
      <c r="J12" s="36">
        <v>94.78159283271698</v>
      </c>
      <c r="K12" s="29">
        <v>1906455</v>
      </c>
      <c r="L12" s="29">
        <v>60994</v>
      </c>
      <c r="M12" s="29">
        <v>1967449</v>
      </c>
      <c r="N12" s="29">
        <v>1888529</v>
      </c>
      <c r="O12" s="29">
        <v>16411</v>
      </c>
      <c r="P12" s="29">
        <v>1904940</v>
      </c>
      <c r="Q12" s="36">
        <v>99.05972079068218</v>
      </c>
      <c r="R12" s="36">
        <v>26.90592517296783</v>
      </c>
      <c r="S12" s="36">
        <v>96.82284013461086</v>
      </c>
      <c r="T12" s="29">
        <v>67398</v>
      </c>
      <c r="U12" s="29">
        <v>2221</v>
      </c>
      <c r="V12" s="29">
        <v>69619</v>
      </c>
      <c r="W12" s="29">
        <v>66703</v>
      </c>
      <c r="X12" s="29">
        <v>621</v>
      </c>
      <c r="Y12" s="29">
        <v>67324</v>
      </c>
      <c r="Z12" s="36">
        <v>98.96881213092377</v>
      </c>
      <c r="AA12" s="36">
        <v>27.960378208014408</v>
      </c>
      <c r="AB12" s="36">
        <v>96.70348611729557</v>
      </c>
      <c r="AC12" s="29">
        <v>1592105</v>
      </c>
      <c r="AD12" s="29">
        <v>52456</v>
      </c>
      <c r="AE12" s="29">
        <v>1644561</v>
      </c>
      <c r="AF12" s="29">
        <v>1575689</v>
      </c>
      <c r="AG12" s="29">
        <v>14658</v>
      </c>
      <c r="AH12" s="29">
        <v>1590347</v>
      </c>
      <c r="AI12" s="36">
        <v>98.96891222626648</v>
      </c>
      <c r="AJ12" s="36">
        <v>27.94341924660668</v>
      </c>
      <c r="AK12" s="36">
        <v>96.7034363577879</v>
      </c>
      <c r="AL12" s="29">
        <v>104561</v>
      </c>
      <c r="AM12" s="29">
        <v>2675</v>
      </c>
      <c r="AN12" s="29">
        <v>107236</v>
      </c>
      <c r="AO12" s="29">
        <v>104216</v>
      </c>
      <c r="AP12" s="29">
        <v>479</v>
      </c>
      <c r="AQ12" s="29">
        <v>104695</v>
      </c>
      <c r="AR12" s="36">
        <v>99.67004906226987</v>
      </c>
      <c r="AS12" s="36">
        <v>17.906542056074766</v>
      </c>
      <c r="AT12" s="36">
        <v>97.63045992017607</v>
      </c>
      <c r="AU12" s="29">
        <v>142391</v>
      </c>
      <c r="AV12" s="29">
        <v>3642</v>
      </c>
      <c r="AW12" s="29">
        <v>146033</v>
      </c>
      <c r="AX12" s="29">
        <v>141921</v>
      </c>
      <c r="AY12" s="29">
        <v>653</v>
      </c>
      <c r="AZ12" s="29">
        <v>142574</v>
      </c>
      <c r="BA12" s="36">
        <v>99.66992295861395</v>
      </c>
      <c r="BB12" s="36">
        <v>17.929708951125754</v>
      </c>
      <c r="BC12" s="36">
        <v>97.63135729595366</v>
      </c>
      <c r="BD12" s="29">
        <v>2382341</v>
      </c>
      <c r="BE12" s="29">
        <v>184351</v>
      </c>
      <c r="BF12" s="29">
        <v>2566692</v>
      </c>
      <c r="BG12" s="29">
        <v>2342703</v>
      </c>
      <c r="BH12" s="29">
        <v>30504</v>
      </c>
      <c r="BI12" s="29">
        <v>2373207</v>
      </c>
      <c r="BJ12" s="36">
        <v>98.3361743763802</v>
      </c>
      <c r="BK12" s="36">
        <v>16.546696247918373</v>
      </c>
      <c r="BL12" s="36">
        <v>92.46169778064528</v>
      </c>
      <c r="BM12" s="29">
        <v>2366824</v>
      </c>
      <c r="BN12" s="29">
        <v>184351</v>
      </c>
      <c r="BO12" s="29">
        <v>2551175</v>
      </c>
      <c r="BP12" s="29">
        <v>2327186</v>
      </c>
      <c r="BQ12" s="29">
        <v>30504</v>
      </c>
      <c r="BR12" s="29">
        <v>2357690</v>
      </c>
      <c r="BS12" s="36">
        <v>98.3252662639892</v>
      </c>
      <c r="BT12" s="36">
        <v>16.546696247918373</v>
      </c>
      <c r="BU12" s="36">
        <v>92.41584759963546</v>
      </c>
      <c r="BV12" s="29">
        <v>15517</v>
      </c>
      <c r="BW12" s="29">
        <v>0</v>
      </c>
      <c r="BX12" s="29">
        <v>15517</v>
      </c>
      <c r="BY12" s="29">
        <v>15517</v>
      </c>
      <c r="BZ12" s="29">
        <v>0</v>
      </c>
      <c r="CA12" s="29">
        <v>15517</v>
      </c>
      <c r="CB12" s="36">
        <v>100</v>
      </c>
      <c r="CC12" s="36" t="s">
        <v>100</v>
      </c>
      <c r="CD12" s="36">
        <v>100</v>
      </c>
      <c r="CE12" s="29">
        <v>120651</v>
      </c>
      <c r="CF12" s="29">
        <v>6934</v>
      </c>
      <c r="CG12" s="29">
        <v>127585</v>
      </c>
      <c r="CH12" s="29">
        <v>119030</v>
      </c>
      <c r="CI12" s="29">
        <v>1494</v>
      </c>
      <c r="CJ12" s="29">
        <v>120524</v>
      </c>
      <c r="CK12" s="36">
        <v>98.65645539614259</v>
      </c>
      <c r="CL12" s="36">
        <v>21.54600519180848</v>
      </c>
      <c r="CM12" s="36">
        <v>94.46565035074657</v>
      </c>
      <c r="CN12" s="29">
        <v>379180</v>
      </c>
      <c r="CO12" s="29">
        <v>0</v>
      </c>
      <c r="CP12" s="29">
        <v>379180</v>
      </c>
      <c r="CQ12" s="29">
        <v>379180</v>
      </c>
      <c r="CR12" s="29">
        <v>0</v>
      </c>
      <c r="CS12" s="29">
        <v>379180</v>
      </c>
      <c r="CT12" s="36">
        <v>100</v>
      </c>
      <c r="CU12" s="36" t="s">
        <v>100</v>
      </c>
      <c r="CV12" s="36">
        <v>100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29">
        <v>0</v>
      </c>
      <c r="DC12" s="36" t="s">
        <v>100</v>
      </c>
      <c r="DD12" s="36" t="s">
        <v>100</v>
      </c>
      <c r="DE12" s="36" t="s">
        <v>100</v>
      </c>
      <c r="DF12" s="29">
        <v>0</v>
      </c>
      <c r="DG12" s="29">
        <v>0</v>
      </c>
      <c r="DH12" s="29">
        <v>0</v>
      </c>
      <c r="DI12" s="29">
        <v>0</v>
      </c>
      <c r="DJ12" s="29">
        <v>0</v>
      </c>
      <c r="DK12" s="29">
        <v>0</v>
      </c>
      <c r="DL12" s="36" t="s">
        <v>100</v>
      </c>
      <c r="DM12" s="36" t="s">
        <v>100</v>
      </c>
      <c r="DN12" s="36" t="s">
        <v>100</v>
      </c>
    </row>
    <row r="13" spans="1:118" ht="33" customHeight="1">
      <c r="A13" s="4" t="s">
        <v>27</v>
      </c>
      <c r="B13" s="29">
        <v>4814155</v>
      </c>
      <c r="C13" s="29">
        <v>530006</v>
      </c>
      <c r="D13" s="29">
        <v>5344161</v>
      </c>
      <c r="E13" s="29">
        <v>4742356</v>
      </c>
      <c r="F13" s="29">
        <v>90097</v>
      </c>
      <c r="G13" s="29">
        <v>4832453</v>
      </c>
      <c r="H13" s="36">
        <v>98.5085856188677</v>
      </c>
      <c r="I13" s="36">
        <v>16.99924151802055</v>
      </c>
      <c r="J13" s="36">
        <v>90.42491421946308</v>
      </c>
      <c r="K13" s="29">
        <v>2074716</v>
      </c>
      <c r="L13" s="29">
        <v>159913</v>
      </c>
      <c r="M13" s="29">
        <v>2234629</v>
      </c>
      <c r="N13" s="29">
        <v>2044321</v>
      </c>
      <c r="O13" s="29">
        <v>33428</v>
      </c>
      <c r="P13" s="29">
        <v>2077749</v>
      </c>
      <c r="Q13" s="36">
        <v>98.5349802093395</v>
      </c>
      <c r="R13" s="36">
        <v>20.903866477397084</v>
      </c>
      <c r="S13" s="36">
        <v>92.97959527062434</v>
      </c>
      <c r="T13" s="29">
        <v>51180</v>
      </c>
      <c r="U13" s="29">
        <v>4911</v>
      </c>
      <c r="V13" s="29">
        <v>56091</v>
      </c>
      <c r="W13" s="29">
        <v>50156</v>
      </c>
      <c r="X13" s="29">
        <v>1015</v>
      </c>
      <c r="Y13" s="29">
        <v>51171</v>
      </c>
      <c r="Z13" s="36">
        <v>97.99921844470497</v>
      </c>
      <c r="AA13" s="36">
        <v>20.667888413765017</v>
      </c>
      <c r="AB13" s="36">
        <v>91.22853933786169</v>
      </c>
      <c r="AC13" s="29">
        <v>1561498</v>
      </c>
      <c r="AD13" s="29">
        <v>148397</v>
      </c>
      <c r="AE13" s="29">
        <v>1709895</v>
      </c>
      <c r="AF13" s="29">
        <v>1530261</v>
      </c>
      <c r="AG13" s="29">
        <v>30678</v>
      </c>
      <c r="AH13" s="29">
        <v>1560939</v>
      </c>
      <c r="AI13" s="36">
        <v>97.99954915087947</v>
      </c>
      <c r="AJ13" s="36">
        <v>20.67292465481108</v>
      </c>
      <c r="AK13" s="36">
        <v>91.28858789574798</v>
      </c>
      <c r="AL13" s="29">
        <v>120805</v>
      </c>
      <c r="AM13" s="29">
        <v>1410</v>
      </c>
      <c r="AN13" s="29">
        <v>122215</v>
      </c>
      <c r="AO13" s="29">
        <v>121293</v>
      </c>
      <c r="AP13" s="29">
        <v>370</v>
      </c>
      <c r="AQ13" s="29">
        <v>121663</v>
      </c>
      <c r="AR13" s="36">
        <v>100.40395678986798</v>
      </c>
      <c r="AS13" s="36">
        <v>26.24113475177305</v>
      </c>
      <c r="AT13" s="36">
        <v>99.54833694718324</v>
      </c>
      <c r="AU13" s="29">
        <v>341233</v>
      </c>
      <c r="AV13" s="29">
        <v>5195</v>
      </c>
      <c r="AW13" s="29">
        <v>346428</v>
      </c>
      <c r="AX13" s="29">
        <v>342611</v>
      </c>
      <c r="AY13" s="29">
        <v>1365</v>
      </c>
      <c r="AZ13" s="29">
        <v>343976</v>
      </c>
      <c r="BA13" s="36">
        <v>100.40382964133012</v>
      </c>
      <c r="BB13" s="36">
        <v>26.27526467757459</v>
      </c>
      <c r="BC13" s="36">
        <v>99.29220501807013</v>
      </c>
      <c r="BD13" s="29">
        <v>2273052</v>
      </c>
      <c r="BE13" s="29">
        <v>335774</v>
      </c>
      <c r="BF13" s="29">
        <v>2608826</v>
      </c>
      <c r="BG13" s="29">
        <v>2233813</v>
      </c>
      <c r="BH13" s="29">
        <v>54947</v>
      </c>
      <c r="BI13" s="29">
        <v>2288760</v>
      </c>
      <c r="BJ13" s="36">
        <v>98.27373064936482</v>
      </c>
      <c r="BK13" s="36">
        <v>16.364280736447732</v>
      </c>
      <c r="BL13" s="36">
        <v>87.73141635356286</v>
      </c>
      <c r="BM13" s="29">
        <v>2262909</v>
      </c>
      <c r="BN13" s="29">
        <v>335774</v>
      </c>
      <c r="BO13" s="29">
        <v>2598683</v>
      </c>
      <c r="BP13" s="29">
        <v>2223670</v>
      </c>
      <c r="BQ13" s="29">
        <v>54947</v>
      </c>
      <c r="BR13" s="29">
        <v>2278617</v>
      </c>
      <c r="BS13" s="36">
        <v>98.26599302048822</v>
      </c>
      <c r="BT13" s="36">
        <v>16.364280736447732</v>
      </c>
      <c r="BU13" s="36">
        <v>87.68353046523951</v>
      </c>
      <c r="BV13" s="29">
        <v>10143</v>
      </c>
      <c r="BW13" s="29">
        <v>0</v>
      </c>
      <c r="BX13" s="29">
        <v>10143</v>
      </c>
      <c r="BY13" s="29">
        <v>10143</v>
      </c>
      <c r="BZ13" s="29">
        <v>0</v>
      </c>
      <c r="CA13" s="29">
        <v>10143</v>
      </c>
      <c r="CB13" s="36">
        <v>100</v>
      </c>
      <c r="CC13" s="36" t="s">
        <v>100</v>
      </c>
      <c r="CD13" s="36">
        <v>100</v>
      </c>
      <c r="CE13" s="29">
        <v>81432</v>
      </c>
      <c r="CF13" s="29">
        <v>11024</v>
      </c>
      <c r="CG13" s="29">
        <v>92456</v>
      </c>
      <c r="CH13" s="29">
        <v>79267</v>
      </c>
      <c r="CI13" s="29">
        <v>1711</v>
      </c>
      <c r="CJ13" s="29">
        <v>80978</v>
      </c>
      <c r="CK13" s="36">
        <v>97.34134001375381</v>
      </c>
      <c r="CL13" s="36">
        <v>15.520682148040638</v>
      </c>
      <c r="CM13" s="36">
        <v>87.58544605001298</v>
      </c>
      <c r="CN13" s="29">
        <v>384955</v>
      </c>
      <c r="CO13" s="29">
        <v>0</v>
      </c>
      <c r="CP13" s="29">
        <v>384955</v>
      </c>
      <c r="CQ13" s="29">
        <v>384955</v>
      </c>
      <c r="CR13" s="29">
        <v>0</v>
      </c>
      <c r="CS13" s="29">
        <v>384955</v>
      </c>
      <c r="CT13" s="36">
        <v>100</v>
      </c>
      <c r="CU13" s="36" t="s">
        <v>100</v>
      </c>
      <c r="CV13" s="36">
        <v>100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29">
        <v>0</v>
      </c>
      <c r="DC13" s="36" t="s">
        <v>100</v>
      </c>
      <c r="DD13" s="36" t="s">
        <v>100</v>
      </c>
      <c r="DE13" s="36" t="s">
        <v>100</v>
      </c>
      <c r="DF13" s="29">
        <v>0</v>
      </c>
      <c r="DG13" s="29">
        <v>23295</v>
      </c>
      <c r="DH13" s="29">
        <v>23295</v>
      </c>
      <c r="DI13" s="29">
        <v>0</v>
      </c>
      <c r="DJ13" s="29">
        <v>11</v>
      </c>
      <c r="DK13" s="29">
        <v>11</v>
      </c>
      <c r="DL13" s="36" t="s">
        <v>100</v>
      </c>
      <c r="DM13" s="36">
        <v>0.0472204335694355</v>
      </c>
      <c r="DN13" s="36">
        <v>0.0472204335694355</v>
      </c>
    </row>
    <row r="14" spans="1:118" ht="33" customHeight="1">
      <c r="A14" s="4" t="s">
        <v>28</v>
      </c>
      <c r="B14" s="29">
        <v>5975968</v>
      </c>
      <c r="C14" s="29">
        <v>851882</v>
      </c>
      <c r="D14" s="29">
        <v>6827850</v>
      </c>
      <c r="E14" s="29">
        <v>5840350</v>
      </c>
      <c r="F14" s="29">
        <v>103463</v>
      </c>
      <c r="G14" s="29">
        <v>5943813</v>
      </c>
      <c r="H14" s="36">
        <v>97.73061033794022</v>
      </c>
      <c r="I14" s="36">
        <v>12.1452266863251</v>
      </c>
      <c r="J14" s="36">
        <v>87.05248357828599</v>
      </c>
      <c r="K14" s="29">
        <v>2529598</v>
      </c>
      <c r="L14" s="29">
        <v>150460</v>
      </c>
      <c r="M14" s="29">
        <v>2680058</v>
      </c>
      <c r="N14" s="29">
        <v>2485070</v>
      </c>
      <c r="O14" s="29">
        <v>33964</v>
      </c>
      <c r="P14" s="29">
        <v>2519034</v>
      </c>
      <c r="Q14" s="36">
        <v>98.23972030338417</v>
      </c>
      <c r="R14" s="36">
        <v>22.573441446231556</v>
      </c>
      <c r="S14" s="36">
        <v>93.9917718198636</v>
      </c>
      <c r="T14" s="29">
        <v>82719</v>
      </c>
      <c r="U14" s="29">
        <v>5556</v>
      </c>
      <c r="V14" s="29">
        <v>88275</v>
      </c>
      <c r="W14" s="29">
        <v>81224</v>
      </c>
      <c r="X14" s="29">
        <v>1292</v>
      </c>
      <c r="Y14" s="29">
        <v>82516</v>
      </c>
      <c r="Z14" s="36">
        <v>98.1926764104982</v>
      </c>
      <c r="AA14" s="36">
        <v>23.254139668826493</v>
      </c>
      <c r="AB14" s="36">
        <v>93.47606910223732</v>
      </c>
      <c r="AC14" s="29">
        <v>2037968</v>
      </c>
      <c r="AD14" s="29">
        <v>136910</v>
      </c>
      <c r="AE14" s="29">
        <v>2174878</v>
      </c>
      <c r="AF14" s="29">
        <v>2001432</v>
      </c>
      <c r="AG14" s="29">
        <v>31837</v>
      </c>
      <c r="AH14" s="29">
        <v>2033269</v>
      </c>
      <c r="AI14" s="36">
        <v>98.2072338721707</v>
      </c>
      <c r="AJ14" s="36">
        <v>23.253962457088598</v>
      </c>
      <c r="AK14" s="36">
        <v>93.48887615765115</v>
      </c>
      <c r="AL14" s="29">
        <v>131741</v>
      </c>
      <c r="AM14" s="29">
        <v>2576</v>
      </c>
      <c r="AN14" s="29">
        <v>134317</v>
      </c>
      <c r="AO14" s="29">
        <v>129658</v>
      </c>
      <c r="AP14" s="29">
        <v>269</v>
      </c>
      <c r="AQ14" s="29">
        <v>129927</v>
      </c>
      <c r="AR14" s="36">
        <v>98.41886732300499</v>
      </c>
      <c r="AS14" s="36">
        <v>10.44254658385093</v>
      </c>
      <c r="AT14" s="36">
        <v>96.73161252857048</v>
      </c>
      <c r="AU14" s="29">
        <v>277170</v>
      </c>
      <c r="AV14" s="29">
        <v>5418</v>
      </c>
      <c r="AW14" s="29">
        <v>282588</v>
      </c>
      <c r="AX14" s="29">
        <v>272756</v>
      </c>
      <c r="AY14" s="29">
        <v>566</v>
      </c>
      <c r="AZ14" s="29">
        <v>273322</v>
      </c>
      <c r="BA14" s="36">
        <v>98.40747555651767</v>
      </c>
      <c r="BB14" s="36">
        <v>10.446659283868588</v>
      </c>
      <c r="BC14" s="36">
        <v>96.72102141633756</v>
      </c>
      <c r="BD14" s="29">
        <v>2870791</v>
      </c>
      <c r="BE14" s="29">
        <v>689438</v>
      </c>
      <c r="BF14" s="29">
        <v>3560229</v>
      </c>
      <c r="BG14" s="29">
        <v>2783020</v>
      </c>
      <c r="BH14" s="29">
        <v>67057</v>
      </c>
      <c r="BI14" s="29">
        <v>2850077</v>
      </c>
      <c r="BJ14" s="36">
        <v>96.94261964733761</v>
      </c>
      <c r="BK14" s="36">
        <v>9.726327820630717</v>
      </c>
      <c r="BL14" s="36">
        <v>80.05319320751558</v>
      </c>
      <c r="BM14" s="29">
        <v>2868309</v>
      </c>
      <c r="BN14" s="29">
        <v>689438</v>
      </c>
      <c r="BO14" s="29">
        <v>3557747</v>
      </c>
      <c r="BP14" s="29">
        <v>2780538</v>
      </c>
      <c r="BQ14" s="29">
        <v>67057</v>
      </c>
      <c r="BR14" s="29">
        <v>2847595</v>
      </c>
      <c r="BS14" s="36">
        <v>96.9399740404538</v>
      </c>
      <c r="BT14" s="36">
        <v>9.726327820630717</v>
      </c>
      <c r="BU14" s="36">
        <v>80.03927766645576</v>
      </c>
      <c r="BV14" s="29">
        <v>2482</v>
      </c>
      <c r="BW14" s="29">
        <v>0</v>
      </c>
      <c r="BX14" s="29">
        <v>2482</v>
      </c>
      <c r="BY14" s="29">
        <v>2482</v>
      </c>
      <c r="BZ14" s="29">
        <v>0</v>
      </c>
      <c r="CA14" s="29">
        <v>2482</v>
      </c>
      <c r="CB14" s="36">
        <v>100</v>
      </c>
      <c r="CC14" s="36" t="s">
        <v>100</v>
      </c>
      <c r="CD14" s="36">
        <v>100</v>
      </c>
      <c r="CE14" s="29">
        <v>153811</v>
      </c>
      <c r="CF14" s="29">
        <v>11984</v>
      </c>
      <c r="CG14" s="29">
        <v>165795</v>
      </c>
      <c r="CH14" s="29">
        <v>150492</v>
      </c>
      <c r="CI14" s="29">
        <v>2442</v>
      </c>
      <c r="CJ14" s="29">
        <v>152934</v>
      </c>
      <c r="CK14" s="36">
        <v>97.84215693285915</v>
      </c>
      <c r="CL14" s="36">
        <v>20.37716955941255</v>
      </c>
      <c r="CM14" s="36">
        <v>92.24283000090473</v>
      </c>
      <c r="CN14" s="29">
        <v>421768</v>
      </c>
      <c r="CO14" s="29">
        <v>0</v>
      </c>
      <c r="CP14" s="29">
        <v>421768</v>
      </c>
      <c r="CQ14" s="29">
        <v>421768</v>
      </c>
      <c r="CR14" s="29">
        <v>0</v>
      </c>
      <c r="CS14" s="29">
        <v>421768</v>
      </c>
      <c r="CT14" s="36">
        <v>100</v>
      </c>
      <c r="CU14" s="36" t="s">
        <v>100</v>
      </c>
      <c r="CV14" s="36">
        <v>100</v>
      </c>
      <c r="CW14" s="29">
        <v>0</v>
      </c>
      <c r="CX14" s="29">
        <v>0</v>
      </c>
      <c r="CY14" s="29">
        <v>0</v>
      </c>
      <c r="CZ14" s="29">
        <v>0</v>
      </c>
      <c r="DA14" s="29">
        <v>0</v>
      </c>
      <c r="DB14" s="29">
        <v>0</v>
      </c>
      <c r="DC14" s="36" t="s">
        <v>100</v>
      </c>
      <c r="DD14" s="36" t="s">
        <v>100</v>
      </c>
      <c r="DE14" s="36" t="s">
        <v>100</v>
      </c>
      <c r="DF14" s="29">
        <v>0</v>
      </c>
      <c r="DG14" s="29">
        <v>0</v>
      </c>
      <c r="DH14" s="29">
        <v>0</v>
      </c>
      <c r="DI14" s="29">
        <v>0</v>
      </c>
      <c r="DJ14" s="29">
        <v>0</v>
      </c>
      <c r="DK14" s="29">
        <v>0</v>
      </c>
      <c r="DL14" s="36" t="s">
        <v>100</v>
      </c>
      <c r="DM14" s="36" t="s">
        <v>100</v>
      </c>
      <c r="DN14" s="36" t="s">
        <v>100</v>
      </c>
    </row>
    <row r="15" spans="1:118" ht="33" customHeight="1">
      <c r="A15" s="14" t="s">
        <v>84</v>
      </c>
      <c r="B15" s="30">
        <v>3419505</v>
      </c>
      <c r="C15" s="30">
        <v>292627</v>
      </c>
      <c r="D15" s="30">
        <v>3712132</v>
      </c>
      <c r="E15" s="30">
        <v>3359984</v>
      </c>
      <c r="F15" s="30">
        <v>39974</v>
      </c>
      <c r="G15" s="30">
        <v>3399958</v>
      </c>
      <c r="H15" s="37">
        <v>98.25936794945467</v>
      </c>
      <c r="I15" s="37">
        <v>13.660393606878381</v>
      </c>
      <c r="J15" s="37">
        <v>91.59043913309117</v>
      </c>
      <c r="K15" s="30">
        <v>1420538</v>
      </c>
      <c r="L15" s="30">
        <v>84698</v>
      </c>
      <c r="M15" s="30">
        <v>1505236</v>
      </c>
      <c r="N15" s="30">
        <v>1393349</v>
      </c>
      <c r="O15" s="30">
        <v>14444</v>
      </c>
      <c r="P15" s="30">
        <v>1407793</v>
      </c>
      <c r="Q15" s="37">
        <v>98.08600685092549</v>
      </c>
      <c r="R15" s="37">
        <v>17.05353137028029</v>
      </c>
      <c r="S15" s="37">
        <v>93.5263971895437</v>
      </c>
      <c r="T15" s="30">
        <v>52023</v>
      </c>
      <c r="U15" s="30">
        <v>16158</v>
      </c>
      <c r="V15" s="30">
        <v>68181</v>
      </c>
      <c r="W15" s="30">
        <v>50971</v>
      </c>
      <c r="X15" s="30">
        <v>2853</v>
      </c>
      <c r="Y15" s="30">
        <v>53824</v>
      </c>
      <c r="Z15" s="37">
        <v>97.97781750379639</v>
      </c>
      <c r="AA15" s="37">
        <v>17.65688822874118</v>
      </c>
      <c r="AB15" s="37">
        <v>78.94281398043444</v>
      </c>
      <c r="AC15" s="30">
        <v>1158212</v>
      </c>
      <c r="AD15" s="30">
        <v>61940</v>
      </c>
      <c r="AE15" s="30">
        <v>1220152</v>
      </c>
      <c r="AF15" s="30">
        <v>1134412</v>
      </c>
      <c r="AG15" s="30">
        <v>10936</v>
      </c>
      <c r="AH15" s="30">
        <v>1145348</v>
      </c>
      <c r="AI15" s="37">
        <v>97.94510849481787</v>
      </c>
      <c r="AJ15" s="37">
        <v>17.65579593154666</v>
      </c>
      <c r="AK15" s="37">
        <v>93.86928841652515</v>
      </c>
      <c r="AL15" s="30">
        <v>79316</v>
      </c>
      <c r="AM15" s="30">
        <v>2489</v>
      </c>
      <c r="AN15" s="30">
        <v>81805</v>
      </c>
      <c r="AO15" s="30">
        <v>78445</v>
      </c>
      <c r="AP15" s="30">
        <v>247</v>
      </c>
      <c r="AQ15" s="30">
        <v>78692</v>
      </c>
      <c r="AR15" s="37">
        <v>98.90186091078724</v>
      </c>
      <c r="AS15" s="37">
        <v>9.923664122137405</v>
      </c>
      <c r="AT15" s="37">
        <v>96.19460913147118</v>
      </c>
      <c r="AU15" s="30">
        <v>130987</v>
      </c>
      <c r="AV15" s="30">
        <v>4111</v>
      </c>
      <c r="AW15" s="30">
        <v>135098</v>
      </c>
      <c r="AX15" s="30">
        <v>129521</v>
      </c>
      <c r="AY15" s="30">
        <v>408</v>
      </c>
      <c r="AZ15" s="30">
        <v>129929</v>
      </c>
      <c r="BA15" s="37">
        <v>98.88080496537825</v>
      </c>
      <c r="BB15" s="37">
        <v>9.924592556555583</v>
      </c>
      <c r="BC15" s="37">
        <v>96.17388858458304</v>
      </c>
      <c r="BD15" s="30">
        <v>1560745</v>
      </c>
      <c r="BE15" s="30">
        <v>201455</v>
      </c>
      <c r="BF15" s="30">
        <v>1762200</v>
      </c>
      <c r="BG15" s="30">
        <v>1530122</v>
      </c>
      <c r="BH15" s="30">
        <v>24209</v>
      </c>
      <c r="BI15" s="30">
        <v>1554331</v>
      </c>
      <c r="BJ15" s="37">
        <v>98.03792419645745</v>
      </c>
      <c r="BK15" s="37">
        <v>12.017075773745999</v>
      </c>
      <c r="BL15" s="37">
        <v>88.20400635569175</v>
      </c>
      <c r="BM15" s="30">
        <v>1547860</v>
      </c>
      <c r="BN15" s="30">
        <v>201455</v>
      </c>
      <c r="BO15" s="30">
        <v>1749315</v>
      </c>
      <c r="BP15" s="30">
        <v>1517237</v>
      </c>
      <c r="BQ15" s="30">
        <v>24209</v>
      </c>
      <c r="BR15" s="30">
        <v>1541446</v>
      </c>
      <c r="BS15" s="37">
        <v>98.02159109997028</v>
      </c>
      <c r="BT15" s="37">
        <v>12.017075773745999</v>
      </c>
      <c r="BU15" s="37">
        <v>88.11712012987941</v>
      </c>
      <c r="BV15" s="30">
        <v>12885</v>
      </c>
      <c r="BW15" s="30">
        <v>0</v>
      </c>
      <c r="BX15" s="30">
        <v>12885</v>
      </c>
      <c r="BY15" s="30">
        <v>12885</v>
      </c>
      <c r="BZ15" s="30">
        <v>0</v>
      </c>
      <c r="CA15" s="30">
        <v>12885</v>
      </c>
      <c r="CB15" s="37">
        <v>100</v>
      </c>
      <c r="CC15" s="37" t="s">
        <v>100</v>
      </c>
      <c r="CD15" s="37">
        <v>100</v>
      </c>
      <c r="CE15" s="30">
        <v>108355</v>
      </c>
      <c r="CF15" s="30">
        <v>6474</v>
      </c>
      <c r="CG15" s="30">
        <v>114829</v>
      </c>
      <c r="CH15" s="30">
        <v>106646</v>
      </c>
      <c r="CI15" s="30">
        <v>1321</v>
      </c>
      <c r="CJ15" s="30">
        <v>107967</v>
      </c>
      <c r="CK15" s="37">
        <v>98.42277698306494</v>
      </c>
      <c r="CL15" s="37">
        <v>20.404695705900526</v>
      </c>
      <c r="CM15" s="37">
        <v>94.0241576605213</v>
      </c>
      <c r="CN15" s="30">
        <v>328963</v>
      </c>
      <c r="CO15" s="30">
        <v>0</v>
      </c>
      <c r="CP15" s="30">
        <v>328963</v>
      </c>
      <c r="CQ15" s="30">
        <v>328963</v>
      </c>
      <c r="CR15" s="30">
        <v>0</v>
      </c>
      <c r="CS15" s="30">
        <v>328963</v>
      </c>
      <c r="CT15" s="37">
        <v>100</v>
      </c>
      <c r="CU15" s="37" t="s">
        <v>100</v>
      </c>
      <c r="CV15" s="37">
        <v>100</v>
      </c>
      <c r="CW15" s="30">
        <v>904</v>
      </c>
      <c r="CX15" s="30">
        <v>0</v>
      </c>
      <c r="CY15" s="30">
        <v>904</v>
      </c>
      <c r="CZ15" s="30">
        <v>904</v>
      </c>
      <c r="DA15" s="30">
        <v>0</v>
      </c>
      <c r="DB15" s="30">
        <v>904</v>
      </c>
      <c r="DC15" s="37">
        <v>100</v>
      </c>
      <c r="DD15" s="37" t="s">
        <v>100</v>
      </c>
      <c r="DE15" s="37">
        <v>100</v>
      </c>
      <c r="DF15" s="30">
        <v>0</v>
      </c>
      <c r="DG15" s="30">
        <v>0</v>
      </c>
      <c r="DH15" s="30">
        <v>0</v>
      </c>
      <c r="DI15" s="30">
        <v>0</v>
      </c>
      <c r="DJ15" s="30">
        <v>0</v>
      </c>
      <c r="DK15" s="30">
        <v>0</v>
      </c>
      <c r="DL15" s="37" t="s">
        <v>100</v>
      </c>
      <c r="DM15" s="37" t="s">
        <v>100</v>
      </c>
      <c r="DN15" s="37" t="s">
        <v>100</v>
      </c>
    </row>
    <row r="16" spans="1:118" ht="33" customHeight="1">
      <c r="A16" s="4" t="s">
        <v>90</v>
      </c>
      <c r="B16" s="29">
        <v>6843650</v>
      </c>
      <c r="C16" s="29">
        <v>698358</v>
      </c>
      <c r="D16" s="29">
        <v>7542008</v>
      </c>
      <c r="E16" s="29">
        <v>6722982</v>
      </c>
      <c r="F16" s="29">
        <v>136598</v>
      </c>
      <c r="G16" s="29">
        <v>6859580</v>
      </c>
      <c r="H16" s="36">
        <v>98.23678884805622</v>
      </c>
      <c r="I16" s="36">
        <v>19.559881894386546</v>
      </c>
      <c r="J16" s="36">
        <v>90.95164046497962</v>
      </c>
      <c r="K16" s="29">
        <v>3583535</v>
      </c>
      <c r="L16" s="29">
        <v>287782</v>
      </c>
      <c r="M16" s="29">
        <v>3871317</v>
      </c>
      <c r="N16" s="29">
        <v>3479818</v>
      </c>
      <c r="O16" s="29">
        <v>62912</v>
      </c>
      <c r="P16" s="29">
        <v>3542730</v>
      </c>
      <c r="Q16" s="36">
        <v>97.10573497956628</v>
      </c>
      <c r="R16" s="36">
        <v>21.860992000889564</v>
      </c>
      <c r="S16" s="36">
        <v>91.51226830559213</v>
      </c>
      <c r="T16" s="29">
        <v>90015</v>
      </c>
      <c r="U16" s="29">
        <v>8954</v>
      </c>
      <c r="V16" s="29">
        <v>98969</v>
      </c>
      <c r="W16" s="29">
        <v>88721</v>
      </c>
      <c r="X16" s="29">
        <v>2139</v>
      </c>
      <c r="Y16" s="29">
        <v>90860</v>
      </c>
      <c r="Z16" s="36">
        <v>98.56246181192023</v>
      </c>
      <c r="AA16" s="36">
        <v>23.888764797855707</v>
      </c>
      <c r="AB16" s="36">
        <v>91.80652527559134</v>
      </c>
      <c r="AC16" s="29">
        <v>2703909</v>
      </c>
      <c r="AD16" s="29">
        <v>217263</v>
      </c>
      <c r="AE16" s="29">
        <v>2921172</v>
      </c>
      <c r="AF16" s="29">
        <v>2665047</v>
      </c>
      <c r="AG16" s="29">
        <v>49935</v>
      </c>
      <c r="AH16" s="29">
        <v>2714982</v>
      </c>
      <c r="AI16" s="36">
        <v>98.56274748891327</v>
      </c>
      <c r="AJ16" s="36">
        <v>22.983664959058835</v>
      </c>
      <c r="AK16" s="36">
        <v>92.94153168659702</v>
      </c>
      <c r="AL16" s="29">
        <v>171904</v>
      </c>
      <c r="AM16" s="29">
        <v>20917</v>
      </c>
      <c r="AN16" s="29">
        <v>192821</v>
      </c>
      <c r="AO16" s="29">
        <v>167611</v>
      </c>
      <c r="AP16" s="29">
        <v>5667</v>
      </c>
      <c r="AQ16" s="29">
        <v>173278</v>
      </c>
      <c r="AR16" s="36">
        <v>97.50267591213701</v>
      </c>
      <c r="AS16" s="36">
        <v>27.092795333938902</v>
      </c>
      <c r="AT16" s="36">
        <v>89.86469316101461</v>
      </c>
      <c r="AU16" s="29">
        <v>617707</v>
      </c>
      <c r="AV16" s="29">
        <v>40648</v>
      </c>
      <c r="AW16" s="29">
        <v>658355</v>
      </c>
      <c r="AX16" s="29">
        <v>558439</v>
      </c>
      <c r="AY16" s="29">
        <v>5171</v>
      </c>
      <c r="AZ16" s="29">
        <v>563610</v>
      </c>
      <c r="BA16" s="36">
        <v>90.40515972783213</v>
      </c>
      <c r="BB16" s="36">
        <v>12.721413107655973</v>
      </c>
      <c r="BC16" s="36">
        <v>85.6088280638865</v>
      </c>
      <c r="BD16" s="29">
        <v>2585783</v>
      </c>
      <c r="BE16" s="29">
        <v>371621</v>
      </c>
      <c r="BF16" s="29">
        <v>2957404</v>
      </c>
      <c r="BG16" s="29">
        <v>2571595</v>
      </c>
      <c r="BH16" s="29">
        <v>70968</v>
      </c>
      <c r="BI16" s="29">
        <v>2642563</v>
      </c>
      <c r="BJ16" s="36">
        <v>99.45130739895806</v>
      </c>
      <c r="BK16" s="36">
        <v>19.096875580228243</v>
      </c>
      <c r="BL16" s="36">
        <v>89.35414302543717</v>
      </c>
      <c r="BM16" s="29">
        <v>2556076</v>
      </c>
      <c r="BN16" s="29">
        <v>371621</v>
      </c>
      <c r="BO16" s="29">
        <v>2927697</v>
      </c>
      <c r="BP16" s="29">
        <v>2541888</v>
      </c>
      <c r="BQ16" s="29">
        <v>70968</v>
      </c>
      <c r="BR16" s="29">
        <v>2612856</v>
      </c>
      <c r="BS16" s="36">
        <v>99.44493043242846</v>
      </c>
      <c r="BT16" s="36">
        <v>19.096875580228243</v>
      </c>
      <c r="BU16" s="36">
        <v>89.24612075634876</v>
      </c>
      <c r="BV16" s="29">
        <v>29707</v>
      </c>
      <c r="BW16" s="29">
        <v>0</v>
      </c>
      <c r="BX16" s="29">
        <v>29707</v>
      </c>
      <c r="BY16" s="29">
        <v>29707</v>
      </c>
      <c r="BZ16" s="29">
        <v>0</v>
      </c>
      <c r="CA16" s="29">
        <v>29707</v>
      </c>
      <c r="CB16" s="36">
        <v>100</v>
      </c>
      <c r="CC16" s="36" t="s">
        <v>100</v>
      </c>
      <c r="CD16" s="36">
        <v>100</v>
      </c>
      <c r="CE16" s="29">
        <v>153863</v>
      </c>
      <c r="CF16" s="29">
        <v>13805</v>
      </c>
      <c r="CG16" s="29">
        <v>167668</v>
      </c>
      <c r="CH16" s="29">
        <v>151100</v>
      </c>
      <c r="CI16" s="29">
        <v>2718</v>
      </c>
      <c r="CJ16" s="29">
        <v>153818</v>
      </c>
      <c r="CK16" s="36">
        <v>98.20424663499347</v>
      </c>
      <c r="CL16" s="36">
        <v>19.68851865266208</v>
      </c>
      <c r="CM16" s="36">
        <v>91.73962831309493</v>
      </c>
      <c r="CN16" s="29">
        <v>520469</v>
      </c>
      <c r="CO16" s="29">
        <v>0</v>
      </c>
      <c r="CP16" s="29">
        <v>520469</v>
      </c>
      <c r="CQ16" s="29">
        <v>520469</v>
      </c>
      <c r="CR16" s="29">
        <v>0</v>
      </c>
      <c r="CS16" s="29">
        <v>520469</v>
      </c>
      <c r="CT16" s="36">
        <v>100</v>
      </c>
      <c r="CU16" s="36" t="s">
        <v>100</v>
      </c>
      <c r="CV16" s="36">
        <v>100</v>
      </c>
      <c r="CW16" s="29">
        <v>0</v>
      </c>
      <c r="CX16" s="29">
        <v>0</v>
      </c>
      <c r="CY16" s="29">
        <v>0</v>
      </c>
      <c r="CZ16" s="29">
        <v>0</v>
      </c>
      <c r="DA16" s="29">
        <v>0</v>
      </c>
      <c r="DB16" s="29">
        <v>0</v>
      </c>
      <c r="DC16" s="36" t="s">
        <v>100</v>
      </c>
      <c r="DD16" s="36" t="s">
        <v>100</v>
      </c>
      <c r="DE16" s="36" t="s">
        <v>100</v>
      </c>
      <c r="DF16" s="29">
        <v>0</v>
      </c>
      <c r="DG16" s="29">
        <v>25150</v>
      </c>
      <c r="DH16" s="29">
        <v>25150</v>
      </c>
      <c r="DI16" s="29">
        <v>0</v>
      </c>
      <c r="DJ16" s="29">
        <v>0</v>
      </c>
      <c r="DK16" s="29">
        <v>0</v>
      </c>
      <c r="DL16" s="36" t="s">
        <v>100</v>
      </c>
      <c r="DM16" s="36">
        <v>0</v>
      </c>
      <c r="DN16" s="36">
        <v>0</v>
      </c>
    </row>
    <row r="17" spans="1:118" ht="33" customHeight="1">
      <c r="A17" s="4" t="s">
        <v>91</v>
      </c>
      <c r="B17" s="29">
        <v>5321736</v>
      </c>
      <c r="C17" s="29">
        <v>560121</v>
      </c>
      <c r="D17" s="29">
        <v>5881857</v>
      </c>
      <c r="E17" s="29">
        <v>5233175</v>
      </c>
      <c r="F17" s="29">
        <v>97406</v>
      </c>
      <c r="G17" s="29">
        <v>5330581</v>
      </c>
      <c r="H17" s="36">
        <v>98.33586258318714</v>
      </c>
      <c r="I17" s="36">
        <v>17.390171052326195</v>
      </c>
      <c r="J17" s="36">
        <v>90.62751780602622</v>
      </c>
      <c r="K17" s="29">
        <v>2592712</v>
      </c>
      <c r="L17" s="29">
        <v>181208</v>
      </c>
      <c r="M17" s="29">
        <v>2773920</v>
      </c>
      <c r="N17" s="29">
        <v>2545864</v>
      </c>
      <c r="O17" s="29">
        <v>48795</v>
      </c>
      <c r="P17" s="29">
        <v>2594659</v>
      </c>
      <c r="Q17" s="36">
        <v>98.19308893544675</v>
      </c>
      <c r="R17" s="36">
        <v>26.927619089664915</v>
      </c>
      <c r="S17" s="36">
        <v>93.53762905923747</v>
      </c>
      <c r="T17" s="29">
        <v>89907</v>
      </c>
      <c r="U17" s="29">
        <v>6785</v>
      </c>
      <c r="V17" s="29">
        <v>96692</v>
      </c>
      <c r="W17" s="29">
        <v>88123</v>
      </c>
      <c r="X17" s="29">
        <v>1761</v>
      </c>
      <c r="Y17" s="29">
        <v>89884</v>
      </c>
      <c r="Z17" s="36">
        <v>98.01572736271925</v>
      </c>
      <c r="AA17" s="36">
        <v>25.954310980103166</v>
      </c>
      <c r="AB17" s="36">
        <v>92.95908658420552</v>
      </c>
      <c r="AC17" s="29">
        <v>2187844</v>
      </c>
      <c r="AD17" s="29">
        <v>165113</v>
      </c>
      <c r="AE17" s="29">
        <v>2352957</v>
      </c>
      <c r="AF17" s="29">
        <v>2144525</v>
      </c>
      <c r="AG17" s="29">
        <v>42849</v>
      </c>
      <c r="AH17" s="29">
        <v>2187374</v>
      </c>
      <c r="AI17" s="36">
        <v>98.02001422404888</v>
      </c>
      <c r="AJ17" s="36">
        <v>25.951318188149937</v>
      </c>
      <c r="AK17" s="36">
        <v>92.96276982537293</v>
      </c>
      <c r="AL17" s="29">
        <v>121036</v>
      </c>
      <c r="AM17" s="29">
        <v>973</v>
      </c>
      <c r="AN17" s="29">
        <v>122009</v>
      </c>
      <c r="AO17" s="29">
        <v>119531</v>
      </c>
      <c r="AP17" s="29">
        <v>917</v>
      </c>
      <c r="AQ17" s="29">
        <v>120448</v>
      </c>
      <c r="AR17" s="36">
        <v>98.7565682937308</v>
      </c>
      <c r="AS17" s="36">
        <v>94.24460431654677</v>
      </c>
      <c r="AT17" s="36">
        <v>98.72058618626495</v>
      </c>
      <c r="AU17" s="29">
        <v>193925</v>
      </c>
      <c r="AV17" s="29">
        <v>8337</v>
      </c>
      <c r="AW17" s="29">
        <v>202262</v>
      </c>
      <c r="AX17" s="29">
        <v>193685</v>
      </c>
      <c r="AY17" s="29">
        <v>3268</v>
      </c>
      <c r="AZ17" s="29">
        <v>196953</v>
      </c>
      <c r="BA17" s="36">
        <v>99.87624081474797</v>
      </c>
      <c r="BB17" s="36">
        <v>39.198752548878495</v>
      </c>
      <c r="BC17" s="36">
        <v>97.37518663911165</v>
      </c>
      <c r="BD17" s="29">
        <v>2157138</v>
      </c>
      <c r="BE17" s="29">
        <v>364522</v>
      </c>
      <c r="BF17" s="29">
        <v>2521660</v>
      </c>
      <c r="BG17" s="29">
        <v>2119456</v>
      </c>
      <c r="BH17" s="29">
        <v>45727</v>
      </c>
      <c r="BI17" s="29">
        <v>2165183</v>
      </c>
      <c r="BJ17" s="36">
        <v>98.25314838457253</v>
      </c>
      <c r="BK17" s="36">
        <v>12.544373179122248</v>
      </c>
      <c r="BL17" s="36">
        <v>85.86339950667417</v>
      </c>
      <c r="BM17" s="29">
        <v>2156129</v>
      </c>
      <c r="BN17" s="29">
        <v>364522</v>
      </c>
      <c r="BO17" s="29">
        <v>2520651</v>
      </c>
      <c r="BP17" s="29">
        <v>2118447</v>
      </c>
      <c r="BQ17" s="29">
        <v>45727</v>
      </c>
      <c r="BR17" s="29">
        <v>2164174</v>
      </c>
      <c r="BS17" s="36">
        <v>98.2523309134101</v>
      </c>
      <c r="BT17" s="36">
        <v>12.544373179122248</v>
      </c>
      <c r="BU17" s="36">
        <v>85.85774071856834</v>
      </c>
      <c r="BV17" s="29">
        <v>1009</v>
      </c>
      <c r="BW17" s="29">
        <v>0</v>
      </c>
      <c r="BX17" s="29">
        <v>1009</v>
      </c>
      <c r="BY17" s="29">
        <v>1009</v>
      </c>
      <c r="BZ17" s="29">
        <v>0</v>
      </c>
      <c r="CA17" s="29">
        <v>1009</v>
      </c>
      <c r="CB17" s="36">
        <v>100</v>
      </c>
      <c r="CC17" s="36" t="s">
        <v>100</v>
      </c>
      <c r="CD17" s="36">
        <v>100</v>
      </c>
      <c r="CE17" s="29">
        <v>169083</v>
      </c>
      <c r="CF17" s="29">
        <v>14391</v>
      </c>
      <c r="CG17" s="29">
        <v>183474</v>
      </c>
      <c r="CH17" s="29">
        <v>165052</v>
      </c>
      <c r="CI17" s="29">
        <v>2884</v>
      </c>
      <c r="CJ17" s="29">
        <v>167936</v>
      </c>
      <c r="CK17" s="36">
        <v>97.61596375744458</v>
      </c>
      <c r="CL17" s="36">
        <v>20.040302967132234</v>
      </c>
      <c r="CM17" s="36">
        <v>91.53122513271636</v>
      </c>
      <c r="CN17" s="29">
        <v>402803</v>
      </c>
      <c r="CO17" s="29">
        <v>0</v>
      </c>
      <c r="CP17" s="29">
        <v>402803</v>
      </c>
      <c r="CQ17" s="29">
        <v>402803</v>
      </c>
      <c r="CR17" s="29">
        <v>0</v>
      </c>
      <c r="CS17" s="29">
        <v>402803</v>
      </c>
      <c r="CT17" s="36">
        <v>100</v>
      </c>
      <c r="CU17" s="36" t="s">
        <v>100</v>
      </c>
      <c r="CV17" s="36">
        <v>100</v>
      </c>
      <c r="CW17" s="29">
        <v>0</v>
      </c>
      <c r="CX17" s="29">
        <v>0</v>
      </c>
      <c r="CY17" s="29">
        <v>0</v>
      </c>
      <c r="CZ17" s="29">
        <v>0</v>
      </c>
      <c r="DA17" s="29">
        <v>0</v>
      </c>
      <c r="DB17" s="29">
        <v>0</v>
      </c>
      <c r="DC17" s="36" t="s">
        <v>100</v>
      </c>
      <c r="DD17" s="36" t="s">
        <v>100</v>
      </c>
      <c r="DE17" s="36" t="s">
        <v>100</v>
      </c>
      <c r="DF17" s="29">
        <v>0</v>
      </c>
      <c r="DG17" s="29">
        <v>0</v>
      </c>
      <c r="DH17" s="29">
        <v>0</v>
      </c>
      <c r="DI17" s="29">
        <v>0</v>
      </c>
      <c r="DJ17" s="29">
        <v>0</v>
      </c>
      <c r="DK17" s="29">
        <v>0</v>
      </c>
      <c r="DL17" s="36" t="s">
        <v>100</v>
      </c>
      <c r="DM17" s="36" t="s">
        <v>100</v>
      </c>
      <c r="DN17" s="36" t="s">
        <v>100</v>
      </c>
    </row>
    <row r="18" spans="1:118" ht="33" customHeight="1" thickBot="1">
      <c r="A18" s="4" t="s">
        <v>95</v>
      </c>
      <c r="B18" s="29">
        <v>3903940</v>
      </c>
      <c r="C18" s="29">
        <v>492308</v>
      </c>
      <c r="D18" s="29">
        <v>4396248</v>
      </c>
      <c r="E18" s="29">
        <v>3843541</v>
      </c>
      <c r="F18" s="29">
        <v>60289</v>
      </c>
      <c r="G18" s="29">
        <v>3903830</v>
      </c>
      <c r="H18" s="36">
        <v>98.452870689611</v>
      </c>
      <c r="I18" s="36">
        <v>12.246195471127832</v>
      </c>
      <c r="J18" s="36">
        <v>88.7991305313076</v>
      </c>
      <c r="K18" s="29">
        <v>1538418</v>
      </c>
      <c r="L18" s="29">
        <v>80282</v>
      </c>
      <c r="M18" s="29">
        <v>1618700</v>
      </c>
      <c r="N18" s="29">
        <v>1509934</v>
      </c>
      <c r="O18" s="29">
        <v>23695</v>
      </c>
      <c r="P18" s="29">
        <v>1533629</v>
      </c>
      <c r="Q18" s="36">
        <v>98.14848760219914</v>
      </c>
      <c r="R18" s="36">
        <v>29.51471064497646</v>
      </c>
      <c r="S18" s="36">
        <v>94.74448631617966</v>
      </c>
      <c r="T18" s="29">
        <v>44166</v>
      </c>
      <c r="U18" s="29">
        <v>2865</v>
      </c>
      <c r="V18" s="29">
        <v>47031</v>
      </c>
      <c r="W18" s="29">
        <v>42821</v>
      </c>
      <c r="X18" s="29">
        <v>885</v>
      </c>
      <c r="Y18" s="29">
        <v>43706</v>
      </c>
      <c r="Z18" s="36">
        <v>96.9546710139021</v>
      </c>
      <c r="AA18" s="36">
        <v>30.89005235602094</v>
      </c>
      <c r="AB18" s="36">
        <v>92.93019497778062</v>
      </c>
      <c r="AC18" s="29">
        <v>1110320</v>
      </c>
      <c r="AD18" s="29">
        <v>72536</v>
      </c>
      <c r="AE18" s="29">
        <v>1182856</v>
      </c>
      <c r="AF18" s="29">
        <v>1084054</v>
      </c>
      <c r="AG18" s="29">
        <v>22410</v>
      </c>
      <c r="AH18" s="29">
        <v>1106464</v>
      </c>
      <c r="AI18" s="36">
        <v>97.63437567548094</v>
      </c>
      <c r="AJ18" s="36">
        <v>30.895003860152197</v>
      </c>
      <c r="AK18" s="36">
        <v>93.54173289056318</v>
      </c>
      <c r="AL18" s="29">
        <v>109814</v>
      </c>
      <c r="AM18" s="29">
        <v>4719</v>
      </c>
      <c r="AN18" s="29">
        <v>114533</v>
      </c>
      <c r="AO18" s="29">
        <v>108941</v>
      </c>
      <c r="AP18" s="29">
        <v>400</v>
      </c>
      <c r="AQ18" s="29">
        <v>109341</v>
      </c>
      <c r="AR18" s="36">
        <v>99.20501939643397</v>
      </c>
      <c r="AS18" s="36">
        <v>8.47637211273575</v>
      </c>
      <c r="AT18" s="36">
        <v>95.46680869269119</v>
      </c>
      <c r="AU18" s="29">
        <v>274118</v>
      </c>
      <c r="AV18" s="29">
        <v>162</v>
      </c>
      <c r="AW18" s="29">
        <v>274280</v>
      </c>
      <c r="AX18" s="29">
        <v>274118</v>
      </c>
      <c r="AY18" s="29">
        <v>0</v>
      </c>
      <c r="AZ18" s="29">
        <v>274118</v>
      </c>
      <c r="BA18" s="36">
        <v>100</v>
      </c>
      <c r="BB18" s="36">
        <v>0</v>
      </c>
      <c r="BC18" s="36">
        <v>99.94093626950561</v>
      </c>
      <c r="BD18" s="29">
        <v>2003011</v>
      </c>
      <c r="BE18" s="29">
        <v>205537</v>
      </c>
      <c r="BF18" s="29">
        <v>2208548</v>
      </c>
      <c r="BG18" s="29">
        <v>1972423</v>
      </c>
      <c r="BH18" s="29">
        <v>35203</v>
      </c>
      <c r="BI18" s="29">
        <v>2007626</v>
      </c>
      <c r="BJ18" s="36">
        <v>98.4728990504795</v>
      </c>
      <c r="BK18" s="36">
        <v>17.12732987248038</v>
      </c>
      <c r="BL18" s="36">
        <v>90.90252962579939</v>
      </c>
      <c r="BM18" s="29">
        <v>2002835</v>
      </c>
      <c r="BN18" s="29">
        <v>205537</v>
      </c>
      <c r="BO18" s="29">
        <v>2208372</v>
      </c>
      <c r="BP18" s="29">
        <v>1972247</v>
      </c>
      <c r="BQ18" s="29">
        <v>35203</v>
      </c>
      <c r="BR18" s="29">
        <v>2007450</v>
      </c>
      <c r="BS18" s="36">
        <v>98.47276485581688</v>
      </c>
      <c r="BT18" s="36">
        <v>17.12732987248038</v>
      </c>
      <c r="BU18" s="36">
        <v>90.90180458727062</v>
      </c>
      <c r="BV18" s="29">
        <v>176</v>
      </c>
      <c r="BW18" s="29">
        <v>0</v>
      </c>
      <c r="BX18" s="29">
        <v>176</v>
      </c>
      <c r="BY18" s="29">
        <v>176</v>
      </c>
      <c r="BZ18" s="29">
        <v>0</v>
      </c>
      <c r="CA18" s="29">
        <v>176</v>
      </c>
      <c r="CB18" s="36">
        <v>100</v>
      </c>
      <c r="CC18" s="36" t="s">
        <v>100</v>
      </c>
      <c r="CD18" s="36">
        <v>100</v>
      </c>
      <c r="CE18" s="29">
        <v>73250</v>
      </c>
      <c r="CF18" s="29">
        <v>4368</v>
      </c>
      <c r="CG18" s="29">
        <v>77618</v>
      </c>
      <c r="CH18" s="29">
        <v>71923</v>
      </c>
      <c r="CI18" s="29">
        <v>1391</v>
      </c>
      <c r="CJ18" s="29">
        <v>73314</v>
      </c>
      <c r="CK18" s="36">
        <v>98.18839590443686</v>
      </c>
      <c r="CL18" s="36">
        <v>31.845238095238095</v>
      </c>
      <c r="CM18" s="36">
        <v>94.45489448323843</v>
      </c>
      <c r="CN18" s="29">
        <v>289261</v>
      </c>
      <c r="CO18" s="29">
        <v>0</v>
      </c>
      <c r="CP18" s="29">
        <v>289261</v>
      </c>
      <c r="CQ18" s="29">
        <v>289261</v>
      </c>
      <c r="CR18" s="29">
        <v>0</v>
      </c>
      <c r="CS18" s="29">
        <v>289261</v>
      </c>
      <c r="CT18" s="36">
        <v>100</v>
      </c>
      <c r="CU18" s="36" t="s">
        <v>100</v>
      </c>
      <c r="CV18" s="36">
        <v>100</v>
      </c>
      <c r="CW18" s="29">
        <v>0</v>
      </c>
      <c r="CX18" s="29">
        <v>0</v>
      </c>
      <c r="CY18" s="29">
        <v>0</v>
      </c>
      <c r="CZ18" s="29">
        <v>0</v>
      </c>
      <c r="DA18" s="29">
        <v>0</v>
      </c>
      <c r="DB18" s="29">
        <v>0</v>
      </c>
      <c r="DC18" s="36" t="s">
        <v>100</v>
      </c>
      <c r="DD18" s="36" t="s">
        <v>100</v>
      </c>
      <c r="DE18" s="36" t="s">
        <v>100</v>
      </c>
      <c r="DF18" s="29">
        <v>0</v>
      </c>
      <c r="DG18" s="29">
        <v>202121</v>
      </c>
      <c r="DH18" s="29">
        <v>202121</v>
      </c>
      <c r="DI18" s="29">
        <v>0</v>
      </c>
      <c r="DJ18" s="29">
        <v>0</v>
      </c>
      <c r="DK18" s="29">
        <v>0</v>
      </c>
      <c r="DL18" s="36" t="s">
        <v>100</v>
      </c>
      <c r="DM18" s="36">
        <v>0</v>
      </c>
      <c r="DN18" s="36">
        <v>0</v>
      </c>
    </row>
    <row r="19" spans="1:118" ht="33" customHeight="1" thickBot="1" thickTop="1">
      <c r="A19" s="13" t="s">
        <v>86</v>
      </c>
      <c r="B19" s="31">
        <v>184469937</v>
      </c>
      <c r="C19" s="31">
        <v>14154190</v>
      </c>
      <c r="D19" s="31">
        <v>198624127</v>
      </c>
      <c r="E19" s="31">
        <v>181805460</v>
      </c>
      <c r="F19" s="31">
        <v>2793635</v>
      </c>
      <c r="G19" s="31">
        <v>184599095</v>
      </c>
      <c r="H19" s="38">
        <v>98.55560366998986</v>
      </c>
      <c r="I19" s="38">
        <v>19.73715910271093</v>
      </c>
      <c r="J19" s="38">
        <v>92.93890817201678</v>
      </c>
      <c r="K19" s="31">
        <v>88287922</v>
      </c>
      <c r="L19" s="31">
        <v>4969258</v>
      </c>
      <c r="M19" s="31">
        <v>93257180</v>
      </c>
      <c r="N19" s="31">
        <v>86906994</v>
      </c>
      <c r="O19" s="31">
        <v>1158834</v>
      </c>
      <c r="P19" s="31">
        <v>88065828</v>
      </c>
      <c r="Q19" s="38">
        <v>98.43588118429155</v>
      </c>
      <c r="R19" s="38">
        <v>23.32006106344247</v>
      </c>
      <c r="S19" s="38">
        <v>94.4332951092881</v>
      </c>
      <c r="T19" s="31">
        <v>2165255</v>
      </c>
      <c r="U19" s="31">
        <v>158697</v>
      </c>
      <c r="V19" s="31">
        <v>2323952</v>
      </c>
      <c r="W19" s="31">
        <v>2125908</v>
      </c>
      <c r="X19" s="31">
        <v>36801</v>
      </c>
      <c r="Y19" s="31">
        <v>2162709</v>
      </c>
      <c r="Z19" s="38">
        <v>98.18280064010936</v>
      </c>
      <c r="AA19" s="38">
        <v>23.18947428117734</v>
      </c>
      <c r="AB19" s="38">
        <v>93.06168974230104</v>
      </c>
      <c r="AC19" s="31">
        <v>66887709</v>
      </c>
      <c r="AD19" s="31">
        <v>4490594</v>
      </c>
      <c r="AE19" s="31">
        <v>71378303</v>
      </c>
      <c r="AF19" s="31">
        <v>65673469</v>
      </c>
      <c r="AG19" s="31">
        <v>1055821</v>
      </c>
      <c r="AH19" s="31">
        <v>66729290</v>
      </c>
      <c r="AI19" s="38">
        <v>98.18465900812959</v>
      </c>
      <c r="AJ19" s="38">
        <v>23.51183384648</v>
      </c>
      <c r="AK19" s="38">
        <v>93.48679808204461</v>
      </c>
      <c r="AL19" s="31">
        <v>4678870</v>
      </c>
      <c r="AM19" s="31">
        <v>85842</v>
      </c>
      <c r="AN19" s="31">
        <v>4764712</v>
      </c>
      <c r="AO19" s="31">
        <v>4657111</v>
      </c>
      <c r="AP19" s="31">
        <v>18999</v>
      </c>
      <c r="AQ19" s="31">
        <v>4676110</v>
      </c>
      <c r="AR19" s="38">
        <v>99.53495181528874</v>
      </c>
      <c r="AS19" s="38">
        <v>22.132522541413294</v>
      </c>
      <c r="AT19" s="38">
        <v>98.14045423941677</v>
      </c>
      <c r="AU19" s="31">
        <v>14556088</v>
      </c>
      <c r="AV19" s="31">
        <v>234125</v>
      </c>
      <c r="AW19" s="31">
        <v>14790213</v>
      </c>
      <c r="AX19" s="31">
        <v>14450506</v>
      </c>
      <c r="AY19" s="31">
        <v>47213</v>
      </c>
      <c r="AZ19" s="31">
        <v>14497719</v>
      </c>
      <c r="BA19" s="38">
        <v>99.27465401418293</v>
      </c>
      <c r="BB19" s="38">
        <v>20.165723438334222</v>
      </c>
      <c r="BC19" s="38">
        <v>98.0223814220931</v>
      </c>
      <c r="BD19" s="31">
        <v>78941650</v>
      </c>
      <c r="BE19" s="31">
        <v>8700776</v>
      </c>
      <c r="BF19" s="31">
        <v>87642426</v>
      </c>
      <c r="BG19" s="31">
        <v>77719091</v>
      </c>
      <c r="BH19" s="31">
        <v>1586057</v>
      </c>
      <c r="BI19" s="31">
        <v>79305148</v>
      </c>
      <c r="BJ19" s="38">
        <v>98.4513130901115</v>
      </c>
      <c r="BK19" s="38">
        <v>18.228914294541084</v>
      </c>
      <c r="BL19" s="38">
        <v>90.48716656930515</v>
      </c>
      <c r="BM19" s="31">
        <v>78302175</v>
      </c>
      <c r="BN19" s="31">
        <v>8700776</v>
      </c>
      <c r="BO19" s="31">
        <v>87002951</v>
      </c>
      <c r="BP19" s="31">
        <v>77079616</v>
      </c>
      <c r="BQ19" s="31">
        <v>1586057</v>
      </c>
      <c r="BR19" s="31">
        <v>78665673</v>
      </c>
      <c r="BS19" s="38">
        <v>98.43866533720168</v>
      </c>
      <c r="BT19" s="38">
        <v>18.228914294541084</v>
      </c>
      <c r="BU19" s="38">
        <v>90.41724688166038</v>
      </c>
      <c r="BV19" s="31">
        <v>639475</v>
      </c>
      <c r="BW19" s="31">
        <v>0</v>
      </c>
      <c r="BX19" s="31">
        <v>639475</v>
      </c>
      <c r="BY19" s="31">
        <v>639475</v>
      </c>
      <c r="BZ19" s="31">
        <v>0</v>
      </c>
      <c r="CA19" s="31">
        <v>639475</v>
      </c>
      <c r="CB19" s="38">
        <v>100</v>
      </c>
      <c r="CC19" s="38" t="s">
        <v>100</v>
      </c>
      <c r="CD19" s="38">
        <v>100</v>
      </c>
      <c r="CE19" s="31">
        <v>3077492</v>
      </c>
      <c r="CF19" s="31">
        <v>218968</v>
      </c>
      <c r="CG19" s="31">
        <v>3296460</v>
      </c>
      <c r="CH19" s="31">
        <v>3016502</v>
      </c>
      <c r="CI19" s="31">
        <v>47515</v>
      </c>
      <c r="CJ19" s="31">
        <v>3064017</v>
      </c>
      <c r="CK19" s="38">
        <v>98.01819143640341</v>
      </c>
      <c r="CL19" s="38">
        <v>21.699517737751638</v>
      </c>
      <c r="CM19" s="38">
        <v>92.94870861469576</v>
      </c>
      <c r="CN19" s="31">
        <v>14161966</v>
      </c>
      <c r="CO19" s="31">
        <v>0</v>
      </c>
      <c r="CP19" s="31">
        <v>14161966</v>
      </c>
      <c r="CQ19" s="31">
        <v>14161966</v>
      </c>
      <c r="CR19" s="31">
        <v>0</v>
      </c>
      <c r="CS19" s="31">
        <v>14161966</v>
      </c>
      <c r="CT19" s="38">
        <v>100</v>
      </c>
      <c r="CU19" s="38" t="s">
        <v>100</v>
      </c>
      <c r="CV19" s="38">
        <v>100</v>
      </c>
      <c r="CW19" s="31">
        <v>907</v>
      </c>
      <c r="CX19" s="31">
        <v>0</v>
      </c>
      <c r="CY19" s="31">
        <v>907</v>
      </c>
      <c r="CZ19" s="31">
        <v>907</v>
      </c>
      <c r="DA19" s="31">
        <v>0</v>
      </c>
      <c r="DB19" s="31">
        <v>907</v>
      </c>
      <c r="DC19" s="38">
        <v>100</v>
      </c>
      <c r="DD19" s="38" t="s">
        <v>100</v>
      </c>
      <c r="DE19" s="38">
        <v>100</v>
      </c>
      <c r="DF19" s="31">
        <v>0</v>
      </c>
      <c r="DG19" s="31">
        <v>265188</v>
      </c>
      <c r="DH19" s="31">
        <v>265188</v>
      </c>
      <c r="DI19" s="31">
        <v>0</v>
      </c>
      <c r="DJ19" s="31">
        <v>1229</v>
      </c>
      <c r="DK19" s="31">
        <v>1229</v>
      </c>
      <c r="DL19" s="38" t="s">
        <v>100</v>
      </c>
      <c r="DM19" s="38">
        <v>0.4634448014238955</v>
      </c>
      <c r="DN19" s="38">
        <v>0.4634448014238955</v>
      </c>
    </row>
    <row r="20" spans="1:118" ht="33" customHeight="1" thickTop="1">
      <c r="A20" s="4" t="s">
        <v>29</v>
      </c>
      <c r="B20" s="29">
        <v>1322053</v>
      </c>
      <c r="C20" s="29">
        <v>75088</v>
      </c>
      <c r="D20" s="29">
        <v>1397141</v>
      </c>
      <c r="E20" s="29">
        <v>1310987</v>
      </c>
      <c r="F20" s="29">
        <v>17795</v>
      </c>
      <c r="G20" s="29">
        <v>1328782</v>
      </c>
      <c r="H20" s="36">
        <v>99.1629685042884</v>
      </c>
      <c r="I20" s="36">
        <v>23.698860004261665</v>
      </c>
      <c r="J20" s="36">
        <v>95.10722253516289</v>
      </c>
      <c r="K20" s="29">
        <v>580856</v>
      </c>
      <c r="L20" s="29">
        <v>25345</v>
      </c>
      <c r="M20" s="29">
        <v>606201</v>
      </c>
      <c r="N20" s="29">
        <v>575806</v>
      </c>
      <c r="O20" s="29">
        <v>6651</v>
      </c>
      <c r="P20" s="29">
        <v>582457</v>
      </c>
      <c r="Q20" s="36">
        <v>99.13059346894929</v>
      </c>
      <c r="R20" s="36">
        <v>26.241862300256464</v>
      </c>
      <c r="S20" s="36">
        <v>96.08314733891893</v>
      </c>
      <c r="T20" s="29">
        <v>17798</v>
      </c>
      <c r="U20" s="29">
        <v>925</v>
      </c>
      <c r="V20" s="29">
        <v>18723</v>
      </c>
      <c r="W20" s="29">
        <v>17607</v>
      </c>
      <c r="X20" s="29">
        <v>250</v>
      </c>
      <c r="Y20" s="29">
        <v>17857</v>
      </c>
      <c r="Z20" s="36">
        <v>98.92684571300147</v>
      </c>
      <c r="AA20" s="36">
        <v>27.027027027027028</v>
      </c>
      <c r="AB20" s="36">
        <v>95.37467286225498</v>
      </c>
      <c r="AC20" s="29">
        <v>439896</v>
      </c>
      <c r="AD20" s="29">
        <v>22864</v>
      </c>
      <c r="AE20" s="29">
        <v>462760</v>
      </c>
      <c r="AF20" s="29">
        <v>435158</v>
      </c>
      <c r="AG20" s="29">
        <v>6163</v>
      </c>
      <c r="AH20" s="29">
        <v>441321</v>
      </c>
      <c r="AI20" s="36">
        <v>98.92292723734701</v>
      </c>
      <c r="AJ20" s="36">
        <v>26.955038488453464</v>
      </c>
      <c r="AK20" s="36">
        <v>95.36714495634885</v>
      </c>
      <c r="AL20" s="29">
        <v>26543</v>
      </c>
      <c r="AM20" s="29">
        <v>1398</v>
      </c>
      <c r="AN20" s="29">
        <v>27941</v>
      </c>
      <c r="AO20" s="29">
        <v>26443</v>
      </c>
      <c r="AP20" s="29">
        <v>238</v>
      </c>
      <c r="AQ20" s="29">
        <v>26681</v>
      </c>
      <c r="AR20" s="36">
        <v>99.62325283502241</v>
      </c>
      <c r="AS20" s="36">
        <v>17.02432045779685</v>
      </c>
      <c r="AT20" s="36">
        <v>95.49049783472316</v>
      </c>
      <c r="AU20" s="29">
        <v>96619</v>
      </c>
      <c r="AV20" s="29">
        <v>158</v>
      </c>
      <c r="AW20" s="29">
        <v>96777</v>
      </c>
      <c r="AX20" s="29">
        <v>96598</v>
      </c>
      <c r="AY20" s="29">
        <v>0</v>
      </c>
      <c r="AZ20" s="29">
        <v>96598</v>
      </c>
      <c r="BA20" s="36">
        <v>99.97826514453679</v>
      </c>
      <c r="BB20" s="36">
        <v>0</v>
      </c>
      <c r="BC20" s="36">
        <v>99.81503869721111</v>
      </c>
      <c r="BD20" s="29">
        <v>621125</v>
      </c>
      <c r="BE20" s="29">
        <v>48060</v>
      </c>
      <c r="BF20" s="29">
        <v>669185</v>
      </c>
      <c r="BG20" s="29">
        <v>615546</v>
      </c>
      <c r="BH20" s="29">
        <v>10723</v>
      </c>
      <c r="BI20" s="29">
        <v>626269</v>
      </c>
      <c r="BJ20" s="36">
        <v>99.10179110485007</v>
      </c>
      <c r="BK20" s="36">
        <v>22.311693716188095</v>
      </c>
      <c r="BL20" s="36">
        <v>93.58682576567018</v>
      </c>
      <c r="BM20" s="29">
        <v>620664</v>
      </c>
      <c r="BN20" s="29">
        <v>48060</v>
      </c>
      <c r="BO20" s="29">
        <v>668724</v>
      </c>
      <c r="BP20" s="29">
        <v>615085</v>
      </c>
      <c r="BQ20" s="29">
        <v>10723</v>
      </c>
      <c r="BR20" s="29">
        <v>625808</v>
      </c>
      <c r="BS20" s="36">
        <v>99.10112395756802</v>
      </c>
      <c r="BT20" s="36">
        <v>22.311693716188095</v>
      </c>
      <c r="BU20" s="36">
        <v>93.58240469909859</v>
      </c>
      <c r="BV20" s="29">
        <v>461</v>
      </c>
      <c r="BW20" s="29">
        <v>0</v>
      </c>
      <c r="BX20" s="29">
        <v>461</v>
      </c>
      <c r="BY20" s="29">
        <v>461</v>
      </c>
      <c r="BZ20" s="29">
        <v>0</v>
      </c>
      <c r="CA20" s="29">
        <v>461</v>
      </c>
      <c r="CB20" s="36">
        <v>100</v>
      </c>
      <c r="CC20" s="36" t="s">
        <v>100</v>
      </c>
      <c r="CD20" s="36">
        <v>100</v>
      </c>
      <c r="CE20" s="29">
        <v>31835</v>
      </c>
      <c r="CF20" s="29">
        <v>1683</v>
      </c>
      <c r="CG20" s="29">
        <v>33518</v>
      </c>
      <c r="CH20" s="29">
        <v>31398</v>
      </c>
      <c r="CI20" s="29">
        <v>421</v>
      </c>
      <c r="CJ20" s="29">
        <v>31819</v>
      </c>
      <c r="CK20" s="36">
        <v>98.62729700015706</v>
      </c>
      <c r="CL20" s="36">
        <v>25.01485442661913</v>
      </c>
      <c r="CM20" s="36">
        <v>94.93108180679039</v>
      </c>
      <c r="CN20" s="29">
        <v>88237</v>
      </c>
      <c r="CO20" s="29">
        <v>0</v>
      </c>
      <c r="CP20" s="29">
        <v>88237</v>
      </c>
      <c r="CQ20" s="29">
        <v>88237</v>
      </c>
      <c r="CR20" s="29">
        <v>0</v>
      </c>
      <c r="CS20" s="29">
        <v>88237</v>
      </c>
      <c r="CT20" s="36">
        <v>100</v>
      </c>
      <c r="CU20" s="36" t="s">
        <v>100</v>
      </c>
      <c r="CV20" s="36">
        <v>100</v>
      </c>
      <c r="CW20" s="29">
        <v>0</v>
      </c>
      <c r="CX20" s="29">
        <v>0</v>
      </c>
      <c r="CY20" s="29">
        <v>0</v>
      </c>
      <c r="CZ20" s="29">
        <v>0</v>
      </c>
      <c r="DA20" s="29">
        <v>0</v>
      </c>
      <c r="DB20" s="29">
        <v>0</v>
      </c>
      <c r="DC20" s="36" t="s">
        <v>100</v>
      </c>
      <c r="DD20" s="36" t="s">
        <v>100</v>
      </c>
      <c r="DE20" s="36" t="s">
        <v>100</v>
      </c>
      <c r="DF20" s="29">
        <v>0</v>
      </c>
      <c r="DG20" s="29">
        <v>0</v>
      </c>
      <c r="DH20" s="29">
        <v>0</v>
      </c>
      <c r="DI20" s="29">
        <v>0</v>
      </c>
      <c r="DJ20" s="29">
        <v>0</v>
      </c>
      <c r="DK20" s="29">
        <v>0</v>
      </c>
      <c r="DL20" s="36" t="s">
        <v>100</v>
      </c>
      <c r="DM20" s="36" t="s">
        <v>100</v>
      </c>
      <c r="DN20" s="36" t="s">
        <v>100</v>
      </c>
    </row>
    <row r="21" spans="1:118" ht="33" customHeight="1">
      <c r="A21" s="4" t="s">
        <v>30</v>
      </c>
      <c r="B21" s="29">
        <v>872989</v>
      </c>
      <c r="C21" s="29">
        <v>15848</v>
      </c>
      <c r="D21" s="29">
        <v>888837</v>
      </c>
      <c r="E21" s="29">
        <v>867725</v>
      </c>
      <c r="F21" s="29">
        <v>4835</v>
      </c>
      <c r="G21" s="29">
        <v>872560</v>
      </c>
      <c r="H21" s="36">
        <v>99.39701416627243</v>
      </c>
      <c r="I21" s="36">
        <v>30.508581524482587</v>
      </c>
      <c r="J21" s="36">
        <v>98.16873059964875</v>
      </c>
      <c r="K21" s="29">
        <v>363131</v>
      </c>
      <c r="L21" s="29">
        <v>6394</v>
      </c>
      <c r="M21" s="29">
        <v>369525</v>
      </c>
      <c r="N21" s="29">
        <v>361003</v>
      </c>
      <c r="O21" s="29">
        <v>2095</v>
      </c>
      <c r="P21" s="29">
        <v>363098</v>
      </c>
      <c r="Q21" s="36">
        <v>99.4139855864688</v>
      </c>
      <c r="R21" s="36">
        <v>32.76509227400688</v>
      </c>
      <c r="S21" s="36">
        <v>98.26074013936811</v>
      </c>
      <c r="T21" s="29">
        <v>12826</v>
      </c>
      <c r="U21" s="29">
        <v>230</v>
      </c>
      <c r="V21" s="29">
        <v>13056</v>
      </c>
      <c r="W21" s="29">
        <v>12757</v>
      </c>
      <c r="X21" s="29">
        <v>78</v>
      </c>
      <c r="Y21" s="29">
        <v>12835</v>
      </c>
      <c r="Z21" s="36">
        <v>99.46203025105255</v>
      </c>
      <c r="AA21" s="36">
        <v>33.91304347826087</v>
      </c>
      <c r="AB21" s="36">
        <v>98.30729166666666</v>
      </c>
      <c r="AC21" s="29">
        <v>310996</v>
      </c>
      <c r="AD21" s="29">
        <v>5595</v>
      </c>
      <c r="AE21" s="29">
        <v>316591</v>
      </c>
      <c r="AF21" s="29">
        <v>309333</v>
      </c>
      <c r="AG21" s="29">
        <v>1917</v>
      </c>
      <c r="AH21" s="29">
        <v>311250</v>
      </c>
      <c r="AI21" s="36">
        <v>99.46526643429497</v>
      </c>
      <c r="AJ21" s="36">
        <v>34.2627345844504</v>
      </c>
      <c r="AK21" s="36">
        <v>98.31296530855268</v>
      </c>
      <c r="AL21" s="29">
        <v>16010</v>
      </c>
      <c r="AM21" s="29">
        <v>231</v>
      </c>
      <c r="AN21" s="29">
        <v>16241</v>
      </c>
      <c r="AO21" s="29">
        <v>15848</v>
      </c>
      <c r="AP21" s="29">
        <v>40</v>
      </c>
      <c r="AQ21" s="29">
        <v>15888</v>
      </c>
      <c r="AR21" s="36">
        <v>98.98813241723923</v>
      </c>
      <c r="AS21" s="36">
        <v>17.316017316017316</v>
      </c>
      <c r="AT21" s="36">
        <v>97.82648851671695</v>
      </c>
      <c r="AU21" s="29">
        <v>23299</v>
      </c>
      <c r="AV21" s="29">
        <v>338</v>
      </c>
      <c r="AW21" s="29">
        <v>23637</v>
      </c>
      <c r="AX21" s="29">
        <v>23065</v>
      </c>
      <c r="AY21" s="29">
        <v>60</v>
      </c>
      <c r="AZ21" s="29">
        <v>23125</v>
      </c>
      <c r="BA21" s="36">
        <v>98.99566505000215</v>
      </c>
      <c r="BB21" s="36">
        <v>17.75147928994083</v>
      </c>
      <c r="BC21" s="36">
        <v>97.83390447180268</v>
      </c>
      <c r="BD21" s="29">
        <v>413501</v>
      </c>
      <c r="BE21" s="29">
        <v>8541</v>
      </c>
      <c r="BF21" s="29">
        <v>422042</v>
      </c>
      <c r="BG21" s="29">
        <v>410744</v>
      </c>
      <c r="BH21" s="29">
        <v>2460</v>
      </c>
      <c r="BI21" s="29">
        <v>413204</v>
      </c>
      <c r="BJ21" s="36">
        <v>99.33325433312132</v>
      </c>
      <c r="BK21" s="36">
        <v>28.80224798033017</v>
      </c>
      <c r="BL21" s="36">
        <v>97.90589562176277</v>
      </c>
      <c r="BM21" s="29">
        <v>413501</v>
      </c>
      <c r="BN21" s="29">
        <v>8541</v>
      </c>
      <c r="BO21" s="29">
        <v>422042</v>
      </c>
      <c r="BP21" s="29">
        <v>410744</v>
      </c>
      <c r="BQ21" s="29">
        <v>2460</v>
      </c>
      <c r="BR21" s="29">
        <v>413204</v>
      </c>
      <c r="BS21" s="36">
        <v>99.33325433312132</v>
      </c>
      <c r="BT21" s="36">
        <v>28.80224798033017</v>
      </c>
      <c r="BU21" s="36">
        <v>97.90589562176277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36" t="s">
        <v>100</v>
      </c>
      <c r="CC21" s="36" t="s">
        <v>100</v>
      </c>
      <c r="CD21" s="36" t="s">
        <v>100</v>
      </c>
      <c r="CE21" s="29">
        <v>25496</v>
      </c>
      <c r="CF21" s="29">
        <v>913</v>
      </c>
      <c r="CG21" s="29">
        <v>26409</v>
      </c>
      <c r="CH21" s="29">
        <v>25117</v>
      </c>
      <c r="CI21" s="29">
        <v>280</v>
      </c>
      <c r="CJ21" s="29">
        <v>25397</v>
      </c>
      <c r="CK21" s="36">
        <v>98.51349231251962</v>
      </c>
      <c r="CL21" s="36">
        <v>30.66812705366922</v>
      </c>
      <c r="CM21" s="36">
        <v>96.16797303949411</v>
      </c>
      <c r="CN21" s="29">
        <v>70861</v>
      </c>
      <c r="CO21" s="29">
        <v>0</v>
      </c>
      <c r="CP21" s="29">
        <v>70861</v>
      </c>
      <c r="CQ21" s="29">
        <v>70861</v>
      </c>
      <c r="CR21" s="29">
        <v>0</v>
      </c>
      <c r="CS21" s="29">
        <v>70861</v>
      </c>
      <c r="CT21" s="36">
        <v>100</v>
      </c>
      <c r="CU21" s="36" t="s">
        <v>100</v>
      </c>
      <c r="CV21" s="36">
        <v>100</v>
      </c>
      <c r="CW21" s="29">
        <v>0</v>
      </c>
      <c r="CX21" s="29">
        <v>0</v>
      </c>
      <c r="CY21" s="29">
        <v>0</v>
      </c>
      <c r="CZ21" s="29">
        <v>0</v>
      </c>
      <c r="DA21" s="29">
        <v>0</v>
      </c>
      <c r="DB21" s="29">
        <v>0</v>
      </c>
      <c r="DC21" s="36" t="s">
        <v>100</v>
      </c>
      <c r="DD21" s="36" t="s">
        <v>100</v>
      </c>
      <c r="DE21" s="36" t="s">
        <v>100</v>
      </c>
      <c r="DF21" s="29">
        <v>0</v>
      </c>
      <c r="DG21" s="29">
        <v>0</v>
      </c>
      <c r="DH21" s="29">
        <v>0</v>
      </c>
      <c r="DI21" s="29">
        <v>0</v>
      </c>
      <c r="DJ21" s="29">
        <v>0</v>
      </c>
      <c r="DK21" s="29">
        <v>0</v>
      </c>
      <c r="DL21" s="36" t="s">
        <v>100</v>
      </c>
      <c r="DM21" s="36" t="s">
        <v>100</v>
      </c>
      <c r="DN21" s="36" t="s">
        <v>100</v>
      </c>
    </row>
    <row r="22" spans="1:118" ht="33" customHeight="1">
      <c r="A22" s="4" t="s">
        <v>31</v>
      </c>
      <c r="B22" s="29">
        <v>1073104</v>
      </c>
      <c r="C22" s="29">
        <v>82547</v>
      </c>
      <c r="D22" s="29">
        <v>1155651</v>
      </c>
      <c r="E22" s="29">
        <v>1056970</v>
      </c>
      <c r="F22" s="29">
        <v>18070</v>
      </c>
      <c r="G22" s="29">
        <v>1075040</v>
      </c>
      <c r="H22" s="36">
        <v>98.49651105577838</v>
      </c>
      <c r="I22" s="36">
        <v>21.890559317722026</v>
      </c>
      <c r="J22" s="36">
        <v>93.02462421613446</v>
      </c>
      <c r="K22" s="29">
        <v>487399</v>
      </c>
      <c r="L22" s="29">
        <v>28211</v>
      </c>
      <c r="M22" s="29">
        <v>515610</v>
      </c>
      <c r="N22" s="29">
        <v>479523</v>
      </c>
      <c r="O22" s="29">
        <v>8027</v>
      </c>
      <c r="P22" s="29">
        <v>487550</v>
      </c>
      <c r="Q22" s="36">
        <v>98.38407546999481</v>
      </c>
      <c r="R22" s="36">
        <v>28.453440147460213</v>
      </c>
      <c r="S22" s="36">
        <v>94.55790229049087</v>
      </c>
      <c r="T22" s="29">
        <v>17357</v>
      </c>
      <c r="U22" s="29">
        <v>1078</v>
      </c>
      <c r="V22" s="29">
        <v>18435</v>
      </c>
      <c r="W22" s="29">
        <v>16889</v>
      </c>
      <c r="X22" s="29">
        <v>296</v>
      </c>
      <c r="Y22" s="29">
        <v>17185</v>
      </c>
      <c r="Z22" s="36">
        <v>97.30368151178199</v>
      </c>
      <c r="AA22" s="36">
        <v>27.458256029684602</v>
      </c>
      <c r="AB22" s="36">
        <v>93.21941958231625</v>
      </c>
      <c r="AC22" s="29">
        <v>382309</v>
      </c>
      <c r="AD22" s="29">
        <v>23506</v>
      </c>
      <c r="AE22" s="29">
        <v>405815</v>
      </c>
      <c r="AF22" s="29">
        <v>375888</v>
      </c>
      <c r="AG22" s="29">
        <v>6579</v>
      </c>
      <c r="AH22" s="29">
        <v>382467</v>
      </c>
      <c r="AI22" s="36">
        <v>98.32046852153624</v>
      </c>
      <c r="AJ22" s="36">
        <v>27.988598655662383</v>
      </c>
      <c r="AK22" s="36">
        <v>94.24663947858014</v>
      </c>
      <c r="AL22" s="29">
        <v>33612</v>
      </c>
      <c r="AM22" s="29">
        <v>2805</v>
      </c>
      <c r="AN22" s="29">
        <v>36417</v>
      </c>
      <c r="AO22" s="29">
        <v>32937</v>
      </c>
      <c r="AP22" s="29">
        <v>550</v>
      </c>
      <c r="AQ22" s="29">
        <v>33487</v>
      </c>
      <c r="AR22" s="36">
        <v>97.99178864691181</v>
      </c>
      <c r="AS22" s="36">
        <v>19.607843137254903</v>
      </c>
      <c r="AT22" s="36">
        <v>91.95430705439766</v>
      </c>
      <c r="AU22" s="29">
        <v>54121</v>
      </c>
      <c r="AV22" s="29">
        <v>822</v>
      </c>
      <c r="AW22" s="29">
        <v>54943</v>
      </c>
      <c r="AX22" s="29">
        <v>53809</v>
      </c>
      <c r="AY22" s="29">
        <v>602</v>
      </c>
      <c r="AZ22" s="29">
        <v>54411</v>
      </c>
      <c r="BA22" s="36">
        <v>99.42351397793833</v>
      </c>
      <c r="BB22" s="36">
        <v>73.2360097323601</v>
      </c>
      <c r="BC22" s="36">
        <v>99.03172378646961</v>
      </c>
      <c r="BD22" s="29">
        <v>452071</v>
      </c>
      <c r="BE22" s="29">
        <v>51634</v>
      </c>
      <c r="BF22" s="29">
        <v>503705</v>
      </c>
      <c r="BG22" s="29">
        <v>444537</v>
      </c>
      <c r="BH22" s="29">
        <v>9569</v>
      </c>
      <c r="BI22" s="29">
        <v>454106</v>
      </c>
      <c r="BJ22" s="36">
        <v>98.33344762216555</v>
      </c>
      <c r="BK22" s="36">
        <v>18.53236239687028</v>
      </c>
      <c r="BL22" s="36">
        <v>90.15316504700172</v>
      </c>
      <c r="BM22" s="29">
        <v>450963</v>
      </c>
      <c r="BN22" s="29">
        <v>51634</v>
      </c>
      <c r="BO22" s="29">
        <v>502597</v>
      </c>
      <c r="BP22" s="29">
        <v>443429</v>
      </c>
      <c r="BQ22" s="29">
        <v>9569</v>
      </c>
      <c r="BR22" s="29">
        <v>452998</v>
      </c>
      <c r="BS22" s="36">
        <v>98.32935296243815</v>
      </c>
      <c r="BT22" s="36">
        <v>18.53236239687028</v>
      </c>
      <c r="BU22" s="36">
        <v>90.1314572112448</v>
      </c>
      <c r="BV22" s="29">
        <v>1108</v>
      </c>
      <c r="BW22" s="29">
        <v>0</v>
      </c>
      <c r="BX22" s="29">
        <v>1108</v>
      </c>
      <c r="BY22" s="29">
        <v>1108</v>
      </c>
      <c r="BZ22" s="29">
        <v>0</v>
      </c>
      <c r="CA22" s="29">
        <v>1108</v>
      </c>
      <c r="CB22" s="36">
        <v>100</v>
      </c>
      <c r="CC22" s="36" t="s">
        <v>100</v>
      </c>
      <c r="CD22" s="36">
        <v>100</v>
      </c>
      <c r="CE22" s="29">
        <v>34251</v>
      </c>
      <c r="CF22" s="29">
        <v>2702</v>
      </c>
      <c r="CG22" s="29">
        <v>36953</v>
      </c>
      <c r="CH22" s="29">
        <v>33527</v>
      </c>
      <c r="CI22" s="29">
        <v>474</v>
      </c>
      <c r="CJ22" s="29">
        <v>34001</v>
      </c>
      <c r="CK22" s="36">
        <v>97.88619310385099</v>
      </c>
      <c r="CL22" s="36">
        <v>17.542561065877127</v>
      </c>
      <c r="CM22" s="36">
        <v>92.01147403458447</v>
      </c>
      <c r="CN22" s="29">
        <v>99383</v>
      </c>
      <c r="CO22" s="29">
        <v>0</v>
      </c>
      <c r="CP22" s="29">
        <v>99383</v>
      </c>
      <c r="CQ22" s="29">
        <v>99383</v>
      </c>
      <c r="CR22" s="29">
        <v>0</v>
      </c>
      <c r="CS22" s="29">
        <v>99383</v>
      </c>
      <c r="CT22" s="36">
        <v>100</v>
      </c>
      <c r="CU22" s="36" t="s">
        <v>100</v>
      </c>
      <c r="CV22" s="36">
        <v>100</v>
      </c>
      <c r="CW22" s="29">
        <v>0</v>
      </c>
      <c r="CX22" s="29">
        <v>0</v>
      </c>
      <c r="CY22" s="29">
        <v>0</v>
      </c>
      <c r="CZ22" s="29">
        <v>0</v>
      </c>
      <c r="DA22" s="29">
        <v>0</v>
      </c>
      <c r="DB22" s="29">
        <v>0</v>
      </c>
      <c r="DC22" s="36" t="s">
        <v>100</v>
      </c>
      <c r="DD22" s="36" t="s">
        <v>100</v>
      </c>
      <c r="DE22" s="36" t="s">
        <v>100</v>
      </c>
      <c r="DF22" s="29">
        <v>0</v>
      </c>
      <c r="DG22" s="29">
        <v>0</v>
      </c>
      <c r="DH22" s="29">
        <v>0</v>
      </c>
      <c r="DI22" s="29">
        <v>0</v>
      </c>
      <c r="DJ22" s="29">
        <v>0</v>
      </c>
      <c r="DK22" s="29">
        <v>0</v>
      </c>
      <c r="DL22" s="36" t="s">
        <v>100</v>
      </c>
      <c r="DM22" s="36" t="s">
        <v>100</v>
      </c>
      <c r="DN22" s="36" t="s">
        <v>100</v>
      </c>
    </row>
    <row r="23" spans="1:118" ht="33" customHeight="1">
      <c r="A23" s="4" t="s">
        <v>33</v>
      </c>
      <c r="B23" s="29">
        <v>835579</v>
      </c>
      <c r="C23" s="29">
        <v>75719</v>
      </c>
      <c r="D23" s="29">
        <v>911298</v>
      </c>
      <c r="E23" s="29">
        <v>820508</v>
      </c>
      <c r="F23" s="29">
        <v>11832</v>
      </c>
      <c r="G23" s="29">
        <v>832340</v>
      </c>
      <c r="H23" s="36">
        <v>98.19634050161625</v>
      </c>
      <c r="I23" s="36">
        <v>15.626196859440828</v>
      </c>
      <c r="J23" s="36">
        <v>91.33565529607219</v>
      </c>
      <c r="K23" s="29">
        <v>357329</v>
      </c>
      <c r="L23" s="29">
        <v>32048</v>
      </c>
      <c r="M23" s="29">
        <v>389377</v>
      </c>
      <c r="N23" s="29">
        <v>350150</v>
      </c>
      <c r="O23" s="29">
        <v>3682</v>
      </c>
      <c r="P23" s="29">
        <v>353832</v>
      </c>
      <c r="Q23" s="36">
        <v>97.99092712878048</v>
      </c>
      <c r="R23" s="36">
        <v>11.48901647528707</v>
      </c>
      <c r="S23" s="36">
        <v>90.8713149466969</v>
      </c>
      <c r="T23" s="29">
        <v>12705</v>
      </c>
      <c r="U23" s="29">
        <v>315</v>
      </c>
      <c r="V23" s="29">
        <v>13020</v>
      </c>
      <c r="W23" s="29">
        <v>12540</v>
      </c>
      <c r="X23" s="29">
        <v>210</v>
      </c>
      <c r="Y23" s="29">
        <v>12750</v>
      </c>
      <c r="Z23" s="36">
        <v>98.7012987012987</v>
      </c>
      <c r="AA23" s="36">
        <v>66.66666666666666</v>
      </c>
      <c r="AB23" s="36">
        <v>97.92626728110599</v>
      </c>
      <c r="AC23" s="29">
        <v>283932</v>
      </c>
      <c r="AD23" s="29">
        <v>31332</v>
      </c>
      <c r="AE23" s="29">
        <v>315264</v>
      </c>
      <c r="AF23" s="29">
        <v>277813</v>
      </c>
      <c r="AG23" s="29">
        <v>3255</v>
      </c>
      <c r="AH23" s="29">
        <v>281068</v>
      </c>
      <c r="AI23" s="36">
        <v>97.8449065269149</v>
      </c>
      <c r="AJ23" s="36">
        <v>10.388739946380698</v>
      </c>
      <c r="AK23" s="36">
        <v>89.15321762078766</v>
      </c>
      <c r="AL23" s="29">
        <v>15966</v>
      </c>
      <c r="AM23" s="29">
        <v>401</v>
      </c>
      <c r="AN23" s="29">
        <v>16367</v>
      </c>
      <c r="AO23" s="29">
        <v>15717</v>
      </c>
      <c r="AP23" s="29">
        <v>217</v>
      </c>
      <c r="AQ23" s="29">
        <v>15934</v>
      </c>
      <c r="AR23" s="36">
        <v>98.44043592634348</v>
      </c>
      <c r="AS23" s="36">
        <v>54.11471321695761</v>
      </c>
      <c r="AT23" s="36">
        <v>97.35443269994502</v>
      </c>
      <c r="AU23" s="29">
        <v>44726</v>
      </c>
      <c r="AV23" s="29">
        <v>0</v>
      </c>
      <c r="AW23" s="29">
        <v>44726</v>
      </c>
      <c r="AX23" s="29">
        <v>44080</v>
      </c>
      <c r="AY23" s="29">
        <v>0</v>
      </c>
      <c r="AZ23" s="29">
        <v>44080</v>
      </c>
      <c r="BA23" s="36">
        <v>98.55564995751912</v>
      </c>
      <c r="BB23" s="36" t="s">
        <v>100</v>
      </c>
      <c r="BC23" s="36">
        <v>98.55564995751912</v>
      </c>
      <c r="BD23" s="29">
        <v>358900</v>
      </c>
      <c r="BE23" s="29">
        <v>42965</v>
      </c>
      <c r="BF23" s="29">
        <v>401865</v>
      </c>
      <c r="BG23" s="29">
        <v>351277</v>
      </c>
      <c r="BH23" s="29">
        <v>7893</v>
      </c>
      <c r="BI23" s="29">
        <v>359170</v>
      </c>
      <c r="BJ23" s="36">
        <v>97.87601003064921</v>
      </c>
      <c r="BK23" s="36">
        <v>18.37076690329338</v>
      </c>
      <c r="BL23" s="36">
        <v>89.37578540056984</v>
      </c>
      <c r="BM23" s="29">
        <v>356388</v>
      </c>
      <c r="BN23" s="29">
        <v>42965</v>
      </c>
      <c r="BO23" s="29">
        <v>399353</v>
      </c>
      <c r="BP23" s="29">
        <v>348765</v>
      </c>
      <c r="BQ23" s="29">
        <v>7893</v>
      </c>
      <c r="BR23" s="29">
        <v>356658</v>
      </c>
      <c r="BS23" s="36">
        <v>97.86103909222533</v>
      </c>
      <c r="BT23" s="36">
        <v>18.37076690329338</v>
      </c>
      <c r="BU23" s="36">
        <v>89.30895723833301</v>
      </c>
      <c r="BV23" s="29">
        <v>2512</v>
      </c>
      <c r="BW23" s="29">
        <v>0</v>
      </c>
      <c r="BX23" s="29">
        <v>2512</v>
      </c>
      <c r="BY23" s="29">
        <v>2512</v>
      </c>
      <c r="BZ23" s="29">
        <v>0</v>
      </c>
      <c r="CA23" s="29">
        <v>2512</v>
      </c>
      <c r="CB23" s="36">
        <v>100</v>
      </c>
      <c r="CC23" s="36" t="s">
        <v>100</v>
      </c>
      <c r="CD23" s="36">
        <v>100</v>
      </c>
      <c r="CE23" s="29">
        <v>23355</v>
      </c>
      <c r="CF23" s="29">
        <v>706</v>
      </c>
      <c r="CG23" s="29">
        <v>24061</v>
      </c>
      <c r="CH23" s="29">
        <v>23087</v>
      </c>
      <c r="CI23" s="29">
        <v>257</v>
      </c>
      <c r="CJ23" s="29">
        <v>23344</v>
      </c>
      <c r="CK23" s="36">
        <v>98.85249411260972</v>
      </c>
      <c r="CL23" s="36">
        <v>36.40226628895184</v>
      </c>
      <c r="CM23" s="36">
        <v>97.02007397863764</v>
      </c>
      <c r="CN23" s="29">
        <v>95995</v>
      </c>
      <c r="CO23" s="29">
        <v>0</v>
      </c>
      <c r="CP23" s="29">
        <v>95995</v>
      </c>
      <c r="CQ23" s="29">
        <v>95994</v>
      </c>
      <c r="CR23" s="29">
        <v>0</v>
      </c>
      <c r="CS23" s="29">
        <v>95994</v>
      </c>
      <c r="CT23" s="36">
        <v>99.99895827907703</v>
      </c>
      <c r="CU23" s="36" t="s">
        <v>100</v>
      </c>
      <c r="CV23" s="36">
        <v>99.99895827907703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36" t="s">
        <v>100</v>
      </c>
      <c r="DD23" s="36" t="s">
        <v>100</v>
      </c>
      <c r="DE23" s="36" t="s">
        <v>100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36" t="s">
        <v>100</v>
      </c>
      <c r="DM23" s="36" t="s">
        <v>100</v>
      </c>
      <c r="DN23" s="36" t="s">
        <v>100</v>
      </c>
    </row>
    <row r="24" spans="1:118" s="66" customFormat="1" ht="33" customHeight="1">
      <c r="A24" s="14" t="s">
        <v>34</v>
      </c>
      <c r="B24" s="30">
        <v>1522106</v>
      </c>
      <c r="C24" s="30">
        <v>156052</v>
      </c>
      <c r="D24" s="30">
        <v>1678158</v>
      </c>
      <c r="E24" s="30">
        <v>1489081</v>
      </c>
      <c r="F24" s="30">
        <v>37799</v>
      </c>
      <c r="G24" s="30">
        <v>1526880</v>
      </c>
      <c r="H24" s="37">
        <v>97.83030879583944</v>
      </c>
      <c r="I24" s="37">
        <v>24.22205418706585</v>
      </c>
      <c r="J24" s="37">
        <v>90.98547335828927</v>
      </c>
      <c r="K24" s="30">
        <v>555504</v>
      </c>
      <c r="L24" s="30">
        <v>45005</v>
      </c>
      <c r="M24" s="30">
        <v>600509</v>
      </c>
      <c r="N24" s="30">
        <v>542466</v>
      </c>
      <c r="O24" s="30">
        <v>10843</v>
      </c>
      <c r="P24" s="30">
        <v>553309</v>
      </c>
      <c r="Q24" s="37">
        <v>97.65294219303551</v>
      </c>
      <c r="R24" s="37">
        <v>24.092878569047883</v>
      </c>
      <c r="S24" s="37">
        <v>92.14000123228794</v>
      </c>
      <c r="T24" s="30">
        <v>17742</v>
      </c>
      <c r="U24" s="30">
        <v>1656</v>
      </c>
      <c r="V24" s="30">
        <v>19398</v>
      </c>
      <c r="W24" s="30">
        <v>17269</v>
      </c>
      <c r="X24" s="30">
        <v>366</v>
      </c>
      <c r="Y24" s="30">
        <v>17635</v>
      </c>
      <c r="Z24" s="37">
        <v>97.3340096945102</v>
      </c>
      <c r="AA24" s="37">
        <v>22.10144927536232</v>
      </c>
      <c r="AB24" s="37">
        <v>90.91143416847098</v>
      </c>
      <c r="AC24" s="30">
        <v>443245</v>
      </c>
      <c r="AD24" s="30">
        <v>41374</v>
      </c>
      <c r="AE24" s="30">
        <v>484619</v>
      </c>
      <c r="AF24" s="30">
        <v>431441</v>
      </c>
      <c r="AG24" s="30">
        <v>9140</v>
      </c>
      <c r="AH24" s="30">
        <v>440581</v>
      </c>
      <c r="AI24" s="37">
        <v>97.3369129939424</v>
      </c>
      <c r="AJ24" s="37">
        <v>22.091168366607047</v>
      </c>
      <c r="AK24" s="37">
        <v>90.91286144373208</v>
      </c>
      <c r="AL24" s="30">
        <v>39548</v>
      </c>
      <c r="AM24" s="30">
        <v>1975</v>
      </c>
      <c r="AN24" s="30">
        <v>41523</v>
      </c>
      <c r="AO24" s="30">
        <v>38818</v>
      </c>
      <c r="AP24" s="30">
        <v>1337</v>
      </c>
      <c r="AQ24" s="30">
        <v>40155</v>
      </c>
      <c r="AR24" s="37">
        <v>98.15414180236675</v>
      </c>
      <c r="AS24" s="37">
        <v>67.69620253164557</v>
      </c>
      <c r="AT24" s="37">
        <v>96.70544035835562</v>
      </c>
      <c r="AU24" s="30">
        <v>54969</v>
      </c>
      <c r="AV24" s="30">
        <v>0</v>
      </c>
      <c r="AW24" s="30">
        <v>54969</v>
      </c>
      <c r="AX24" s="30">
        <v>54938</v>
      </c>
      <c r="AY24" s="30">
        <v>0</v>
      </c>
      <c r="AZ24" s="30">
        <v>54938</v>
      </c>
      <c r="BA24" s="37">
        <v>99.94360457712529</v>
      </c>
      <c r="BB24" s="37" t="s">
        <v>100</v>
      </c>
      <c r="BC24" s="37">
        <v>99.94360457712529</v>
      </c>
      <c r="BD24" s="30">
        <v>833880</v>
      </c>
      <c r="BE24" s="30">
        <v>107435</v>
      </c>
      <c r="BF24" s="30">
        <v>941315</v>
      </c>
      <c r="BG24" s="30">
        <v>814855</v>
      </c>
      <c r="BH24" s="30">
        <v>26221</v>
      </c>
      <c r="BI24" s="30">
        <v>841076</v>
      </c>
      <c r="BJ24" s="37">
        <v>97.71849666618698</v>
      </c>
      <c r="BK24" s="37">
        <v>24.406385256201425</v>
      </c>
      <c r="BL24" s="37">
        <v>89.3511736241322</v>
      </c>
      <c r="BM24" s="30">
        <v>833868</v>
      </c>
      <c r="BN24" s="30">
        <v>107435</v>
      </c>
      <c r="BO24" s="30">
        <v>941303</v>
      </c>
      <c r="BP24" s="30">
        <v>814843</v>
      </c>
      <c r="BQ24" s="30">
        <v>26221</v>
      </c>
      <c r="BR24" s="30">
        <v>841064</v>
      </c>
      <c r="BS24" s="37">
        <v>97.71846383360436</v>
      </c>
      <c r="BT24" s="37">
        <v>24.406385256201425</v>
      </c>
      <c r="BU24" s="37">
        <v>89.35103786984638</v>
      </c>
      <c r="BV24" s="30">
        <v>12</v>
      </c>
      <c r="BW24" s="30">
        <v>0</v>
      </c>
      <c r="BX24" s="30">
        <v>12</v>
      </c>
      <c r="BY24" s="30">
        <v>12</v>
      </c>
      <c r="BZ24" s="30">
        <v>0</v>
      </c>
      <c r="CA24" s="30">
        <v>12</v>
      </c>
      <c r="CB24" s="37">
        <v>100</v>
      </c>
      <c r="CC24" s="37" t="s">
        <v>100</v>
      </c>
      <c r="CD24" s="37">
        <v>100</v>
      </c>
      <c r="CE24" s="30">
        <v>26326</v>
      </c>
      <c r="CF24" s="30">
        <v>3612</v>
      </c>
      <c r="CG24" s="30">
        <v>29938</v>
      </c>
      <c r="CH24" s="30">
        <v>25364</v>
      </c>
      <c r="CI24" s="30">
        <v>735</v>
      </c>
      <c r="CJ24" s="30">
        <v>26099</v>
      </c>
      <c r="CK24" s="37">
        <v>96.3458178226848</v>
      </c>
      <c r="CL24" s="37">
        <v>20.348837209302324</v>
      </c>
      <c r="CM24" s="37">
        <v>87.17683211971408</v>
      </c>
      <c r="CN24" s="30">
        <v>106396</v>
      </c>
      <c r="CO24" s="30">
        <v>0</v>
      </c>
      <c r="CP24" s="30">
        <v>106396</v>
      </c>
      <c r="CQ24" s="30">
        <v>106396</v>
      </c>
      <c r="CR24" s="30">
        <v>0</v>
      </c>
      <c r="CS24" s="30">
        <v>106396</v>
      </c>
      <c r="CT24" s="37">
        <v>100</v>
      </c>
      <c r="CU24" s="37" t="s">
        <v>100</v>
      </c>
      <c r="CV24" s="37">
        <v>100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7" t="s">
        <v>100</v>
      </c>
      <c r="DD24" s="37" t="s">
        <v>100</v>
      </c>
      <c r="DE24" s="37" t="s">
        <v>100</v>
      </c>
      <c r="DF24" s="30">
        <v>0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7" t="s">
        <v>100</v>
      </c>
      <c r="DM24" s="37" t="s">
        <v>100</v>
      </c>
      <c r="DN24" s="37" t="s">
        <v>100</v>
      </c>
    </row>
    <row r="25" spans="1:118" ht="33" customHeight="1">
      <c r="A25" s="4" t="s">
        <v>35</v>
      </c>
      <c r="B25" s="29">
        <v>683758</v>
      </c>
      <c r="C25" s="29">
        <v>134720</v>
      </c>
      <c r="D25" s="29">
        <v>818478</v>
      </c>
      <c r="E25" s="29">
        <v>677726</v>
      </c>
      <c r="F25" s="29">
        <v>18137</v>
      </c>
      <c r="G25" s="29">
        <v>695863</v>
      </c>
      <c r="H25" s="36">
        <v>99.11781653742992</v>
      </c>
      <c r="I25" s="36">
        <v>13.462737529691212</v>
      </c>
      <c r="J25" s="36">
        <v>85.01914529162666</v>
      </c>
      <c r="K25" s="29">
        <v>212325</v>
      </c>
      <c r="L25" s="29">
        <v>1893</v>
      </c>
      <c r="M25" s="29">
        <v>214218</v>
      </c>
      <c r="N25" s="29">
        <v>210442</v>
      </c>
      <c r="O25" s="29">
        <v>833</v>
      </c>
      <c r="P25" s="29">
        <v>211275</v>
      </c>
      <c r="Q25" s="36">
        <v>99.11315200753562</v>
      </c>
      <c r="R25" s="36">
        <v>44.00422609614369</v>
      </c>
      <c r="S25" s="36">
        <v>98.62616586841442</v>
      </c>
      <c r="T25" s="29">
        <v>10497</v>
      </c>
      <c r="U25" s="29">
        <v>125</v>
      </c>
      <c r="V25" s="29">
        <v>10622</v>
      </c>
      <c r="W25" s="29">
        <v>10464</v>
      </c>
      <c r="X25" s="29">
        <v>113</v>
      </c>
      <c r="Y25" s="29">
        <v>10577</v>
      </c>
      <c r="Z25" s="36">
        <v>99.6856244641326</v>
      </c>
      <c r="AA25" s="36">
        <v>90.4</v>
      </c>
      <c r="AB25" s="36">
        <v>99.57635096968556</v>
      </c>
      <c r="AC25" s="29">
        <v>170169</v>
      </c>
      <c r="AD25" s="29">
        <v>1768</v>
      </c>
      <c r="AE25" s="29">
        <v>171937</v>
      </c>
      <c r="AF25" s="29">
        <v>168319</v>
      </c>
      <c r="AG25" s="29">
        <v>720</v>
      </c>
      <c r="AH25" s="29">
        <v>169039</v>
      </c>
      <c r="AI25" s="36">
        <v>98.91284546539029</v>
      </c>
      <c r="AJ25" s="36">
        <v>40.723981900452486</v>
      </c>
      <c r="AK25" s="36">
        <v>98.31449891530038</v>
      </c>
      <c r="AL25" s="29">
        <v>15471</v>
      </c>
      <c r="AM25" s="29">
        <v>0</v>
      </c>
      <c r="AN25" s="29">
        <v>15471</v>
      </c>
      <c r="AO25" s="29">
        <v>15471</v>
      </c>
      <c r="AP25" s="29">
        <v>0</v>
      </c>
      <c r="AQ25" s="29">
        <v>15471</v>
      </c>
      <c r="AR25" s="36">
        <v>100</v>
      </c>
      <c r="AS25" s="36" t="s">
        <v>100</v>
      </c>
      <c r="AT25" s="36">
        <v>100</v>
      </c>
      <c r="AU25" s="29">
        <v>16188</v>
      </c>
      <c r="AV25" s="29">
        <v>0</v>
      </c>
      <c r="AW25" s="29">
        <v>16188</v>
      </c>
      <c r="AX25" s="29">
        <v>16188</v>
      </c>
      <c r="AY25" s="29">
        <v>0</v>
      </c>
      <c r="AZ25" s="29">
        <v>16188</v>
      </c>
      <c r="BA25" s="36">
        <v>100</v>
      </c>
      <c r="BB25" s="36" t="s">
        <v>100</v>
      </c>
      <c r="BC25" s="36">
        <v>100</v>
      </c>
      <c r="BD25" s="29">
        <v>417372</v>
      </c>
      <c r="BE25" s="29">
        <v>132819</v>
      </c>
      <c r="BF25" s="29">
        <v>550191</v>
      </c>
      <c r="BG25" s="29">
        <v>413228</v>
      </c>
      <c r="BH25" s="29">
        <v>17298</v>
      </c>
      <c r="BI25" s="29">
        <v>430526</v>
      </c>
      <c r="BJ25" s="36">
        <v>99.00712074600116</v>
      </c>
      <c r="BK25" s="36">
        <v>13.023739073475934</v>
      </c>
      <c r="BL25" s="36">
        <v>78.25028035718505</v>
      </c>
      <c r="BM25" s="29">
        <v>403622</v>
      </c>
      <c r="BN25" s="29">
        <v>132819</v>
      </c>
      <c r="BO25" s="29">
        <v>536441</v>
      </c>
      <c r="BP25" s="29">
        <v>399478</v>
      </c>
      <c r="BQ25" s="29">
        <v>17298</v>
      </c>
      <c r="BR25" s="29">
        <v>416776</v>
      </c>
      <c r="BS25" s="36">
        <v>98.97329679749865</v>
      </c>
      <c r="BT25" s="36">
        <v>13.023739073475934</v>
      </c>
      <c r="BU25" s="36">
        <v>77.6927938021143</v>
      </c>
      <c r="BV25" s="29">
        <v>13750</v>
      </c>
      <c r="BW25" s="29">
        <v>0</v>
      </c>
      <c r="BX25" s="29">
        <v>13750</v>
      </c>
      <c r="BY25" s="29">
        <v>13750</v>
      </c>
      <c r="BZ25" s="29">
        <v>0</v>
      </c>
      <c r="CA25" s="29">
        <v>13750</v>
      </c>
      <c r="CB25" s="36">
        <v>100</v>
      </c>
      <c r="CC25" s="36" t="s">
        <v>100</v>
      </c>
      <c r="CD25" s="36">
        <v>100</v>
      </c>
      <c r="CE25" s="29">
        <v>15060</v>
      </c>
      <c r="CF25" s="29">
        <v>8</v>
      </c>
      <c r="CG25" s="29">
        <v>15068</v>
      </c>
      <c r="CH25" s="29">
        <v>15055</v>
      </c>
      <c r="CI25" s="29">
        <v>6</v>
      </c>
      <c r="CJ25" s="29">
        <v>15061</v>
      </c>
      <c r="CK25" s="36">
        <v>99.9667994687915</v>
      </c>
      <c r="CL25" s="36">
        <v>75</v>
      </c>
      <c r="CM25" s="36">
        <v>99.95354393416513</v>
      </c>
      <c r="CN25" s="29">
        <v>39001</v>
      </c>
      <c r="CO25" s="29">
        <v>0</v>
      </c>
      <c r="CP25" s="29">
        <v>39001</v>
      </c>
      <c r="CQ25" s="29">
        <v>39001</v>
      </c>
      <c r="CR25" s="29">
        <v>0</v>
      </c>
      <c r="CS25" s="29">
        <v>39001</v>
      </c>
      <c r="CT25" s="36">
        <v>100</v>
      </c>
      <c r="CU25" s="36" t="s">
        <v>100</v>
      </c>
      <c r="CV25" s="36">
        <v>100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36" t="s">
        <v>100</v>
      </c>
      <c r="DD25" s="36" t="s">
        <v>100</v>
      </c>
      <c r="DE25" s="36" t="s">
        <v>100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36" t="s">
        <v>100</v>
      </c>
      <c r="DM25" s="36" t="s">
        <v>100</v>
      </c>
      <c r="DN25" s="36" t="s">
        <v>100</v>
      </c>
    </row>
    <row r="26" spans="1:118" ht="33" customHeight="1">
      <c r="A26" s="4" t="s">
        <v>36</v>
      </c>
      <c r="B26" s="29">
        <v>1123571</v>
      </c>
      <c r="C26" s="29">
        <v>45593</v>
      </c>
      <c r="D26" s="29">
        <v>1169164</v>
      </c>
      <c r="E26" s="29">
        <v>1118676</v>
      </c>
      <c r="F26" s="29">
        <v>5173</v>
      </c>
      <c r="G26" s="29">
        <v>1123849</v>
      </c>
      <c r="H26" s="36">
        <v>99.56433549815722</v>
      </c>
      <c r="I26" s="36">
        <v>11.34603996227491</v>
      </c>
      <c r="J26" s="36">
        <v>96.12415366877529</v>
      </c>
      <c r="K26" s="29">
        <v>195826</v>
      </c>
      <c r="L26" s="29">
        <v>4096</v>
      </c>
      <c r="M26" s="29">
        <v>199922</v>
      </c>
      <c r="N26" s="29">
        <v>194707</v>
      </c>
      <c r="O26" s="29">
        <v>717</v>
      </c>
      <c r="P26" s="29">
        <v>195424</v>
      </c>
      <c r="Q26" s="36">
        <v>99.42857434661383</v>
      </c>
      <c r="R26" s="36">
        <v>17.5048828125</v>
      </c>
      <c r="S26" s="36">
        <v>97.75012254779364</v>
      </c>
      <c r="T26" s="29">
        <v>7620</v>
      </c>
      <c r="U26" s="29">
        <v>166</v>
      </c>
      <c r="V26" s="29">
        <v>7786</v>
      </c>
      <c r="W26" s="29">
        <v>7571</v>
      </c>
      <c r="X26" s="29">
        <v>32</v>
      </c>
      <c r="Y26" s="29">
        <v>7603</v>
      </c>
      <c r="Z26" s="36">
        <v>99.35695538057743</v>
      </c>
      <c r="AA26" s="36">
        <v>19.27710843373494</v>
      </c>
      <c r="AB26" s="36">
        <v>97.64962753660417</v>
      </c>
      <c r="AC26" s="29">
        <v>160910</v>
      </c>
      <c r="AD26" s="29">
        <v>3523</v>
      </c>
      <c r="AE26" s="29">
        <v>164433</v>
      </c>
      <c r="AF26" s="29">
        <v>159940</v>
      </c>
      <c r="AG26" s="29">
        <v>685</v>
      </c>
      <c r="AH26" s="29">
        <v>160625</v>
      </c>
      <c r="AI26" s="36">
        <v>99.39717854701385</v>
      </c>
      <c r="AJ26" s="36">
        <v>19.44365597502129</v>
      </c>
      <c r="AK26" s="36">
        <v>97.68416315459793</v>
      </c>
      <c r="AL26" s="29">
        <v>13773</v>
      </c>
      <c r="AM26" s="29">
        <v>337</v>
      </c>
      <c r="AN26" s="29">
        <v>14110</v>
      </c>
      <c r="AO26" s="29">
        <v>13674</v>
      </c>
      <c r="AP26" s="29">
        <v>0</v>
      </c>
      <c r="AQ26" s="29">
        <v>13674</v>
      </c>
      <c r="AR26" s="36">
        <v>99.28120235242866</v>
      </c>
      <c r="AS26" s="36">
        <v>0</v>
      </c>
      <c r="AT26" s="36">
        <v>96.90999291282778</v>
      </c>
      <c r="AU26" s="29">
        <v>13523</v>
      </c>
      <c r="AV26" s="29">
        <v>70</v>
      </c>
      <c r="AW26" s="29">
        <v>13593</v>
      </c>
      <c r="AX26" s="29">
        <v>13522</v>
      </c>
      <c r="AY26" s="29">
        <v>0</v>
      </c>
      <c r="AZ26" s="29">
        <v>13522</v>
      </c>
      <c r="BA26" s="36">
        <v>99.9926051911558</v>
      </c>
      <c r="BB26" s="36">
        <v>0</v>
      </c>
      <c r="BC26" s="36">
        <v>99.47767233134702</v>
      </c>
      <c r="BD26" s="29">
        <v>862410</v>
      </c>
      <c r="BE26" s="29">
        <v>41184</v>
      </c>
      <c r="BF26" s="29">
        <v>903594</v>
      </c>
      <c r="BG26" s="29">
        <v>858803</v>
      </c>
      <c r="BH26" s="29">
        <v>4392</v>
      </c>
      <c r="BI26" s="29">
        <v>863195</v>
      </c>
      <c r="BJ26" s="36">
        <v>99.58175345833187</v>
      </c>
      <c r="BK26" s="36">
        <v>10.664335664335663</v>
      </c>
      <c r="BL26" s="36">
        <v>95.52907611161649</v>
      </c>
      <c r="BM26" s="29">
        <v>799967</v>
      </c>
      <c r="BN26" s="29">
        <v>41184</v>
      </c>
      <c r="BO26" s="29">
        <v>841151</v>
      </c>
      <c r="BP26" s="29">
        <v>796360</v>
      </c>
      <c r="BQ26" s="29">
        <v>4392</v>
      </c>
      <c r="BR26" s="29">
        <v>800752</v>
      </c>
      <c r="BS26" s="36">
        <v>99.54910640063903</v>
      </c>
      <c r="BT26" s="36">
        <v>10.664335664335663</v>
      </c>
      <c r="BU26" s="36">
        <v>95.19717625016199</v>
      </c>
      <c r="BV26" s="29">
        <v>62443</v>
      </c>
      <c r="BW26" s="29">
        <v>0</v>
      </c>
      <c r="BX26" s="29">
        <v>62443</v>
      </c>
      <c r="BY26" s="29">
        <v>62443</v>
      </c>
      <c r="BZ26" s="29">
        <v>0</v>
      </c>
      <c r="CA26" s="29">
        <v>62443</v>
      </c>
      <c r="CB26" s="36">
        <v>100</v>
      </c>
      <c r="CC26" s="36" t="s">
        <v>100</v>
      </c>
      <c r="CD26" s="36">
        <v>100</v>
      </c>
      <c r="CE26" s="29">
        <v>14232</v>
      </c>
      <c r="CF26" s="29">
        <v>313</v>
      </c>
      <c r="CG26" s="29">
        <v>14545</v>
      </c>
      <c r="CH26" s="29">
        <v>14063</v>
      </c>
      <c r="CI26" s="29">
        <v>64</v>
      </c>
      <c r="CJ26" s="29">
        <v>14127</v>
      </c>
      <c r="CK26" s="36">
        <v>98.81253513209668</v>
      </c>
      <c r="CL26" s="36">
        <v>20.447284345047922</v>
      </c>
      <c r="CM26" s="36">
        <v>97.12616019250602</v>
      </c>
      <c r="CN26" s="29">
        <v>51103</v>
      </c>
      <c r="CO26" s="29">
        <v>0</v>
      </c>
      <c r="CP26" s="29">
        <v>51103</v>
      </c>
      <c r="CQ26" s="29">
        <v>51103</v>
      </c>
      <c r="CR26" s="29">
        <v>0</v>
      </c>
      <c r="CS26" s="29">
        <v>51103</v>
      </c>
      <c r="CT26" s="36">
        <v>100</v>
      </c>
      <c r="CU26" s="36" t="s">
        <v>100</v>
      </c>
      <c r="CV26" s="36">
        <v>100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36" t="s">
        <v>100</v>
      </c>
      <c r="DD26" s="36" t="s">
        <v>100</v>
      </c>
      <c r="DE26" s="36" t="s">
        <v>100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36" t="s">
        <v>100</v>
      </c>
      <c r="DM26" s="36" t="s">
        <v>100</v>
      </c>
      <c r="DN26" s="36" t="s">
        <v>100</v>
      </c>
    </row>
    <row r="27" spans="1:118" ht="33" customHeight="1">
      <c r="A27" s="4" t="s">
        <v>37</v>
      </c>
      <c r="B27" s="29">
        <v>497342</v>
      </c>
      <c r="C27" s="29">
        <v>0</v>
      </c>
      <c r="D27" s="29">
        <v>497342</v>
      </c>
      <c r="E27" s="29">
        <v>497342</v>
      </c>
      <c r="F27" s="29">
        <v>0</v>
      </c>
      <c r="G27" s="29">
        <v>497342</v>
      </c>
      <c r="H27" s="36">
        <v>100</v>
      </c>
      <c r="I27" s="36" t="s">
        <v>100</v>
      </c>
      <c r="J27" s="36">
        <v>100</v>
      </c>
      <c r="K27" s="29">
        <v>22468</v>
      </c>
      <c r="L27" s="29">
        <v>0</v>
      </c>
      <c r="M27" s="29">
        <v>22468</v>
      </c>
      <c r="N27" s="29">
        <v>22468</v>
      </c>
      <c r="O27" s="29">
        <v>0</v>
      </c>
      <c r="P27" s="29">
        <v>22468</v>
      </c>
      <c r="Q27" s="36">
        <v>100</v>
      </c>
      <c r="R27" s="36" t="s">
        <v>100</v>
      </c>
      <c r="S27" s="36">
        <v>100</v>
      </c>
      <c r="T27" s="29">
        <v>773</v>
      </c>
      <c r="U27" s="29">
        <v>0</v>
      </c>
      <c r="V27" s="29">
        <v>773</v>
      </c>
      <c r="W27" s="29">
        <v>773</v>
      </c>
      <c r="X27" s="29">
        <v>0</v>
      </c>
      <c r="Y27" s="29">
        <v>773</v>
      </c>
      <c r="Z27" s="36">
        <v>100</v>
      </c>
      <c r="AA27" s="36" t="s">
        <v>100</v>
      </c>
      <c r="AB27" s="36">
        <v>100</v>
      </c>
      <c r="AC27" s="29">
        <v>18836</v>
      </c>
      <c r="AD27" s="29">
        <v>0</v>
      </c>
      <c r="AE27" s="29">
        <v>18836</v>
      </c>
      <c r="AF27" s="29">
        <v>18836</v>
      </c>
      <c r="AG27" s="29">
        <v>0</v>
      </c>
      <c r="AH27" s="29">
        <v>18836</v>
      </c>
      <c r="AI27" s="36">
        <v>100</v>
      </c>
      <c r="AJ27" s="36" t="s">
        <v>100</v>
      </c>
      <c r="AK27" s="36">
        <v>100</v>
      </c>
      <c r="AL27" s="29">
        <v>2203</v>
      </c>
      <c r="AM27" s="29">
        <v>0</v>
      </c>
      <c r="AN27" s="29">
        <v>2203</v>
      </c>
      <c r="AO27" s="29">
        <v>2203</v>
      </c>
      <c r="AP27" s="29">
        <v>0</v>
      </c>
      <c r="AQ27" s="29">
        <v>2203</v>
      </c>
      <c r="AR27" s="36">
        <v>100</v>
      </c>
      <c r="AS27" s="36" t="s">
        <v>100</v>
      </c>
      <c r="AT27" s="36">
        <v>100</v>
      </c>
      <c r="AU27" s="29">
        <v>656</v>
      </c>
      <c r="AV27" s="29">
        <v>0</v>
      </c>
      <c r="AW27" s="29">
        <v>656</v>
      </c>
      <c r="AX27" s="29">
        <v>656</v>
      </c>
      <c r="AY27" s="29">
        <v>0</v>
      </c>
      <c r="AZ27" s="29">
        <v>656</v>
      </c>
      <c r="BA27" s="36">
        <v>100</v>
      </c>
      <c r="BB27" s="36" t="s">
        <v>100</v>
      </c>
      <c r="BC27" s="36">
        <v>100</v>
      </c>
      <c r="BD27" s="29">
        <v>472355</v>
      </c>
      <c r="BE27" s="29">
        <v>0</v>
      </c>
      <c r="BF27" s="29">
        <v>472355</v>
      </c>
      <c r="BG27" s="29">
        <v>472355</v>
      </c>
      <c r="BH27" s="29">
        <v>0</v>
      </c>
      <c r="BI27" s="29">
        <v>472355</v>
      </c>
      <c r="BJ27" s="36">
        <v>100</v>
      </c>
      <c r="BK27" s="36" t="s">
        <v>100</v>
      </c>
      <c r="BL27" s="36">
        <v>100</v>
      </c>
      <c r="BM27" s="29">
        <v>469087</v>
      </c>
      <c r="BN27" s="29">
        <v>0</v>
      </c>
      <c r="BO27" s="29">
        <v>469087</v>
      </c>
      <c r="BP27" s="29">
        <v>469087</v>
      </c>
      <c r="BQ27" s="29">
        <v>0</v>
      </c>
      <c r="BR27" s="29">
        <v>469087</v>
      </c>
      <c r="BS27" s="36">
        <v>100</v>
      </c>
      <c r="BT27" s="36" t="s">
        <v>100</v>
      </c>
      <c r="BU27" s="36">
        <v>100</v>
      </c>
      <c r="BV27" s="29">
        <v>3268</v>
      </c>
      <c r="BW27" s="29">
        <v>0</v>
      </c>
      <c r="BX27" s="29">
        <v>3268</v>
      </c>
      <c r="BY27" s="29">
        <v>3268</v>
      </c>
      <c r="BZ27" s="29">
        <v>0</v>
      </c>
      <c r="CA27" s="29">
        <v>3268</v>
      </c>
      <c r="CB27" s="36">
        <v>100</v>
      </c>
      <c r="CC27" s="36" t="s">
        <v>100</v>
      </c>
      <c r="CD27" s="36">
        <v>100</v>
      </c>
      <c r="CE27" s="29">
        <v>770</v>
      </c>
      <c r="CF27" s="29">
        <v>0</v>
      </c>
      <c r="CG27" s="29">
        <v>770</v>
      </c>
      <c r="CH27" s="29">
        <v>770</v>
      </c>
      <c r="CI27" s="29">
        <v>0</v>
      </c>
      <c r="CJ27" s="29">
        <v>770</v>
      </c>
      <c r="CK27" s="36">
        <v>100</v>
      </c>
      <c r="CL27" s="36" t="s">
        <v>100</v>
      </c>
      <c r="CM27" s="36">
        <v>100</v>
      </c>
      <c r="CN27" s="29">
        <v>1749</v>
      </c>
      <c r="CO27" s="29">
        <v>0</v>
      </c>
      <c r="CP27" s="29">
        <v>1749</v>
      </c>
      <c r="CQ27" s="29">
        <v>1749</v>
      </c>
      <c r="CR27" s="29">
        <v>0</v>
      </c>
      <c r="CS27" s="29">
        <v>1749</v>
      </c>
      <c r="CT27" s="36">
        <v>100</v>
      </c>
      <c r="CU27" s="36" t="s">
        <v>100</v>
      </c>
      <c r="CV27" s="36">
        <v>100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36" t="s">
        <v>100</v>
      </c>
      <c r="DD27" s="36" t="s">
        <v>100</v>
      </c>
      <c r="DE27" s="36" t="s">
        <v>100</v>
      </c>
      <c r="DF27" s="29">
        <v>0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36" t="s">
        <v>100</v>
      </c>
      <c r="DM27" s="36" t="s">
        <v>100</v>
      </c>
      <c r="DN27" s="36" t="s">
        <v>100</v>
      </c>
    </row>
    <row r="28" spans="1:118" ht="33" customHeight="1">
      <c r="A28" s="4" t="s">
        <v>38</v>
      </c>
      <c r="B28" s="29">
        <v>963471</v>
      </c>
      <c r="C28" s="29">
        <v>7684</v>
      </c>
      <c r="D28" s="29">
        <v>971155</v>
      </c>
      <c r="E28" s="29">
        <v>961780</v>
      </c>
      <c r="F28" s="29">
        <v>787</v>
      </c>
      <c r="G28" s="29">
        <v>962567</v>
      </c>
      <c r="H28" s="36">
        <v>99.82448874953164</v>
      </c>
      <c r="I28" s="36">
        <v>10.242061426340447</v>
      </c>
      <c r="J28" s="36">
        <v>99.11569213977171</v>
      </c>
      <c r="K28" s="29">
        <v>165556</v>
      </c>
      <c r="L28" s="29">
        <v>0</v>
      </c>
      <c r="M28" s="29">
        <v>165556</v>
      </c>
      <c r="N28" s="29">
        <v>165556</v>
      </c>
      <c r="O28" s="29">
        <v>0</v>
      </c>
      <c r="P28" s="29">
        <v>165556</v>
      </c>
      <c r="Q28" s="36">
        <v>100</v>
      </c>
      <c r="R28" s="36" t="s">
        <v>100</v>
      </c>
      <c r="S28" s="36">
        <v>100</v>
      </c>
      <c r="T28" s="29">
        <v>6267</v>
      </c>
      <c r="U28" s="29">
        <v>0</v>
      </c>
      <c r="V28" s="29">
        <v>6267</v>
      </c>
      <c r="W28" s="29">
        <v>6267</v>
      </c>
      <c r="X28" s="29">
        <v>0</v>
      </c>
      <c r="Y28" s="29">
        <v>6267</v>
      </c>
      <c r="Z28" s="36">
        <v>100</v>
      </c>
      <c r="AA28" s="36" t="s">
        <v>100</v>
      </c>
      <c r="AB28" s="36">
        <v>100</v>
      </c>
      <c r="AC28" s="29">
        <v>127174</v>
      </c>
      <c r="AD28" s="29">
        <v>0</v>
      </c>
      <c r="AE28" s="29">
        <v>127174</v>
      </c>
      <c r="AF28" s="29">
        <v>127174</v>
      </c>
      <c r="AG28" s="29">
        <v>0</v>
      </c>
      <c r="AH28" s="29">
        <v>127174</v>
      </c>
      <c r="AI28" s="36">
        <v>100</v>
      </c>
      <c r="AJ28" s="36" t="s">
        <v>100</v>
      </c>
      <c r="AK28" s="36">
        <v>100</v>
      </c>
      <c r="AL28" s="29">
        <v>12102</v>
      </c>
      <c r="AM28" s="29">
        <v>0</v>
      </c>
      <c r="AN28" s="29">
        <v>12102</v>
      </c>
      <c r="AO28" s="29">
        <v>12102</v>
      </c>
      <c r="AP28" s="29">
        <v>0</v>
      </c>
      <c r="AQ28" s="29">
        <v>12102</v>
      </c>
      <c r="AR28" s="36">
        <v>100</v>
      </c>
      <c r="AS28" s="36" t="s">
        <v>100</v>
      </c>
      <c r="AT28" s="36">
        <v>100</v>
      </c>
      <c r="AU28" s="29">
        <v>20013</v>
      </c>
      <c r="AV28" s="29">
        <v>0</v>
      </c>
      <c r="AW28" s="29">
        <v>20013</v>
      </c>
      <c r="AX28" s="29">
        <v>20013</v>
      </c>
      <c r="AY28" s="29">
        <v>0</v>
      </c>
      <c r="AZ28" s="29">
        <v>20013</v>
      </c>
      <c r="BA28" s="36">
        <v>100</v>
      </c>
      <c r="BB28" s="36" t="s">
        <v>100</v>
      </c>
      <c r="BC28" s="36">
        <v>100</v>
      </c>
      <c r="BD28" s="29">
        <v>756551</v>
      </c>
      <c r="BE28" s="29">
        <v>7684</v>
      </c>
      <c r="BF28" s="29">
        <v>764235</v>
      </c>
      <c r="BG28" s="29">
        <v>754860</v>
      </c>
      <c r="BH28" s="29">
        <v>787</v>
      </c>
      <c r="BI28" s="29">
        <v>755647</v>
      </c>
      <c r="BJ28" s="36">
        <v>99.776485656618</v>
      </c>
      <c r="BK28" s="36">
        <v>10.242061426340447</v>
      </c>
      <c r="BL28" s="36">
        <v>98.87626188279783</v>
      </c>
      <c r="BM28" s="29">
        <v>748479</v>
      </c>
      <c r="BN28" s="29">
        <v>7684</v>
      </c>
      <c r="BO28" s="29">
        <v>756163</v>
      </c>
      <c r="BP28" s="29">
        <v>746788</v>
      </c>
      <c r="BQ28" s="29">
        <v>787</v>
      </c>
      <c r="BR28" s="29">
        <v>747575</v>
      </c>
      <c r="BS28" s="36">
        <v>99.77407515775326</v>
      </c>
      <c r="BT28" s="36">
        <v>10.242061426340447</v>
      </c>
      <c r="BU28" s="36">
        <v>98.86426603787808</v>
      </c>
      <c r="BV28" s="29">
        <v>8072</v>
      </c>
      <c r="BW28" s="29">
        <v>0</v>
      </c>
      <c r="BX28" s="29">
        <v>8072</v>
      </c>
      <c r="BY28" s="29">
        <v>8072</v>
      </c>
      <c r="BZ28" s="29">
        <v>0</v>
      </c>
      <c r="CA28" s="29">
        <v>8072</v>
      </c>
      <c r="CB28" s="36">
        <v>100</v>
      </c>
      <c r="CC28" s="36" t="s">
        <v>100</v>
      </c>
      <c r="CD28" s="36">
        <v>100</v>
      </c>
      <c r="CE28" s="29">
        <v>10512</v>
      </c>
      <c r="CF28" s="29">
        <v>0</v>
      </c>
      <c r="CG28" s="29">
        <v>10512</v>
      </c>
      <c r="CH28" s="29">
        <v>10512</v>
      </c>
      <c r="CI28" s="29">
        <v>0</v>
      </c>
      <c r="CJ28" s="29">
        <v>10512</v>
      </c>
      <c r="CK28" s="36">
        <v>100</v>
      </c>
      <c r="CL28" s="36" t="s">
        <v>100</v>
      </c>
      <c r="CM28" s="36">
        <v>100</v>
      </c>
      <c r="CN28" s="29">
        <v>30852</v>
      </c>
      <c r="CO28" s="29">
        <v>0</v>
      </c>
      <c r="CP28" s="29">
        <v>30852</v>
      </c>
      <c r="CQ28" s="29">
        <v>30852</v>
      </c>
      <c r="CR28" s="29">
        <v>0</v>
      </c>
      <c r="CS28" s="29">
        <v>30852</v>
      </c>
      <c r="CT28" s="36">
        <v>100</v>
      </c>
      <c r="CU28" s="36" t="s">
        <v>100</v>
      </c>
      <c r="CV28" s="36">
        <v>100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36" t="s">
        <v>100</v>
      </c>
      <c r="DD28" s="36" t="s">
        <v>100</v>
      </c>
      <c r="DE28" s="36" t="s">
        <v>100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36" t="s">
        <v>100</v>
      </c>
      <c r="DM28" s="36" t="s">
        <v>100</v>
      </c>
      <c r="DN28" s="36" t="s">
        <v>100</v>
      </c>
    </row>
    <row r="29" spans="1:118" s="66" customFormat="1" ht="33" customHeight="1">
      <c r="A29" s="14" t="s">
        <v>92</v>
      </c>
      <c r="B29" s="30">
        <v>1549087</v>
      </c>
      <c r="C29" s="30">
        <v>180303</v>
      </c>
      <c r="D29" s="30">
        <v>1729390</v>
      </c>
      <c r="E29" s="30">
        <v>1520357</v>
      </c>
      <c r="F29" s="30">
        <v>16462</v>
      </c>
      <c r="G29" s="30">
        <v>1536819</v>
      </c>
      <c r="H29" s="37">
        <v>98.14535916962701</v>
      </c>
      <c r="I29" s="37">
        <v>9.13018640843469</v>
      </c>
      <c r="J29" s="37">
        <v>88.86480204002567</v>
      </c>
      <c r="K29" s="30">
        <v>609487</v>
      </c>
      <c r="L29" s="30">
        <v>21818</v>
      </c>
      <c r="M29" s="30">
        <v>631305</v>
      </c>
      <c r="N29" s="30">
        <v>603163</v>
      </c>
      <c r="O29" s="30">
        <v>5605</v>
      </c>
      <c r="P29" s="30">
        <v>608768</v>
      </c>
      <c r="Q29" s="37">
        <v>98.96240608905522</v>
      </c>
      <c r="R29" s="37">
        <v>25.68979741497846</v>
      </c>
      <c r="S29" s="37">
        <v>96.43009321960066</v>
      </c>
      <c r="T29" s="30">
        <v>22653</v>
      </c>
      <c r="U29" s="30">
        <v>874</v>
      </c>
      <c r="V29" s="30">
        <v>23527</v>
      </c>
      <c r="W29" s="30">
        <v>22379</v>
      </c>
      <c r="X29" s="30">
        <v>219</v>
      </c>
      <c r="Y29" s="30">
        <v>22598</v>
      </c>
      <c r="Z29" s="37">
        <v>98.79044718138877</v>
      </c>
      <c r="AA29" s="37">
        <v>25.057208237986274</v>
      </c>
      <c r="AB29" s="37">
        <v>96.05134526288944</v>
      </c>
      <c r="AC29" s="30">
        <v>490429</v>
      </c>
      <c r="AD29" s="30">
        <v>18926</v>
      </c>
      <c r="AE29" s="30">
        <v>509355</v>
      </c>
      <c r="AF29" s="30">
        <v>484490</v>
      </c>
      <c r="AG29" s="30">
        <v>4732</v>
      </c>
      <c r="AH29" s="30">
        <v>489222</v>
      </c>
      <c r="AI29" s="37">
        <v>98.78901940953736</v>
      </c>
      <c r="AJ29" s="37">
        <v>25.002641868329285</v>
      </c>
      <c r="AK29" s="37">
        <v>96.04735400653767</v>
      </c>
      <c r="AL29" s="30">
        <v>41620</v>
      </c>
      <c r="AM29" s="30">
        <v>871</v>
      </c>
      <c r="AN29" s="30">
        <v>42491</v>
      </c>
      <c r="AO29" s="30">
        <v>41572</v>
      </c>
      <c r="AP29" s="30">
        <v>282</v>
      </c>
      <c r="AQ29" s="30">
        <v>41854</v>
      </c>
      <c r="AR29" s="37">
        <v>99.88467083133109</v>
      </c>
      <c r="AS29" s="37">
        <v>32.37657864523536</v>
      </c>
      <c r="AT29" s="37">
        <v>98.50085900543645</v>
      </c>
      <c r="AU29" s="30">
        <v>54785</v>
      </c>
      <c r="AV29" s="30">
        <v>1147</v>
      </c>
      <c r="AW29" s="30">
        <v>55932</v>
      </c>
      <c r="AX29" s="30">
        <v>54722</v>
      </c>
      <c r="AY29" s="30">
        <v>372</v>
      </c>
      <c r="AZ29" s="30">
        <v>55094</v>
      </c>
      <c r="BA29" s="37">
        <v>99.88500501962217</v>
      </c>
      <c r="BB29" s="37">
        <v>32.432432432432435</v>
      </c>
      <c r="BC29" s="37">
        <v>98.5017521275835</v>
      </c>
      <c r="BD29" s="30">
        <v>768523</v>
      </c>
      <c r="BE29" s="30">
        <v>156031</v>
      </c>
      <c r="BF29" s="30">
        <v>924554</v>
      </c>
      <c r="BG29" s="30">
        <v>746815</v>
      </c>
      <c r="BH29" s="30">
        <v>10326</v>
      </c>
      <c r="BI29" s="30">
        <v>757141</v>
      </c>
      <c r="BJ29" s="37">
        <v>97.17536104970183</v>
      </c>
      <c r="BK29" s="37">
        <v>6.617915670603919</v>
      </c>
      <c r="BL29" s="37">
        <v>81.89256657804737</v>
      </c>
      <c r="BM29" s="30">
        <v>755718</v>
      </c>
      <c r="BN29" s="30">
        <v>156031</v>
      </c>
      <c r="BO29" s="30">
        <v>911749</v>
      </c>
      <c r="BP29" s="30">
        <v>734010</v>
      </c>
      <c r="BQ29" s="30">
        <v>10326</v>
      </c>
      <c r="BR29" s="30">
        <v>744336</v>
      </c>
      <c r="BS29" s="37">
        <v>97.12749994045397</v>
      </c>
      <c r="BT29" s="37">
        <v>6.617915670603919</v>
      </c>
      <c r="BU29" s="37">
        <v>81.63825789773283</v>
      </c>
      <c r="BV29" s="30">
        <v>12805</v>
      </c>
      <c r="BW29" s="30">
        <v>0</v>
      </c>
      <c r="BX29" s="30">
        <v>12805</v>
      </c>
      <c r="BY29" s="30">
        <v>12805</v>
      </c>
      <c r="BZ29" s="30">
        <v>0</v>
      </c>
      <c r="CA29" s="30">
        <v>12805</v>
      </c>
      <c r="CB29" s="37">
        <v>100</v>
      </c>
      <c r="CC29" s="37" t="s">
        <v>100</v>
      </c>
      <c r="CD29" s="37">
        <v>100</v>
      </c>
      <c r="CE29" s="30">
        <v>36702</v>
      </c>
      <c r="CF29" s="30">
        <v>2235</v>
      </c>
      <c r="CG29" s="30">
        <v>38937</v>
      </c>
      <c r="CH29" s="30">
        <v>36004</v>
      </c>
      <c r="CI29" s="30">
        <v>531</v>
      </c>
      <c r="CJ29" s="30">
        <v>36535</v>
      </c>
      <c r="CK29" s="37">
        <v>98.09819628358127</v>
      </c>
      <c r="CL29" s="37">
        <v>23.758389261744966</v>
      </c>
      <c r="CM29" s="37">
        <v>93.83106043095256</v>
      </c>
      <c r="CN29" s="30">
        <v>134375</v>
      </c>
      <c r="CO29" s="30">
        <v>0</v>
      </c>
      <c r="CP29" s="30">
        <v>134375</v>
      </c>
      <c r="CQ29" s="30">
        <v>134375</v>
      </c>
      <c r="CR29" s="30">
        <v>0</v>
      </c>
      <c r="CS29" s="30">
        <v>134375</v>
      </c>
      <c r="CT29" s="37">
        <v>100</v>
      </c>
      <c r="CU29" s="37" t="s">
        <v>100</v>
      </c>
      <c r="CV29" s="37">
        <v>100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7" t="s">
        <v>100</v>
      </c>
      <c r="DD29" s="37" t="s">
        <v>100</v>
      </c>
      <c r="DE29" s="37" t="s">
        <v>100</v>
      </c>
      <c r="DF29" s="30">
        <v>0</v>
      </c>
      <c r="DG29" s="30">
        <v>219</v>
      </c>
      <c r="DH29" s="30">
        <v>219</v>
      </c>
      <c r="DI29" s="30">
        <v>0</v>
      </c>
      <c r="DJ29" s="30">
        <v>0</v>
      </c>
      <c r="DK29" s="30">
        <v>0</v>
      </c>
      <c r="DL29" s="37" t="s">
        <v>100</v>
      </c>
      <c r="DM29" s="37">
        <v>0</v>
      </c>
      <c r="DN29" s="37">
        <v>0</v>
      </c>
    </row>
    <row r="30" spans="1:118" ht="33" customHeight="1">
      <c r="A30" s="4" t="s">
        <v>39</v>
      </c>
      <c r="B30" s="29">
        <v>496736</v>
      </c>
      <c r="C30" s="29">
        <v>199380</v>
      </c>
      <c r="D30" s="29">
        <v>696116</v>
      </c>
      <c r="E30" s="29">
        <v>481555</v>
      </c>
      <c r="F30" s="29">
        <v>17872</v>
      </c>
      <c r="G30" s="29">
        <v>499427</v>
      </c>
      <c r="H30" s="36">
        <v>96.94384944920441</v>
      </c>
      <c r="I30" s="36">
        <v>8.963787742000202</v>
      </c>
      <c r="J30" s="36">
        <v>71.74479540766194</v>
      </c>
      <c r="K30" s="29">
        <v>102621</v>
      </c>
      <c r="L30" s="29">
        <v>9422</v>
      </c>
      <c r="M30" s="29">
        <v>112043</v>
      </c>
      <c r="N30" s="29">
        <v>100938</v>
      </c>
      <c r="O30" s="29">
        <v>2060</v>
      </c>
      <c r="P30" s="29">
        <v>102998</v>
      </c>
      <c r="Q30" s="36">
        <v>98.35998479843306</v>
      </c>
      <c r="R30" s="36">
        <v>21.863723201018892</v>
      </c>
      <c r="S30" s="36">
        <v>91.92720651892577</v>
      </c>
      <c r="T30" s="29">
        <v>4380</v>
      </c>
      <c r="U30" s="29">
        <v>512</v>
      </c>
      <c r="V30" s="29">
        <v>4892</v>
      </c>
      <c r="W30" s="29">
        <v>4230</v>
      </c>
      <c r="X30" s="29">
        <v>271</v>
      </c>
      <c r="Y30" s="29">
        <v>4501</v>
      </c>
      <c r="Z30" s="36">
        <v>96.57534246575342</v>
      </c>
      <c r="AA30" s="36">
        <v>52.9296875</v>
      </c>
      <c r="AB30" s="36">
        <v>92.0073589533933</v>
      </c>
      <c r="AC30" s="29">
        <v>79306</v>
      </c>
      <c r="AD30" s="29">
        <v>5380</v>
      </c>
      <c r="AE30" s="29">
        <v>84686</v>
      </c>
      <c r="AF30" s="29">
        <v>78003</v>
      </c>
      <c r="AG30" s="29">
        <v>1439</v>
      </c>
      <c r="AH30" s="29">
        <v>79442</v>
      </c>
      <c r="AI30" s="36">
        <v>98.35699694852849</v>
      </c>
      <c r="AJ30" s="36">
        <v>26.747211895910784</v>
      </c>
      <c r="AK30" s="36">
        <v>93.80771319934817</v>
      </c>
      <c r="AL30" s="29">
        <v>15151</v>
      </c>
      <c r="AM30" s="29">
        <v>3518</v>
      </c>
      <c r="AN30" s="29">
        <v>18669</v>
      </c>
      <c r="AO30" s="29">
        <v>14921</v>
      </c>
      <c r="AP30" s="29">
        <v>350</v>
      </c>
      <c r="AQ30" s="29">
        <v>15271</v>
      </c>
      <c r="AR30" s="36">
        <v>98.48194838624514</v>
      </c>
      <c r="AS30" s="36">
        <v>9.948834565093803</v>
      </c>
      <c r="AT30" s="36">
        <v>81.79870373346189</v>
      </c>
      <c r="AU30" s="29">
        <v>3784</v>
      </c>
      <c r="AV30" s="29">
        <v>12</v>
      </c>
      <c r="AW30" s="29">
        <v>3796</v>
      </c>
      <c r="AX30" s="29">
        <v>3784</v>
      </c>
      <c r="AY30" s="29">
        <v>0</v>
      </c>
      <c r="AZ30" s="29">
        <v>3784</v>
      </c>
      <c r="BA30" s="36">
        <v>100</v>
      </c>
      <c r="BB30" s="36">
        <v>0</v>
      </c>
      <c r="BC30" s="36">
        <v>99.68387776606956</v>
      </c>
      <c r="BD30" s="29">
        <v>371357</v>
      </c>
      <c r="BE30" s="29">
        <v>189065</v>
      </c>
      <c r="BF30" s="29">
        <v>560422</v>
      </c>
      <c r="BG30" s="29">
        <v>358026</v>
      </c>
      <c r="BH30" s="29">
        <v>15616</v>
      </c>
      <c r="BI30" s="29">
        <v>373642</v>
      </c>
      <c r="BJ30" s="36">
        <v>96.41019288716788</v>
      </c>
      <c r="BK30" s="36">
        <v>8.259593261576706</v>
      </c>
      <c r="BL30" s="36">
        <v>66.67154394367103</v>
      </c>
      <c r="BM30" s="29">
        <v>365001</v>
      </c>
      <c r="BN30" s="29">
        <v>189065</v>
      </c>
      <c r="BO30" s="29">
        <v>554066</v>
      </c>
      <c r="BP30" s="29">
        <v>351670</v>
      </c>
      <c r="BQ30" s="29">
        <v>15616</v>
      </c>
      <c r="BR30" s="29">
        <v>367286</v>
      </c>
      <c r="BS30" s="36">
        <v>96.34768123922947</v>
      </c>
      <c r="BT30" s="36">
        <v>8.259593261576706</v>
      </c>
      <c r="BU30" s="36">
        <v>66.28921464229893</v>
      </c>
      <c r="BV30" s="29">
        <v>6356</v>
      </c>
      <c r="BW30" s="29">
        <v>0</v>
      </c>
      <c r="BX30" s="29">
        <v>6356</v>
      </c>
      <c r="BY30" s="29">
        <v>6356</v>
      </c>
      <c r="BZ30" s="29">
        <v>0</v>
      </c>
      <c r="CA30" s="29">
        <v>6356</v>
      </c>
      <c r="CB30" s="36">
        <v>100</v>
      </c>
      <c r="CC30" s="36" t="s">
        <v>100</v>
      </c>
      <c r="CD30" s="36">
        <v>100</v>
      </c>
      <c r="CE30" s="29">
        <v>7628</v>
      </c>
      <c r="CF30" s="29">
        <v>893</v>
      </c>
      <c r="CG30" s="29">
        <v>8521</v>
      </c>
      <c r="CH30" s="29">
        <v>7461</v>
      </c>
      <c r="CI30" s="29">
        <v>196</v>
      </c>
      <c r="CJ30" s="29">
        <v>7657</v>
      </c>
      <c r="CK30" s="36">
        <v>97.81069743051914</v>
      </c>
      <c r="CL30" s="36">
        <v>21.948488241881297</v>
      </c>
      <c r="CM30" s="36">
        <v>89.86034502992607</v>
      </c>
      <c r="CN30" s="29">
        <v>15130</v>
      </c>
      <c r="CO30" s="29">
        <v>0</v>
      </c>
      <c r="CP30" s="29">
        <v>15130</v>
      </c>
      <c r="CQ30" s="29">
        <v>15130</v>
      </c>
      <c r="CR30" s="29">
        <v>0</v>
      </c>
      <c r="CS30" s="29">
        <v>15130</v>
      </c>
      <c r="CT30" s="36">
        <v>100</v>
      </c>
      <c r="CU30" s="36" t="s">
        <v>100</v>
      </c>
      <c r="CV30" s="36">
        <v>100</v>
      </c>
      <c r="CW30" s="29">
        <v>0</v>
      </c>
      <c r="CX30" s="29">
        <v>0</v>
      </c>
      <c r="CY30" s="29">
        <v>0</v>
      </c>
      <c r="CZ30" s="29">
        <v>0</v>
      </c>
      <c r="DA30" s="29">
        <v>0</v>
      </c>
      <c r="DB30" s="29">
        <v>0</v>
      </c>
      <c r="DC30" s="36" t="s">
        <v>100</v>
      </c>
      <c r="DD30" s="36" t="s">
        <v>100</v>
      </c>
      <c r="DE30" s="36" t="s">
        <v>100</v>
      </c>
      <c r="DF30" s="29">
        <v>0</v>
      </c>
      <c r="DG30" s="29">
        <v>0</v>
      </c>
      <c r="DH30" s="29">
        <v>0</v>
      </c>
      <c r="DI30" s="29">
        <v>0</v>
      </c>
      <c r="DJ30" s="29">
        <v>0</v>
      </c>
      <c r="DK30" s="29">
        <v>0</v>
      </c>
      <c r="DL30" s="36" t="s">
        <v>100</v>
      </c>
      <c r="DM30" s="36" t="s">
        <v>100</v>
      </c>
      <c r="DN30" s="36" t="s">
        <v>100</v>
      </c>
    </row>
    <row r="31" spans="1:118" ht="33" customHeight="1">
      <c r="A31" s="4" t="s">
        <v>40</v>
      </c>
      <c r="B31" s="29">
        <v>612662</v>
      </c>
      <c r="C31" s="29">
        <v>35735</v>
      </c>
      <c r="D31" s="29">
        <v>648397</v>
      </c>
      <c r="E31" s="29">
        <v>605219</v>
      </c>
      <c r="F31" s="29">
        <v>1886</v>
      </c>
      <c r="G31" s="29">
        <v>607105</v>
      </c>
      <c r="H31" s="36">
        <v>98.7851376452269</v>
      </c>
      <c r="I31" s="36">
        <v>5.27773891143137</v>
      </c>
      <c r="J31" s="36">
        <v>93.63167935693718</v>
      </c>
      <c r="K31" s="29">
        <v>201961</v>
      </c>
      <c r="L31" s="29">
        <v>4846</v>
      </c>
      <c r="M31" s="29">
        <v>206807</v>
      </c>
      <c r="N31" s="29">
        <v>200511</v>
      </c>
      <c r="O31" s="29">
        <v>1115</v>
      </c>
      <c r="P31" s="29">
        <v>201626</v>
      </c>
      <c r="Q31" s="36">
        <v>99.28203960170528</v>
      </c>
      <c r="R31" s="36">
        <v>23.008666941807675</v>
      </c>
      <c r="S31" s="36">
        <v>97.49476565106598</v>
      </c>
      <c r="T31" s="29">
        <v>9180</v>
      </c>
      <c r="U31" s="29">
        <v>236</v>
      </c>
      <c r="V31" s="29">
        <v>9416</v>
      </c>
      <c r="W31" s="29">
        <v>9116</v>
      </c>
      <c r="X31" s="29">
        <v>57</v>
      </c>
      <c r="Y31" s="29">
        <v>9173</v>
      </c>
      <c r="Z31" s="36">
        <v>99.30283224400871</v>
      </c>
      <c r="AA31" s="36">
        <v>24.152542372881356</v>
      </c>
      <c r="AB31" s="36">
        <v>97.41928632115548</v>
      </c>
      <c r="AC31" s="29">
        <v>165706</v>
      </c>
      <c r="AD31" s="29">
        <v>4188</v>
      </c>
      <c r="AE31" s="29">
        <v>169894</v>
      </c>
      <c r="AF31" s="29">
        <v>164562</v>
      </c>
      <c r="AG31" s="29">
        <v>1008</v>
      </c>
      <c r="AH31" s="29">
        <v>165570</v>
      </c>
      <c r="AI31" s="36">
        <v>99.30962065344646</v>
      </c>
      <c r="AJ31" s="36">
        <v>24.068767908309454</v>
      </c>
      <c r="AK31" s="36">
        <v>97.4548836333243</v>
      </c>
      <c r="AL31" s="29">
        <v>11683</v>
      </c>
      <c r="AM31" s="29">
        <v>182</v>
      </c>
      <c r="AN31" s="29">
        <v>11865</v>
      </c>
      <c r="AO31" s="29">
        <v>11628</v>
      </c>
      <c r="AP31" s="29">
        <v>22</v>
      </c>
      <c r="AQ31" s="29">
        <v>11650</v>
      </c>
      <c r="AR31" s="36">
        <v>99.52923050586323</v>
      </c>
      <c r="AS31" s="36">
        <v>12.087912087912088</v>
      </c>
      <c r="AT31" s="36">
        <v>98.18794774546987</v>
      </c>
      <c r="AU31" s="29">
        <v>15392</v>
      </c>
      <c r="AV31" s="29">
        <v>240</v>
      </c>
      <c r="AW31" s="29">
        <v>15632</v>
      </c>
      <c r="AX31" s="29">
        <v>15205</v>
      </c>
      <c r="AY31" s="29">
        <v>28</v>
      </c>
      <c r="AZ31" s="29">
        <v>15233</v>
      </c>
      <c r="BA31" s="36">
        <v>98.78508316008316</v>
      </c>
      <c r="BB31" s="36">
        <v>11.666666666666666</v>
      </c>
      <c r="BC31" s="36">
        <v>97.44754350051177</v>
      </c>
      <c r="BD31" s="29">
        <v>348471</v>
      </c>
      <c r="BE31" s="29">
        <v>30413</v>
      </c>
      <c r="BF31" s="29">
        <v>378884</v>
      </c>
      <c r="BG31" s="29">
        <v>342541</v>
      </c>
      <c r="BH31" s="29">
        <v>748</v>
      </c>
      <c r="BI31" s="29">
        <v>343289</v>
      </c>
      <c r="BJ31" s="36">
        <v>98.29828020122191</v>
      </c>
      <c r="BK31" s="36">
        <v>2.4594745667970934</v>
      </c>
      <c r="BL31" s="36">
        <v>90.60530399805745</v>
      </c>
      <c r="BM31" s="29">
        <v>345751</v>
      </c>
      <c r="BN31" s="29">
        <v>30413</v>
      </c>
      <c r="BO31" s="29">
        <v>376164</v>
      </c>
      <c r="BP31" s="29">
        <v>339821</v>
      </c>
      <c r="BQ31" s="29">
        <v>748</v>
      </c>
      <c r="BR31" s="29">
        <v>340569</v>
      </c>
      <c r="BS31" s="36">
        <v>98.28489288534234</v>
      </c>
      <c r="BT31" s="36">
        <v>2.4594745667970934</v>
      </c>
      <c r="BU31" s="36">
        <v>90.53737199732032</v>
      </c>
      <c r="BV31" s="29">
        <v>2720</v>
      </c>
      <c r="BW31" s="29">
        <v>0</v>
      </c>
      <c r="BX31" s="29">
        <v>2720</v>
      </c>
      <c r="BY31" s="29">
        <v>2720</v>
      </c>
      <c r="BZ31" s="29">
        <v>0</v>
      </c>
      <c r="CA31" s="29">
        <v>2720</v>
      </c>
      <c r="CB31" s="36">
        <v>100</v>
      </c>
      <c r="CC31" s="36" t="s">
        <v>100</v>
      </c>
      <c r="CD31" s="36">
        <v>100</v>
      </c>
      <c r="CE31" s="29">
        <v>16833</v>
      </c>
      <c r="CF31" s="29">
        <v>476</v>
      </c>
      <c r="CG31" s="29">
        <v>17309</v>
      </c>
      <c r="CH31" s="29">
        <v>16770</v>
      </c>
      <c r="CI31" s="29">
        <v>23</v>
      </c>
      <c r="CJ31" s="29">
        <v>16793</v>
      </c>
      <c r="CK31" s="36">
        <v>99.62573516307253</v>
      </c>
      <c r="CL31" s="36">
        <v>4.831932773109244</v>
      </c>
      <c r="CM31" s="36">
        <v>97.01889190594488</v>
      </c>
      <c r="CN31" s="29">
        <v>45397</v>
      </c>
      <c r="CO31" s="29">
        <v>0</v>
      </c>
      <c r="CP31" s="29">
        <v>45397</v>
      </c>
      <c r="CQ31" s="29">
        <v>45397</v>
      </c>
      <c r="CR31" s="29">
        <v>0</v>
      </c>
      <c r="CS31" s="29">
        <v>45397</v>
      </c>
      <c r="CT31" s="36">
        <v>100</v>
      </c>
      <c r="CU31" s="36" t="s">
        <v>100</v>
      </c>
      <c r="CV31" s="36">
        <v>100</v>
      </c>
      <c r="CW31" s="29">
        <v>0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36" t="s">
        <v>100</v>
      </c>
      <c r="DD31" s="36" t="s">
        <v>100</v>
      </c>
      <c r="DE31" s="36" t="s">
        <v>100</v>
      </c>
      <c r="DF31" s="29">
        <v>0</v>
      </c>
      <c r="DG31" s="29">
        <v>0</v>
      </c>
      <c r="DH31" s="29">
        <v>0</v>
      </c>
      <c r="DI31" s="29">
        <v>0</v>
      </c>
      <c r="DJ31" s="29">
        <v>0</v>
      </c>
      <c r="DK31" s="29">
        <v>0</v>
      </c>
      <c r="DL31" s="36" t="s">
        <v>100</v>
      </c>
      <c r="DM31" s="36" t="s">
        <v>100</v>
      </c>
      <c r="DN31" s="36" t="s">
        <v>100</v>
      </c>
    </row>
    <row r="32" spans="1:118" ht="33" customHeight="1">
      <c r="A32" s="4" t="s">
        <v>41</v>
      </c>
      <c r="B32" s="29">
        <v>557500</v>
      </c>
      <c r="C32" s="29">
        <v>73363</v>
      </c>
      <c r="D32" s="29">
        <v>630863</v>
      </c>
      <c r="E32" s="29">
        <v>555740</v>
      </c>
      <c r="F32" s="29">
        <v>58708</v>
      </c>
      <c r="G32" s="29">
        <v>614448</v>
      </c>
      <c r="H32" s="36">
        <v>99.68430493273543</v>
      </c>
      <c r="I32" s="36">
        <v>80.02399029483527</v>
      </c>
      <c r="J32" s="36">
        <v>97.39800875942954</v>
      </c>
      <c r="K32" s="29">
        <v>144956</v>
      </c>
      <c r="L32" s="29">
        <v>2491</v>
      </c>
      <c r="M32" s="29">
        <v>147447</v>
      </c>
      <c r="N32" s="29">
        <v>144546</v>
      </c>
      <c r="O32" s="29">
        <v>917</v>
      </c>
      <c r="P32" s="29">
        <v>145463</v>
      </c>
      <c r="Q32" s="36">
        <v>99.71715555064985</v>
      </c>
      <c r="R32" s="36">
        <v>36.812525090325174</v>
      </c>
      <c r="S32" s="36">
        <v>98.65443176192123</v>
      </c>
      <c r="T32" s="29">
        <v>5331</v>
      </c>
      <c r="U32" s="29">
        <v>249</v>
      </c>
      <c r="V32" s="29">
        <v>5580</v>
      </c>
      <c r="W32" s="29">
        <v>5307</v>
      </c>
      <c r="X32" s="29">
        <v>129</v>
      </c>
      <c r="Y32" s="29">
        <v>5436</v>
      </c>
      <c r="Z32" s="36">
        <v>99.54980303882948</v>
      </c>
      <c r="AA32" s="36">
        <v>51.80722891566265</v>
      </c>
      <c r="AB32" s="36">
        <v>97.41935483870968</v>
      </c>
      <c r="AC32" s="29">
        <v>126046</v>
      </c>
      <c r="AD32" s="29">
        <v>2229</v>
      </c>
      <c r="AE32" s="29">
        <v>128275</v>
      </c>
      <c r="AF32" s="29">
        <v>125660</v>
      </c>
      <c r="AG32" s="29">
        <v>788</v>
      </c>
      <c r="AH32" s="29">
        <v>126448</v>
      </c>
      <c r="AI32" s="36">
        <v>99.69376259460832</v>
      </c>
      <c r="AJ32" s="36">
        <v>35.35217586361597</v>
      </c>
      <c r="AK32" s="36">
        <v>98.5757162346521</v>
      </c>
      <c r="AL32" s="29">
        <v>9055</v>
      </c>
      <c r="AM32" s="29">
        <v>13</v>
      </c>
      <c r="AN32" s="29">
        <v>9068</v>
      </c>
      <c r="AO32" s="29">
        <v>9055</v>
      </c>
      <c r="AP32" s="29">
        <v>0</v>
      </c>
      <c r="AQ32" s="29">
        <v>9055</v>
      </c>
      <c r="AR32" s="36">
        <v>100</v>
      </c>
      <c r="AS32" s="36">
        <v>0</v>
      </c>
      <c r="AT32" s="36">
        <v>99.85663872959859</v>
      </c>
      <c r="AU32" s="29">
        <v>4524</v>
      </c>
      <c r="AV32" s="29">
        <v>0</v>
      </c>
      <c r="AW32" s="29">
        <v>4524</v>
      </c>
      <c r="AX32" s="29">
        <v>4524</v>
      </c>
      <c r="AY32" s="29">
        <v>0</v>
      </c>
      <c r="AZ32" s="29">
        <v>4524</v>
      </c>
      <c r="BA32" s="36">
        <v>100</v>
      </c>
      <c r="BB32" s="36" t="s">
        <v>100</v>
      </c>
      <c r="BC32" s="36">
        <v>100</v>
      </c>
      <c r="BD32" s="29">
        <v>379145</v>
      </c>
      <c r="BE32" s="29">
        <v>69596</v>
      </c>
      <c r="BF32" s="29">
        <v>448741</v>
      </c>
      <c r="BG32" s="29">
        <v>377802</v>
      </c>
      <c r="BH32" s="29">
        <v>57737</v>
      </c>
      <c r="BI32" s="29">
        <v>435539</v>
      </c>
      <c r="BJ32" s="36">
        <v>99.64578195677115</v>
      </c>
      <c r="BK32" s="36">
        <v>82.96022759928732</v>
      </c>
      <c r="BL32" s="36">
        <v>97.05799113519825</v>
      </c>
      <c r="BM32" s="29">
        <v>378771</v>
      </c>
      <c r="BN32" s="29">
        <v>69596</v>
      </c>
      <c r="BO32" s="29">
        <v>448367</v>
      </c>
      <c r="BP32" s="29">
        <v>377428</v>
      </c>
      <c r="BQ32" s="29">
        <v>57737</v>
      </c>
      <c r="BR32" s="29">
        <v>435165</v>
      </c>
      <c r="BS32" s="36">
        <v>99.64543220045886</v>
      </c>
      <c r="BT32" s="36">
        <v>82.96022759928732</v>
      </c>
      <c r="BU32" s="36">
        <v>97.05553709349707</v>
      </c>
      <c r="BV32" s="29">
        <v>374</v>
      </c>
      <c r="BW32" s="29">
        <v>0</v>
      </c>
      <c r="BX32" s="29">
        <v>374</v>
      </c>
      <c r="BY32" s="29">
        <v>374</v>
      </c>
      <c r="BZ32" s="29">
        <v>0</v>
      </c>
      <c r="CA32" s="29">
        <v>374</v>
      </c>
      <c r="CB32" s="36">
        <v>100</v>
      </c>
      <c r="CC32" s="36" t="s">
        <v>100</v>
      </c>
      <c r="CD32" s="36">
        <v>100</v>
      </c>
      <c r="CE32" s="29">
        <v>8237</v>
      </c>
      <c r="CF32" s="29">
        <v>98</v>
      </c>
      <c r="CG32" s="29">
        <v>8335</v>
      </c>
      <c r="CH32" s="29">
        <v>8230</v>
      </c>
      <c r="CI32" s="29">
        <v>54</v>
      </c>
      <c r="CJ32" s="29">
        <v>8284</v>
      </c>
      <c r="CK32" s="36">
        <v>99.91501760349641</v>
      </c>
      <c r="CL32" s="36">
        <v>55.10204081632652</v>
      </c>
      <c r="CM32" s="36">
        <v>99.38812237552489</v>
      </c>
      <c r="CN32" s="29">
        <v>25162</v>
      </c>
      <c r="CO32" s="29">
        <v>0</v>
      </c>
      <c r="CP32" s="29">
        <v>25162</v>
      </c>
      <c r="CQ32" s="29">
        <v>25162</v>
      </c>
      <c r="CR32" s="29">
        <v>0</v>
      </c>
      <c r="CS32" s="29">
        <v>25162</v>
      </c>
      <c r="CT32" s="36">
        <v>100</v>
      </c>
      <c r="CU32" s="36" t="s">
        <v>100</v>
      </c>
      <c r="CV32" s="36">
        <v>100</v>
      </c>
      <c r="CW32" s="29">
        <v>0</v>
      </c>
      <c r="CX32" s="29">
        <v>0</v>
      </c>
      <c r="CY32" s="29">
        <v>0</v>
      </c>
      <c r="CZ32" s="29">
        <v>0</v>
      </c>
      <c r="DA32" s="29">
        <v>0</v>
      </c>
      <c r="DB32" s="29">
        <v>0</v>
      </c>
      <c r="DC32" s="36" t="s">
        <v>100</v>
      </c>
      <c r="DD32" s="36" t="s">
        <v>100</v>
      </c>
      <c r="DE32" s="36" t="s">
        <v>100</v>
      </c>
      <c r="DF32" s="29">
        <v>0</v>
      </c>
      <c r="DG32" s="29">
        <v>1178</v>
      </c>
      <c r="DH32" s="29">
        <v>1178</v>
      </c>
      <c r="DI32" s="29">
        <v>0</v>
      </c>
      <c r="DJ32" s="29">
        <v>0</v>
      </c>
      <c r="DK32" s="29">
        <v>0</v>
      </c>
      <c r="DL32" s="36" t="s">
        <v>100</v>
      </c>
      <c r="DM32" s="36">
        <v>0</v>
      </c>
      <c r="DN32" s="36">
        <v>0</v>
      </c>
    </row>
    <row r="33" spans="1:118" ht="33" customHeight="1">
      <c r="A33" s="4" t="s">
        <v>42</v>
      </c>
      <c r="B33" s="29">
        <v>1903344</v>
      </c>
      <c r="C33" s="29">
        <v>398718</v>
      </c>
      <c r="D33" s="29">
        <v>2302062</v>
      </c>
      <c r="E33" s="29">
        <v>1835061</v>
      </c>
      <c r="F33" s="29">
        <v>51116</v>
      </c>
      <c r="G33" s="29">
        <v>1886177</v>
      </c>
      <c r="H33" s="36">
        <v>96.4124719441152</v>
      </c>
      <c r="I33" s="36">
        <v>12.820088383268374</v>
      </c>
      <c r="J33" s="36">
        <v>81.93423982499168</v>
      </c>
      <c r="K33" s="29">
        <v>612182</v>
      </c>
      <c r="L33" s="29">
        <v>24169</v>
      </c>
      <c r="M33" s="29">
        <v>636351</v>
      </c>
      <c r="N33" s="29">
        <v>602147</v>
      </c>
      <c r="O33" s="29">
        <v>5780</v>
      </c>
      <c r="P33" s="29">
        <v>607927</v>
      </c>
      <c r="Q33" s="36">
        <v>98.36078159762947</v>
      </c>
      <c r="R33" s="36">
        <v>23.91493235135918</v>
      </c>
      <c r="S33" s="36">
        <v>95.53328273232854</v>
      </c>
      <c r="T33" s="29">
        <v>23890</v>
      </c>
      <c r="U33" s="29">
        <v>948</v>
      </c>
      <c r="V33" s="29">
        <v>24838</v>
      </c>
      <c r="W33" s="29">
        <v>23460</v>
      </c>
      <c r="X33" s="29">
        <v>240</v>
      </c>
      <c r="Y33" s="29">
        <v>23700</v>
      </c>
      <c r="Z33" s="36">
        <v>98.2000837170364</v>
      </c>
      <c r="AA33" s="36">
        <v>25.31645569620253</v>
      </c>
      <c r="AB33" s="36">
        <v>95.41831065303164</v>
      </c>
      <c r="AC33" s="29">
        <v>489154</v>
      </c>
      <c r="AD33" s="29">
        <v>19400</v>
      </c>
      <c r="AE33" s="29">
        <v>508554</v>
      </c>
      <c r="AF33" s="29">
        <v>480337</v>
      </c>
      <c r="AG33" s="29">
        <v>4925</v>
      </c>
      <c r="AH33" s="29">
        <v>485262</v>
      </c>
      <c r="AI33" s="36">
        <v>98.1975001737694</v>
      </c>
      <c r="AJ33" s="36">
        <v>25.386597938144327</v>
      </c>
      <c r="AK33" s="36">
        <v>95.41995540296607</v>
      </c>
      <c r="AL33" s="29">
        <v>63783</v>
      </c>
      <c r="AM33" s="29">
        <v>3803</v>
      </c>
      <c r="AN33" s="29">
        <v>67586</v>
      </c>
      <c r="AO33" s="29">
        <v>63018</v>
      </c>
      <c r="AP33" s="29">
        <v>615</v>
      </c>
      <c r="AQ33" s="29">
        <v>63633</v>
      </c>
      <c r="AR33" s="36">
        <v>98.80062085508678</v>
      </c>
      <c r="AS33" s="36">
        <v>16.17144359716014</v>
      </c>
      <c r="AT33" s="36">
        <v>94.15115556476194</v>
      </c>
      <c r="AU33" s="29">
        <v>35355</v>
      </c>
      <c r="AV33" s="29">
        <v>18</v>
      </c>
      <c r="AW33" s="29">
        <v>35373</v>
      </c>
      <c r="AX33" s="29">
        <v>35332</v>
      </c>
      <c r="AY33" s="29">
        <v>0</v>
      </c>
      <c r="AZ33" s="29">
        <v>35332</v>
      </c>
      <c r="BA33" s="36">
        <v>99.9349455522557</v>
      </c>
      <c r="BB33" s="36">
        <v>0</v>
      </c>
      <c r="BC33" s="36">
        <v>99.88409238684872</v>
      </c>
      <c r="BD33" s="29">
        <v>1115609</v>
      </c>
      <c r="BE33" s="29">
        <v>369970</v>
      </c>
      <c r="BF33" s="29">
        <v>1485579</v>
      </c>
      <c r="BG33" s="29">
        <v>1058032</v>
      </c>
      <c r="BH33" s="29">
        <v>44547</v>
      </c>
      <c r="BI33" s="29">
        <v>1102579</v>
      </c>
      <c r="BJ33" s="36">
        <v>94.83896239632344</v>
      </c>
      <c r="BK33" s="36">
        <v>12.040706003189449</v>
      </c>
      <c r="BL33" s="36">
        <v>74.21880627014787</v>
      </c>
      <c r="BM33" s="29">
        <v>1107307</v>
      </c>
      <c r="BN33" s="29">
        <v>369970</v>
      </c>
      <c r="BO33" s="29">
        <v>1477277</v>
      </c>
      <c r="BP33" s="29">
        <v>1049730</v>
      </c>
      <c r="BQ33" s="29">
        <v>44547</v>
      </c>
      <c r="BR33" s="29">
        <v>1094277</v>
      </c>
      <c r="BS33" s="36">
        <v>94.80026767644384</v>
      </c>
      <c r="BT33" s="36">
        <v>12.040706003189449</v>
      </c>
      <c r="BU33" s="36">
        <v>74.07392114004348</v>
      </c>
      <c r="BV33" s="29">
        <v>8302</v>
      </c>
      <c r="BW33" s="29">
        <v>0</v>
      </c>
      <c r="BX33" s="29">
        <v>8302</v>
      </c>
      <c r="BY33" s="29">
        <v>8302</v>
      </c>
      <c r="BZ33" s="29">
        <v>0</v>
      </c>
      <c r="CA33" s="29">
        <v>8302</v>
      </c>
      <c r="CB33" s="36">
        <v>100</v>
      </c>
      <c r="CC33" s="36" t="s">
        <v>100</v>
      </c>
      <c r="CD33" s="36">
        <v>100</v>
      </c>
      <c r="CE33" s="29">
        <v>35747</v>
      </c>
      <c r="CF33" s="29">
        <v>2127</v>
      </c>
      <c r="CG33" s="29">
        <v>37874</v>
      </c>
      <c r="CH33" s="29">
        <v>35076</v>
      </c>
      <c r="CI33" s="29">
        <v>789</v>
      </c>
      <c r="CJ33" s="29">
        <v>35865</v>
      </c>
      <c r="CK33" s="36">
        <v>98.12291940582426</v>
      </c>
      <c r="CL33" s="36">
        <v>37.09449929478138</v>
      </c>
      <c r="CM33" s="36">
        <v>94.69556951998732</v>
      </c>
      <c r="CN33" s="29">
        <v>139806</v>
      </c>
      <c r="CO33" s="29">
        <v>0</v>
      </c>
      <c r="CP33" s="29">
        <v>139806</v>
      </c>
      <c r="CQ33" s="29">
        <v>139806</v>
      </c>
      <c r="CR33" s="29">
        <v>0</v>
      </c>
      <c r="CS33" s="29">
        <v>139806</v>
      </c>
      <c r="CT33" s="36">
        <v>100</v>
      </c>
      <c r="CU33" s="36" t="s">
        <v>100</v>
      </c>
      <c r="CV33" s="36">
        <v>100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36" t="s">
        <v>100</v>
      </c>
      <c r="DD33" s="36" t="s">
        <v>100</v>
      </c>
      <c r="DE33" s="36" t="s">
        <v>100</v>
      </c>
      <c r="DF33" s="29">
        <v>0</v>
      </c>
      <c r="DG33" s="29">
        <v>2452</v>
      </c>
      <c r="DH33" s="29">
        <v>2452</v>
      </c>
      <c r="DI33" s="29">
        <v>0</v>
      </c>
      <c r="DJ33" s="29">
        <v>0</v>
      </c>
      <c r="DK33" s="29">
        <v>0</v>
      </c>
      <c r="DL33" s="36" t="s">
        <v>100</v>
      </c>
      <c r="DM33" s="36">
        <v>0</v>
      </c>
      <c r="DN33" s="36">
        <v>0</v>
      </c>
    </row>
    <row r="34" spans="1:118" s="66" customFormat="1" ht="33" customHeight="1">
      <c r="A34" s="14" t="s">
        <v>43</v>
      </c>
      <c r="B34" s="30">
        <v>1590573</v>
      </c>
      <c r="C34" s="30">
        <v>74384</v>
      </c>
      <c r="D34" s="30">
        <v>1664957</v>
      </c>
      <c r="E34" s="30">
        <v>1569240</v>
      </c>
      <c r="F34" s="30">
        <v>15267</v>
      </c>
      <c r="G34" s="30">
        <v>1584507</v>
      </c>
      <c r="H34" s="37">
        <v>98.65878523022835</v>
      </c>
      <c r="I34" s="37">
        <v>20.524575177457518</v>
      </c>
      <c r="J34" s="37">
        <v>95.16804337889808</v>
      </c>
      <c r="K34" s="30">
        <v>656013</v>
      </c>
      <c r="L34" s="30">
        <v>23603</v>
      </c>
      <c r="M34" s="30">
        <v>679616</v>
      </c>
      <c r="N34" s="30">
        <v>646653</v>
      </c>
      <c r="O34" s="30">
        <v>6322</v>
      </c>
      <c r="P34" s="30">
        <v>652975</v>
      </c>
      <c r="Q34" s="37">
        <v>98.573199006727</v>
      </c>
      <c r="R34" s="37">
        <v>26.7847307545651</v>
      </c>
      <c r="S34" s="37">
        <v>96.07999223090687</v>
      </c>
      <c r="T34" s="30">
        <v>23049</v>
      </c>
      <c r="U34" s="30">
        <v>1713</v>
      </c>
      <c r="V34" s="30">
        <v>24762</v>
      </c>
      <c r="W34" s="30">
        <v>22317</v>
      </c>
      <c r="X34" s="30">
        <v>585</v>
      </c>
      <c r="Y34" s="30">
        <v>22902</v>
      </c>
      <c r="Z34" s="37">
        <v>96.8241572302486</v>
      </c>
      <c r="AA34" s="37">
        <v>34.15061295971979</v>
      </c>
      <c r="AB34" s="37">
        <v>92.48849042888297</v>
      </c>
      <c r="AC34" s="30">
        <v>553111</v>
      </c>
      <c r="AD34" s="30">
        <v>17362</v>
      </c>
      <c r="AE34" s="30">
        <v>570473</v>
      </c>
      <c r="AF34" s="30">
        <v>544663</v>
      </c>
      <c r="AG34" s="30">
        <v>5494</v>
      </c>
      <c r="AH34" s="30">
        <v>550157</v>
      </c>
      <c r="AI34" s="37">
        <v>98.47263930748078</v>
      </c>
      <c r="AJ34" s="37">
        <v>31.643819836424374</v>
      </c>
      <c r="AK34" s="37">
        <v>96.4387446908092</v>
      </c>
      <c r="AL34" s="30">
        <v>38410</v>
      </c>
      <c r="AM34" s="30">
        <v>3812</v>
      </c>
      <c r="AN34" s="30">
        <v>42222</v>
      </c>
      <c r="AO34" s="30">
        <v>38230</v>
      </c>
      <c r="AP34" s="30">
        <v>211</v>
      </c>
      <c r="AQ34" s="30">
        <v>38441</v>
      </c>
      <c r="AR34" s="37">
        <v>99.53137203853163</v>
      </c>
      <c r="AS34" s="37">
        <v>5.535152151101784</v>
      </c>
      <c r="AT34" s="37">
        <v>91.04495286817298</v>
      </c>
      <c r="AU34" s="30">
        <v>41443</v>
      </c>
      <c r="AV34" s="30">
        <v>716</v>
      </c>
      <c r="AW34" s="30">
        <v>42159</v>
      </c>
      <c r="AX34" s="30">
        <v>41443</v>
      </c>
      <c r="AY34" s="30">
        <v>32</v>
      </c>
      <c r="AZ34" s="30">
        <v>41475</v>
      </c>
      <c r="BA34" s="37">
        <v>100</v>
      </c>
      <c r="BB34" s="37">
        <v>4.4692737430167595</v>
      </c>
      <c r="BC34" s="37">
        <v>98.37757062548921</v>
      </c>
      <c r="BD34" s="30">
        <v>710096</v>
      </c>
      <c r="BE34" s="30">
        <v>49409</v>
      </c>
      <c r="BF34" s="30">
        <v>759505</v>
      </c>
      <c r="BG34" s="30">
        <v>698679</v>
      </c>
      <c r="BH34" s="30">
        <v>8490</v>
      </c>
      <c r="BI34" s="30">
        <v>707169</v>
      </c>
      <c r="BJ34" s="37">
        <v>98.39218922511886</v>
      </c>
      <c r="BK34" s="37">
        <v>17.18310429274019</v>
      </c>
      <c r="BL34" s="37">
        <v>93.10919612115785</v>
      </c>
      <c r="BM34" s="30">
        <v>709092</v>
      </c>
      <c r="BN34" s="30">
        <v>49409</v>
      </c>
      <c r="BO34" s="30">
        <v>758501</v>
      </c>
      <c r="BP34" s="30">
        <v>697675</v>
      </c>
      <c r="BQ34" s="30">
        <v>8490</v>
      </c>
      <c r="BR34" s="30">
        <v>706165</v>
      </c>
      <c r="BS34" s="37">
        <v>98.38991273346758</v>
      </c>
      <c r="BT34" s="37">
        <v>17.18310429274019</v>
      </c>
      <c r="BU34" s="37">
        <v>93.10007501638098</v>
      </c>
      <c r="BV34" s="30">
        <v>1004</v>
      </c>
      <c r="BW34" s="30">
        <v>0</v>
      </c>
      <c r="BX34" s="30">
        <v>1004</v>
      </c>
      <c r="BY34" s="30">
        <v>1004</v>
      </c>
      <c r="BZ34" s="30">
        <v>0</v>
      </c>
      <c r="CA34" s="30">
        <v>1004</v>
      </c>
      <c r="CB34" s="37">
        <v>100</v>
      </c>
      <c r="CC34" s="37" t="s">
        <v>100</v>
      </c>
      <c r="CD34" s="37">
        <v>100</v>
      </c>
      <c r="CE34" s="30">
        <v>42032</v>
      </c>
      <c r="CF34" s="30">
        <v>1372</v>
      </c>
      <c r="CG34" s="30">
        <v>43404</v>
      </c>
      <c r="CH34" s="30">
        <v>41476</v>
      </c>
      <c r="CI34" s="30">
        <v>455</v>
      </c>
      <c r="CJ34" s="30">
        <v>41931</v>
      </c>
      <c r="CK34" s="37">
        <v>98.67719832508564</v>
      </c>
      <c r="CL34" s="37">
        <v>33.16326530612245</v>
      </c>
      <c r="CM34" s="37">
        <v>96.60630356649158</v>
      </c>
      <c r="CN34" s="30">
        <v>182432</v>
      </c>
      <c r="CO34" s="30">
        <v>0</v>
      </c>
      <c r="CP34" s="30">
        <v>182432</v>
      </c>
      <c r="CQ34" s="30">
        <v>182432</v>
      </c>
      <c r="CR34" s="30">
        <v>0</v>
      </c>
      <c r="CS34" s="30">
        <v>182432</v>
      </c>
      <c r="CT34" s="37">
        <v>100</v>
      </c>
      <c r="CU34" s="37" t="s">
        <v>100</v>
      </c>
      <c r="CV34" s="37">
        <v>100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7" t="s">
        <v>100</v>
      </c>
      <c r="DD34" s="37" t="s">
        <v>100</v>
      </c>
      <c r="DE34" s="37" t="s">
        <v>100</v>
      </c>
      <c r="DF34" s="30">
        <v>0</v>
      </c>
      <c r="DG34" s="30">
        <v>0</v>
      </c>
      <c r="DH34" s="30">
        <v>0</v>
      </c>
      <c r="DI34" s="30">
        <v>0</v>
      </c>
      <c r="DJ34" s="30">
        <v>0</v>
      </c>
      <c r="DK34" s="30">
        <v>0</v>
      </c>
      <c r="DL34" s="37" t="s">
        <v>100</v>
      </c>
      <c r="DM34" s="37" t="s">
        <v>100</v>
      </c>
      <c r="DN34" s="37" t="s">
        <v>100</v>
      </c>
    </row>
    <row r="35" spans="1:118" ht="33" customHeight="1">
      <c r="A35" s="4" t="s">
        <v>44</v>
      </c>
      <c r="B35" s="29">
        <v>340441</v>
      </c>
      <c r="C35" s="29">
        <v>17057</v>
      </c>
      <c r="D35" s="29">
        <v>357498</v>
      </c>
      <c r="E35" s="29">
        <v>337014</v>
      </c>
      <c r="F35" s="29">
        <v>5468</v>
      </c>
      <c r="G35" s="29">
        <v>342482</v>
      </c>
      <c r="H35" s="36">
        <v>98.99336448900104</v>
      </c>
      <c r="I35" s="36">
        <v>32.05721990971448</v>
      </c>
      <c r="J35" s="36">
        <v>95.79969678152047</v>
      </c>
      <c r="K35" s="29">
        <v>142495</v>
      </c>
      <c r="L35" s="29">
        <v>2051</v>
      </c>
      <c r="M35" s="29">
        <v>144546</v>
      </c>
      <c r="N35" s="29">
        <v>141430</v>
      </c>
      <c r="O35" s="29">
        <v>754</v>
      </c>
      <c r="P35" s="29">
        <v>142184</v>
      </c>
      <c r="Q35" s="36">
        <v>99.25260535457384</v>
      </c>
      <c r="R35" s="36">
        <v>36.76255485129205</v>
      </c>
      <c r="S35" s="36">
        <v>98.36591811603228</v>
      </c>
      <c r="T35" s="29">
        <v>4548</v>
      </c>
      <c r="U35" s="29">
        <v>69</v>
      </c>
      <c r="V35" s="29">
        <v>4617</v>
      </c>
      <c r="W35" s="29">
        <v>4543</v>
      </c>
      <c r="X35" s="29">
        <v>18</v>
      </c>
      <c r="Y35" s="29">
        <v>4561</v>
      </c>
      <c r="Z35" s="36">
        <v>99.8900615655233</v>
      </c>
      <c r="AA35" s="36">
        <v>26.08695652173913</v>
      </c>
      <c r="AB35" s="36">
        <v>98.787091184752</v>
      </c>
      <c r="AC35" s="29">
        <v>115619</v>
      </c>
      <c r="AD35" s="29">
        <v>1947</v>
      </c>
      <c r="AE35" s="29">
        <v>117566</v>
      </c>
      <c r="AF35" s="29">
        <v>114559</v>
      </c>
      <c r="AG35" s="29">
        <v>701</v>
      </c>
      <c r="AH35" s="29">
        <v>115260</v>
      </c>
      <c r="AI35" s="36">
        <v>99.08319566853199</v>
      </c>
      <c r="AJ35" s="36">
        <v>36.00410888546482</v>
      </c>
      <c r="AK35" s="36">
        <v>98.0385485599578</v>
      </c>
      <c r="AL35" s="29">
        <v>4518</v>
      </c>
      <c r="AM35" s="29">
        <v>35</v>
      </c>
      <c r="AN35" s="29">
        <v>4553</v>
      </c>
      <c r="AO35" s="29">
        <v>4518</v>
      </c>
      <c r="AP35" s="29">
        <v>35</v>
      </c>
      <c r="AQ35" s="29">
        <v>4553</v>
      </c>
      <c r="AR35" s="36">
        <v>100</v>
      </c>
      <c r="AS35" s="36">
        <v>100</v>
      </c>
      <c r="AT35" s="36">
        <v>100</v>
      </c>
      <c r="AU35" s="29">
        <v>17810</v>
      </c>
      <c r="AV35" s="29">
        <v>0</v>
      </c>
      <c r="AW35" s="29">
        <v>17810</v>
      </c>
      <c r="AX35" s="29">
        <v>17810</v>
      </c>
      <c r="AY35" s="29">
        <v>0</v>
      </c>
      <c r="AZ35" s="29">
        <v>17810</v>
      </c>
      <c r="BA35" s="36">
        <v>100</v>
      </c>
      <c r="BB35" s="36" t="s">
        <v>100</v>
      </c>
      <c r="BC35" s="36">
        <v>100</v>
      </c>
      <c r="BD35" s="29">
        <v>157628</v>
      </c>
      <c r="BE35" s="29">
        <v>14762</v>
      </c>
      <c r="BF35" s="29">
        <v>172390</v>
      </c>
      <c r="BG35" s="29">
        <v>155368</v>
      </c>
      <c r="BH35" s="29">
        <v>4607</v>
      </c>
      <c r="BI35" s="29">
        <v>159975</v>
      </c>
      <c r="BJ35" s="36">
        <v>98.56624457583678</v>
      </c>
      <c r="BK35" s="36">
        <v>31.20850833220431</v>
      </c>
      <c r="BL35" s="36">
        <v>92.79830616625094</v>
      </c>
      <c r="BM35" s="29">
        <v>157628</v>
      </c>
      <c r="BN35" s="29">
        <v>14762</v>
      </c>
      <c r="BO35" s="29">
        <v>172390</v>
      </c>
      <c r="BP35" s="29">
        <v>155368</v>
      </c>
      <c r="BQ35" s="29">
        <v>4607</v>
      </c>
      <c r="BR35" s="29">
        <v>159975</v>
      </c>
      <c r="BS35" s="36">
        <v>98.56624457583678</v>
      </c>
      <c r="BT35" s="36">
        <v>31.20850833220431</v>
      </c>
      <c r="BU35" s="36">
        <v>92.79830616625094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36" t="s">
        <v>100</v>
      </c>
      <c r="CC35" s="36" t="s">
        <v>100</v>
      </c>
      <c r="CD35" s="36" t="s">
        <v>100</v>
      </c>
      <c r="CE35" s="29">
        <v>9306</v>
      </c>
      <c r="CF35" s="29">
        <v>244</v>
      </c>
      <c r="CG35" s="29">
        <v>9550</v>
      </c>
      <c r="CH35" s="29">
        <v>9204</v>
      </c>
      <c r="CI35" s="29">
        <v>107</v>
      </c>
      <c r="CJ35" s="29">
        <v>9311</v>
      </c>
      <c r="CK35" s="36">
        <v>98.90393294648614</v>
      </c>
      <c r="CL35" s="36">
        <v>43.85245901639344</v>
      </c>
      <c r="CM35" s="36">
        <v>97.49738219895288</v>
      </c>
      <c r="CN35" s="29">
        <v>31012</v>
      </c>
      <c r="CO35" s="29">
        <v>0</v>
      </c>
      <c r="CP35" s="29">
        <v>31012</v>
      </c>
      <c r="CQ35" s="29">
        <v>31012</v>
      </c>
      <c r="CR35" s="29">
        <v>0</v>
      </c>
      <c r="CS35" s="29">
        <v>31012</v>
      </c>
      <c r="CT35" s="36">
        <v>100</v>
      </c>
      <c r="CU35" s="36" t="s">
        <v>100</v>
      </c>
      <c r="CV35" s="36">
        <v>100</v>
      </c>
      <c r="CW35" s="29">
        <v>0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36" t="s">
        <v>100</v>
      </c>
      <c r="DD35" s="36" t="s">
        <v>100</v>
      </c>
      <c r="DE35" s="36" t="s">
        <v>100</v>
      </c>
      <c r="DF35" s="29">
        <v>0</v>
      </c>
      <c r="DG35" s="29">
        <v>0</v>
      </c>
      <c r="DH35" s="29">
        <v>0</v>
      </c>
      <c r="DI35" s="29">
        <v>0</v>
      </c>
      <c r="DJ35" s="29">
        <v>0</v>
      </c>
      <c r="DK35" s="29">
        <v>0</v>
      </c>
      <c r="DL35" s="36" t="s">
        <v>100</v>
      </c>
      <c r="DM35" s="36" t="s">
        <v>100</v>
      </c>
      <c r="DN35" s="36" t="s">
        <v>100</v>
      </c>
    </row>
    <row r="36" spans="1:118" ht="33" customHeight="1">
      <c r="A36" s="4" t="s">
        <v>45</v>
      </c>
      <c r="B36" s="29">
        <v>383852</v>
      </c>
      <c r="C36" s="29">
        <v>10452</v>
      </c>
      <c r="D36" s="29">
        <v>394304</v>
      </c>
      <c r="E36" s="29">
        <v>382293</v>
      </c>
      <c r="F36" s="29">
        <v>875</v>
      </c>
      <c r="G36" s="29">
        <v>383168</v>
      </c>
      <c r="H36" s="36">
        <v>99.59385388118336</v>
      </c>
      <c r="I36" s="36">
        <v>8.371603520857253</v>
      </c>
      <c r="J36" s="36">
        <v>97.1757831520857</v>
      </c>
      <c r="K36" s="29">
        <v>106394</v>
      </c>
      <c r="L36" s="29">
        <v>1068</v>
      </c>
      <c r="M36" s="29">
        <v>107462</v>
      </c>
      <c r="N36" s="29">
        <v>105826</v>
      </c>
      <c r="O36" s="29">
        <v>403</v>
      </c>
      <c r="P36" s="29">
        <v>106229</v>
      </c>
      <c r="Q36" s="36">
        <v>99.46613530838205</v>
      </c>
      <c r="R36" s="36">
        <v>37.734082397003746</v>
      </c>
      <c r="S36" s="36">
        <v>98.85261766950177</v>
      </c>
      <c r="T36" s="29">
        <v>4497</v>
      </c>
      <c r="U36" s="29">
        <v>32</v>
      </c>
      <c r="V36" s="29">
        <v>4529</v>
      </c>
      <c r="W36" s="29">
        <v>4479</v>
      </c>
      <c r="X36" s="29">
        <v>23</v>
      </c>
      <c r="Y36" s="29">
        <v>4502</v>
      </c>
      <c r="Z36" s="36">
        <v>99.59973315543695</v>
      </c>
      <c r="AA36" s="36">
        <v>71.875</v>
      </c>
      <c r="AB36" s="36">
        <v>99.4038419077059</v>
      </c>
      <c r="AC36" s="29">
        <v>86964</v>
      </c>
      <c r="AD36" s="29">
        <v>1036</v>
      </c>
      <c r="AE36" s="29">
        <v>88000</v>
      </c>
      <c r="AF36" s="29">
        <v>86414</v>
      </c>
      <c r="AG36" s="29">
        <v>380</v>
      </c>
      <c r="AH36" s="29">
        <v>86794</v>
      </c>
      <c r="AI36" s="36">
        <v>99.36755439032243</v>
      </c>
      <c r="AJ36" s="36">
        <v>36.67953667953668</v>
      </c>
      <c r="AK36" s="36">
        <v>98.62954545454545</v>
      </c>
      <c r="AL36" s="29">
        <v>6948</v>
      </c>
      <c r="AM36" s="29">
        <v>0</v>
      </c>
      <c r="AN36" s="29">
        <v>6948</v>
      </c>
      <c r="AO36" s="29">
        <v>6948</v>
      </c>
      <c r="AP36" s="29">
        <v>0</v>
      </c>
      <c r="AQ36" s="29">
        <v>6948</v>
      </c>
      <c r="AR36" s="36">
        <v>100</v>
      </c>
      <c r="AS36" s="36" t="s">
        <v>100</v>
      </c>
      <c r="AT36" s="36">
        <v>100</v>
      </c>
      <c r="AU36" s="29">
        <v>7985</v>
      </c>
      <c r="AV36" s="29">
        <v>0</v>
      </c>
      <c r="AW36" s="29">
        <v>7985</v>
      </c>
      <c r="AX36" s="29">
        <v>7985</v>
      </c>
      <c r="AY36" s="29">
        <v>0</v>
      </c>
      <c r="AZ36" s="29">
        <v>7985</v>
      </c>
      <c r="BA36" s="36">
        <v>100</v>
      </c>
      <c r="BB36" s="36" t="s">
        <v>100</v>
      </c>
      <c r="BC36" s="36">
        <v>100</v>
      </c>
      <c r="BD36" s="29">
        <v>239769</v>
      </c>
      <c r="BE36" s="29">
        <v>9279</v>
      </c>
      <c r="BF36" s="29">
        <v>249048</v>
      </c>
      <c r="BG36" s="29">
        <v>238820</v>
      </c>
      <c r="BH36" s="29">
        <v>436</v>
      </c>
      <c r="BI36" s="29">
        <v>239256</v>
      </c>
      <c r="BJ36" s="36">
        <v>99.60420237812228</v>
      </c>
      <c r="BK36" s="36">
        <v>4.698782196357366</v>
      </c>
      <c r="BL36" s="36">
        <v>96.06822781150622</v>
      </c>
      <c r="BM36" s="29">
        <v>237231</v>
      </c>
      <c r="BN36" s="29">
        <v>9279</v>
      </c>
      <c r="BO36" s="29">
        <v>246510</v>
      </c>
      <c r="BP36" s="29">
        <v>236282</v>
      </c>
      <c r="BQ36" s="29">
        <v>436</v>
      </c>
      <c r="BR36" s="29">
        <v>236718</v>
      </c>
      <c r="BS36" s="36">
        <v>99.59996796371469</v>
      </c>
      <c r="BT36" s="36">
        <v>4.698782196357366</v>
      </c>
      <c r="BU36" s="36">
        <v>96.02774735304855</v>
      </c>
      <c r="BV36" s="29">
        <v>2538</v>
      </c>
      <c r="BW36" s="29">
        <v>0</v>
      </c>
      <c r="BX36" s="29">
        <v>2538</v>
      </c>
      <c r="BY36" s="29">
        <v>2538</v>
      </c>
      <c r="BZ36" s="29">
        <v>0</v>
      </c>
      <c r="CA36" s="29">
        <v>2538</v>
      </c>
      <c r="CB36" s="36">
        <v>100</v>
      </c>
      <c r="CC36" s="36" t="s">
        <v>100</v>
      </c>
      <c r="CD36" s="36">
        <v>100</v>
      </c>
      <c r="CE36" s="29">
        <v>9628</v>
      </c>
      <c r="CF36" s="29">
        <v>105</v>
      </c>
      <c r="CG36" s="29">
        <v>9733</v>
      </c>
      <c r="CH36" s="29">
        <v>9586</v>
      </c>
      <c r="CI36" s="29">
        <v>36</v>
      </c>
      <c r="CJ36" s="29">
        <v>9622</v>
      </c>
      <c r="CK36" s="36">
        <v>99.56377233070212</v>
      </c>
      <c r="CL36" s="36">
        <v>34.285714285714285</v>
      </c>
      <c r="CM36" s="36">
        <v>98.85954998458851</v>
      </c>
      <c r="CN36" s="29">
        <v>28061</v>
      </c>
      <c r="CO36" s="29">
        <v>0</v>
      </c>
      <c r="CP36" s="29">
        <v>28061</v>
      </c>
      <c r="CQ36" s="29">
        <v>28061</v>
      </c>
      <c r="CR36" s="29">
        <v>0</v>
      </c>
      <c r="CS36" s="29">
        <v>28061</v>
      </c>
      <c r="CT36" s="36">
        <v>100</v>
      </c>
      <c r="CU36" s="36" t="s">
        <v>100</v>
      </c>
      <c r="CV36" s="36">
        <v>100</v>
      </c>
      <c r="CW36" s="29">
        <v>0</v>
      </c>
      <c r="CX36" s="29">
        <v>0</v>
      </c>
      <c r="CY36" s="29">
        <v>0</v>
      </c>
      <c r="CZ36" s="29">
        <v>0</v>
      </c>
      <c r="DA36" s="29">
        <v>0</v>
      </c>
      <c r="DB36" s="29">
        <v>0</v>
      </c>
      <c r="DC36" s="36" t="s">
        <v>100</v>
      </c>
      <c r="DD36" s="36" t="s">
        <v>100</v>
      </c>
      <c r="DE36" s="36" t="s">
        <v>100</v>
      </c>
      <c r="DF36" s="29">
        <v>0</v>
      </c>
      <c r="DG36" s="29">
        <v>0</v>
      </c>
      <c r="DH36" s="29">
        <v>0</v>
      </c>
      <c r="DI36" s="29">
        <v>0</v>
      </c>
      <c r="DJ36" s="29">
        <v>0</v>
      </c>
      <c r="DK36" s="29">
        <v>0</v>
      </c>
      <c r="DL36" s="36" t="s">
        <v>100</v>
      </c>
      <c r="DM36" s="36" t="s">
        <v>100</v>
      </c>
      <c r="DN36" s="36" t="s">
        <v>100</v>
      </c>
    </row>
    <row r="37" spans="1:118" ht="33" customHeight="1">
      <c r="A37" s="4" t="s">
        <v>46</v>
      </c>
      <c r="B37" s="29">
        <v>157904</v>
      </c>
      <c r="C37" s="29">
        <v>5920</v>
      </c>
      <c r="D37" s="29">
        <v>163824</v>
      </c>
      <c r="E37" s="29">
        <v>156426</v>
      </c>
      <c r="F37" s="29">
        <v>1407</v>
      </c>
      <c r="G37" s="29">
        <v>157833</v>
      </c>
      <c r="H37" s="36">
        <v>99.0639882460229</v>
      </c>
      <c r="I37" s="36">
        <v>23.76689189189189</v>
      </c>
      <c r="J37" s="36">
        <v>96.34302666276004</v>
      </c>
      <c r="K37" s="29">
        <v>55619</v>
      </c>
      <c r="L37" s="29">
        <v>1752</v>
      </c>
      <c r="M37" s="29">
        <v>57371</v>
      </c>
      <c r="N37" s="29">
        <v>54814</v>
      </c>
      <c r="O37" s="29">
        <v>580</v>
      </c>
      <c r="P37" s="29">
        <v>55394</v>
      </c>
      <c r="Q37" s="36">
        <v>98.55265287042198</v>
      </c>
      <c r="R37" s="36">
        <v>33.10502283105023</v>
      </c>
      <c r="S37" s="36">
        <v>96.55400812257064</v>
      </c>
      <c r="T37" s="29">
        <v>3700</v>
      </c>
      <c r="U37" s="29">
        <v>136</v>
      </c>
      <c r="V37" s="29">
        <v>3836</v>
      </c>
      <c r="W37" s="29">
        <v>3636</v>
      </c>
      <c r="X37" s="29">
        <v>42</v>
      </c>
      <c r="Y37" s="29">
        <v>3678</v>
      </c>
      <c r="Z37" s="36">
        <v>98.27027027027026</v>
      </c>
      <c r="AA37" s="36">
        <v>30.88235294117647</v>
      </c>
      <c r="AB37" s="36">
        <v>95.88112617309697</v>
      </c>
      <c r="AC37" s="29">
        <v>42706</v>
      </c>
      <c r="AD37" s="29">
        <v>1566</v>
      </c>
      <c r="AE37" s="29">
        <v>44272</v>
      </c>
      <c r="AF37" s="29">
        <v>41965</v>
      </c>
      <c r="AG37" s="29">
        <v>488</v>
      </c>
      <c r="AH37" s="29">
        <v>42453</v>
      </c>
      <c r="AI37" s="36">
        <v>98.26488081300052</v>
      </c>
      <c r="AJ37" s="36">
        <v>31.162196679438058</v>
      </c>
      <c r="AK37" s="36">
        <v>95.8913082761113</v>
      </c>
      <c r="AL37" s="29">
        <v>5701</v>
      </c>
      <c r="AM37" s="29">
        <v>50</v>
      </c>
      <c r="AN37" s="29">
        <v>5751</v>
      </c>
      <c r="AO37" s="29">
        <v>5701</v>
      </c>
      <c r="AP37" s="29">
        <v>50</v>
      </c>
      <c r="AQ37" s="29">
        <v>5751</v>
      </c>
      <c r="AR37" s="36">
        <v>100</v>
      </c>
      <c r="AS37" s="36">
        <v>100</v>
      </c>
      <c r="AT37" s="36">
        <v>100</v>
      </c>
      <c r="AU37" s="29">
        <v>3512</v>
      </c>
      <c r="AV37" s="29">
        <v>0</v>
      </c>
      <c r="AW37" s="29">
        <v>3512</v>
      </c>
      <c r="AX37" s="29">
        <v>3512</v>
      </c>
      <c r="AY37" s="29">
        <v>0</v>
      </c>
      <c r="AZ37" s="29">
        <v>3512</v>
      </c>
      <c r="BA37" s="36">
        <v>100</v>
      </c>
      <c r="BB37" s="36" t="s">
        <v>100</v>
      </c>
      <c r="BC37" s="36">
        <v>100</v>
      </c>
      <c r="BD37" s="29">
        <v>91655</v>
      </c>
      <c r="BE37" s="29">
        <v>4063</v>
      </c>
      <c r="BF37" s="29">
        <v>95718</v>
      </c>
      <c r="BG37" s="29">
        <v>91021</v>
      </c>
      <c r="BH37" s="29">
        <v>792</v>
      </c>
      <c r="BI37" s="29">
        <v>91813</v>
      </c>
      <c r="BJ37" s="36">
        <v>99.30827559871256</v>
      </c>
      <c r="BK37" s="36">
        <v>19.492985478710313</v>
      </c>
      <c r="BL37" s="36">
        <v>95.920307570154</v>
      </c>
      <c r="BM37" s="29">
        <v>90988</v>
      </c>
      <c r="BN37" s="29">
        <v>4063</v>
      </c>
      <c r="BO37" s="29">
        <v>95051</v>
      </c>
      <c r="BP37" s="29">
        <v>90354</v>
      </c>
      <c r="BQ37" s="29">
        <v>792</v>
      </c>
      <c r="BR37" s="29">
        <v>91146</v>
      </c>
      <c r="BS37" s="36">
        <v>99.30320481821778</v>
      </c>
      <c r="BT37" s="36">
        <v>19.492985478710313</v>
      </c>
      <c r="BU37" s="36">
        <v>95.89167920379586</v>
      </c>
      <c r="BV37" s="29">
        <v>667</v>
      </c>
      <c r="BW37" s="29">
        <v>0</v>
      </c>
      <c r="BX37" s="29">
        <v>667</v>
      </c>
      <c r="BY37" s="29">
        <v>667</v>
      </c>
      <c r="BZ37" s="29">
        <v>0</v>
      </c>
      <c r="CA37" s="29">
        <v>667</v>
      </c>
      <c r="CB37" s="36">
        <v>100</v>
      </c>
      <c r="CC37" s="36" t="s">
        <v>100</v>
      </c>
      <c r="CD37" s="36">
        <v>100</v>
      </c>
      <c r="CE37" s="29">
        <v>4072</v>
      </c>
      <c r="CF37" s="29">
        <v>105</v>
      </c>
      <c r="CG37" s="29">
        <v>4177</v>
      </c>
      <c r="CH37" s="29">
        <v>4033</v>
      </c>
      <c r="CI37" s="29">
        <v>35</v>
      </c>
      <c r="CJ37" s="29">
        <v>4068</v>
      </c>
      <c r="CK37" s="36">
        <v>99.04223968565815</v>
      </c>
      <c r="CL37" s="36">
        <v>33.33333333333333</v>
      </c>
      <c r="CM37" s="36">
        <v>97.39047163035671</v>
      </c>
      <c r="CN37" s="29">
        <v>6558</v>
      </c>
      <c r="CO37" s="29">
        <v>0</v>
      </c>
      <c r="CP37" s="29">
        <v>6558</v>
      </c>
      <c r="CQ37" s="29">
        <v>6558</v>
      </c>
      <c r="CR37" s="29">
        <v>0</v>
      </c>
      <c r="CS37" s="29">
        <v>6558</v>
      </c>
      <c r="CT37" s="36">
        <v>100</v>
      </c>
      <c r="CU37" s="36" t="s">
        <v>100</v>
      </c>
      <c r="CV37" s="36">
        <v>100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36" t="s">
        <v>100</v>
      </c>
      <c r="DD37" s="36" t="s">
        <v>100</v>
      </c>
      <c r="DE37" s="36" t="s">
        <v>100</v>
      </c>
      <c r="DF37" s="29">
        <v>0</v>
      </c>
      <c r="DG37" s="29">
        <v>0</v>
      </c>
      <c r="DH37" s="29">
        <v>0</v>
      </c>
      <c r="DI37" s="29">
        <v>0</v>
      </c>
      <c r="DJ37" s="29">
        <v>0</v>
      </c>
      <c r="DK37" s="29">
        <v>0</v>
      </c>
      <c r="DL37" s="36" t="s">
        <v>100</v>
      </c>
      <c r="DM37" s="36" t="s">
        <v>100</v>
      </c>
      <c r="DN37" s="36" t="s">
        <v>100</v>
      </c>
    </row>
    <row r="38" spans="1:118" ht="33" customHeight="1">
      <c r="A38" s="4" t="s">
        <v>47</v>
      </c>
      <c r="B38" s="29">
        <v>462799</v>
      </c>
      <c r="C38" s="29">
        <v>23293</v>
      </c>
      <c r="D38" s="29">
        <v>486092</v>
      </c>
      <c r="E38" s="29">
        <v>461448</v>
      </c>
      <c r="F38" s="29">
        <v>1587</v>
      </c>
      <c r="G38" s="29">
        <v>463035</v>
      </c>
      <c r="H38" s="36">
        <v>99.70808061383019</v>
      </c>
      <c r="I38" s="36">
        <v>6.813205684111106</v>
      </c>
      <c r="J38" s="36">
        <v>95.25665923323157</v>
      </c>
      <c r="K38" s="29">
        <v>75158</v>
      </c>
      <c r="L38" s="29">
        <v>1191</v>
      </c>
      <c r="M38" s="29">
        <v>76349</v>
      </c>
      <c r="N38" s="29">
        <v>74761</v>
      </c>
      <c r="O38" s="29">
        <v>381</v>
      </c>
      <c r="P38" s="29">
        <v>75142</v>
      </c>
      <c r="Q38" s="36">
        <v>99.4717794512893</v>
      </c>
      <c r="R38" s="36">
        <v>31.98992443324937</v>
      </c>
      <c r="S38" s="36">
        <v>98.41910175640808</v>
      </c>
      <c r="T38" s="29">
        <v>2853</v>
      </c>
      <c r="U38" s="29">
        <v>74</v>
      </c>
      <c r="V38" s="29">
        <v>2927</v>
      </c>
      <c r="W38" s="29">
        <v>2822</v>
      </c>
      <c r="X38" s="29">
        <v>31</v>
      </c>
      <c r="Y38" s="29">
        <v>2853</v>
      </c>
      <c r="Z38" s="36">
        <v>98.91342446547495</v>
      </c>
      <c r="AA38" s="36">
        <v>41.891891891891895</v>
      </c>
      <c r="AB38" s="36">
        <v>97.47181414417493</v>
      </c>
      <c r="AC38" s="29">
        <v>51763</v>
      </c>
      <c r="AD38" s="29">
        <v>1067</v>
      </c>
      <c r="AE38" s="29">
        <v>52830</v>
      </c>
      <c r="AF38" s="29">
        <v>51397</v>
      </c>
      <c r="AG38" s="29">
        <v>350</v>
      </c>
      <c r="AH38" s="29">
        <v>51747</v>
      </c>
      <c r="AI38" s="36">
        <v>99.2929312443251</v>
      </c>
      <c r="AJ38" s="36">
        <v>32.80224929709466</v>
      </c>
      <c r="AK38" s="36">
        <v>97.95002839295854</v>
      </c>
      <c r="AL38" s="29">
        <v>6708</v>
      </c>
      <c r="AM38" s="29">
        <v>50</v>
      </c>
      <c r="AN38" s="29">
        <v>6758</v>
      </c>
      <c r="AO38" s="29">
        <v>6708</v>
      </c>
      <c r="AP38" s="29">
        <v>0</v>
      </c>
      <c r="AQ38" s="29">
        <v>6708</v>
      </c>
      <c r="AR38" s="36">
        <v>100</v>
      </c>
      <c r="AS38" s="36">
        <v>0</v>
      </c>
      <c r="AT38" s="36">
        <v>99.26013613495117</v>
      </c>
      <c r="AU38" s="29">
        <v>13834</v>
      </c>
      <c r="AV38" s="29">
        <v>0</v>
      </c>
      <c r="AW38" s="29">
        <v>13834</v>
      </c>
      <c r="AX38" s="29">
        <v>13834</v>
      </c>
      <c r="AY38" s="29">
        <v>0</v>
      </c>
      <c r="AZ38" s="29">
        <v>13834</v>
      </c>
      <c r="BA38" s="36">
        <v>100</v>
      </c>
      <c r="BB38" s="36" t="s">
        <v>100</v>
      </c>
      <c r="BC38" s="36">
        <v>100</v>
      </c>
      <c r="BD38" s="29">
        <v>370810</v>
      </c>
      <c r="BE38" s="29">
        <v>22028</v>
      </c>
      <c r="BF38" s="29">
        <v>392838</v>
      </c>
      <c r="BG38" s="29">
        <v>369869</v>
      </c>
      <c r="BH38" s="29">
        <v>1205</v>
      </c>
      <c r="BI38" s="29">
        <v>371074</v>
      </c>
      <c r="BJ38" s="36">
        <v>99.74623122353766</v>
      </c>
      <c r="BK38" s="36">
        <v>5.470310513891411</v>
      </c>
      <c r="BL38" s="36">
        <v>94.45980276857127</v>
      </c>
      <c r="BM38" s="29">
        <v>367436</v>
      </c>
      <c r="BN38" s="29">
        <v>22028</v>
      </c>
      <c r="BO38" s="29">
        <v>389464</v>
      </c>
      <c r="BP38" s="29">
        <v>366495</v>
      </c>
      <c r="BQ38" s="29">
        <v>1205</v>
      </c>
      <c r="BR38" s="29">
        <v>367700</v>
      </c>
      <c r="BS38" s="36">
        <v>99.74390097867384</v>
      </c>
      <c r="BT38" s="36">
        <v>5.470310513891411</v>
      </c>
      <c r="BU38" s="36">
        <v>94.41180699628207</v>
      </c>
      <c r="BV38" s="29">
        <v>3374</v>
      </c>
      <c r="BW38" s="29">
        <v>0</v>
      </c>
      <c r="BX38" s="29">
        <v>3374</v>
      </c>
      <c r="BY38" s="29">
        <v>3374</v>
      </c>
      <c r="BZ38" s="29">
        <v>0</v>
      </c>
      <c r="CA38" s="29">
        <v>3374</v>
      </c>
      <c r="CB38" s="36">
        <v>100</v>
      </c>
      <c r="CC38" s="36" t="s">
        <v>100</v>
      </c>
      <c r="CD38" s="36">
        <v>100</v>
      </c>
      <c r="CE38" s="29">
        <v>4986</v>
      </c>
      <c r="CF38" s="29">
        <v>74</v>
      </c>
      <c r="CG38" s="29">
        <v>5060</v>
      </c>
      <c r="CH38" s="29">
        <v>4973</v>
      </c>
      <c r="CI38" s="29">
        <v>1</v>
      </c>
      <c r="CJ38" s="29">
        <v>4974</v>
      </c>
      <c r="CK38" s="36">
        <v>99.73926995587645</v>
      </c>
      <c r="CL38" s="36">
        <v>1.3513513513513513</v>
      </c>
      <c r="CM38" s="36">
        <v>98.300395256917</v>
      </c>
      <c r="CN38" s="29">
        <v>11845</v>
      </c>
      <c r="CO38" s="29">
        <v>0</v>
      </c>
      <c r="CP38" s="29">
        <v>11845</v>
      </c>
      <c r="CQ38" s="29">
        <v>11845</v>
      </c>
      <c r="CR38" s="29">
        <v>0</v>
      </c>
      <c r="CS38" s="29">
        <v>11845</v>
      </c>
      <c r="CT38" s="36">
        <v>100</v>
      </c>
      <c r="CU38" s="36" t="s">
        <v>100</v>
      </c>
      <c r="CV38" s="36">
        <v>100</v>
      </c>
      <c r="CW38" s="29">
        <v>0</v>
      </c>
      <c r="CX38" s="29">
        <v>0</v>
      </c>
      <c r="CY38" s="29">
        <v>0</v>
      </c>
      <c r="CZ38" s="29">
        <v>0</v>
      </c>
      <c r="DA38" s="29">
        <v>0</v>
      </c>
      <c r="DB38" s="29">
        <v>0</v>
      </c>
      <c r="DC38" s="36" t="s">
        <v>100</v>
      </c>
      <c r="DD38" s="36" t="s">
        <v>100</v>
      </c>
      <c r="DE38" s="36" t="s">
        <v>100</v>
      </c>
      <c r="DF38" s="29">
        <v>0</v>
      </c>
      <c r="DG38" s="29">
        <v>0</v>
      </c>
      <c r="DH38" s="29">
        <v>0</v>
      </c>
      <c r="DI38" s="29">
        <v>0</v>
      </c>
      <c r="DJ38" s="29">
        <v>0</v>
      </c>
      <c r="DK38" s="29">
        <v>0</v>
      </c>
      <c r="DL38" s="36" t="s">
        <v>100</v>
      </c>
      <c r="DM38" s="36" t="s">
        <v>100</v>
      </c>
      <c r="DN38" s="36" t="s">
        <v>100</v>
      </c>
    </row>
    <row r="39" spans="1:118" s="66" customFormat="1" ht="33" customHeight="1">
      <c r="A39" s="14" t="s">
        <v>48</v>
      </c>
      <c r="B39" s="30">
        <v>81942</v>
      </c>
      <c r="C39" s="30">
        <v>5918</v>
      </c>
      <c r="D39" s="30">
        <v>87860</v>
      </c>
      <c r="E39" s="30">
        <v>80562</v>
      </c>
      <c r="F39" s="30">
        <v>279</v>
      </c>
      <c r="G39" s="30">
        <v>80841</v>
      </c>
      <c r="H39" s="37">
        <v>98.31588196529253</v>
      </c>
      <c r="I39" s="37">
        <v>4.714430550861778</v>
      </c>
      <c r="J39" s="37">
        <v>92.01115410880946</v>
      </c>
      <c r="K39" s="30">
        <v>31681</v>
      </c>
      <c r="L39" s="30">
        <v>294</v>
      </c>
      <c r="M39" s="30">
        <v>31975</v>
      </c>
      <c r="N39" s="30">
        <v>31535</v>
      </c>
      <c r="O39" s="30">
        <v>79</v>
      </c>
      <c r="P39" s="30">
        <v>31614</v>
      </c>
      <c r="Q39" s="37">
        <v>99.53915596098608</v>
      </c>
      <c r="R39" s="37">
        <v>26.87074829931973</v>
      </c>
      <c r="S39" s="37">
        <v>98.87099296325255</v>
      </c>
      <c r="T39" s="30">
        <v>1461</v>
      </c>
      <c r="U39" s="30">
        <v>0</v>
      </c>
      <c r="V39" s="30">
        <v>1461</v>
      </c>
      <c r="W39" s="30">
        <v>1461</v>
      </c>
      <c r="X39" s="30">
        <v>0</v>
      </c>
      <c r="Y39" s="30">
        <v>1461</v>
      </c>
      <c r="Z39" s="37">
        <v>100</v>
      </c>
      <c r="AA39" s="37" t="s">
        <v>100</v>
      </c>
      <c r="AB39" s="37">
        <v>100</v>
      </c>
      <c r="AC39" s="30">
        <v>26349</v>
      </c>
      <c r="AD39" s="30">
        <v>294</v>
      </c>
      <c r="AE39" s="30">
        <v>26643</v>
      </c>
      <c r="AF39" s="30">
        <v>26203</v>
      </c>
      <c r="AG39" s="30">
        <v>79</v>
      </c>
      <c r="AH39" s="30">
        <v>26282</v>
      </c>
      <c r="AI39" s="37">
        <v>99.4458992751148</v>
      </c>
      <c r="AJ39" s="37">
        <v>26.87074829931973</v>
      </c>
      <c r="AK39" s="37">
        <v>98.64504747963818</v>
      </c>
      <c r="AL39" s="30">
        <v>2310</v>
      </c>
      <c r="AM39" s="30">
        <v>0</v>
      </c>
      <c r="AN39" s="30">
        <v>2310</v>
      </c>
      <c r="AO39" s="30">
        <v>2310</v>
      </c>
      <c r="AP39" s="30">
        <v>0</v>
      </c>
      <c r="AQ39" s="30">
        <v>2310</v>
      </c>
      <c r="AR39" s="37">
        <v>100</v>
      </c>
      <c r="AS39" s="37" t="s">
        <v>100</v>
      </c>
      <c r="AT39" s="37">
        <v>100</v>
      </c>
      <c r="AU39" s="30">
        <v>1561</v>
      </c>
      <c r="AV39" s="30">
        <v>0</v>
      </c>
      <c r="AW39" s="30">
        <v>1561</v>
      </c>
      <c r="AX39" s="30">
        <v>1561</v>
      </c>
      <c r="AY39" s="30">
        <v>0</v>
      </c>
      <c r="AZ39" s="30">
        <v>1561</v>
      </c>
      <c r="BA39" s="37">
        <v>100</v>
      </c>
      <c r="BB39" s="37" t="s">
        <v>100</v>
      </c>
      <c r="BC39" s="37">
        <v>100</v>
      </c>
      <c r="BD39" s="30">
        <v>41514</v>
      </c>
      <c r="BE39" s="30">
        <v>5624</v>
      </c>
      <c r="BF39" s="30">
        <v>47138</v>
      </c>
      <c r="BG39" s="30">
        <v>40280</v>
      </c>
      <c r="BH39" s="30">
        <v>200</v>
      </c>
      <c r="BI39" s="30">
        <v>40480</v>
      </c>
      <c r="BJ39" s="37">
        <v>97.02750879221468</v>
      </c>
      <c r="BK39" s="37">
        <v>3.556187766714083</v>
      </c>
      <c r="BL39" s="37">
        <v>85.87551444694301</v>
      </c>
      <c r="BM39" s="30">
        <v>34136</v>
      </c>
      <c r="BN39" s="30">
        <v>5624</v>
      </c>
      <c r="BO39" s="30">
        <v>39760</v>
      </c>
      <c r="BP39" s="30">
        <v>32902</v>
      </c>
      <c r="BQ39" s="30">
        <v>200</v>
      </c>
      <c r="BR39" s="30">
        <v>33102</v>
      </c>
      <c r="BS39" s="37">
        <v>96.38504804312163</v>
      </c>
      <c r="BT39" s="37">
        <v>3.556187766714083</v>
      </c>
      <c r="BU39" s="37">
        <v>83.25452716297787</v>
      </c>
      <c r="BV39" s="30">
        <v>7378</v>
      </c>
      <c r="BW39" s="30">
        <v>0</v>
      </c>
      <c r="BX39" s="30">
        <v>7378</v>
      </c>
      <c r="BY39" s="30">
        <v>7378</v>
      </c>
      <c r="BZ39" s="30">
        <v>0</v>
      </c>
      <c r="CA39" s="30">
        <v>7378</v>
      </c>
      <c r="CB39" s="37">
        <v>100</v>
      </c>
      <c r="CC39" s="37" t="s">
        <v>100</v>
      </c>
      <c r="CD39" s="37">
        <v>100</v>
      </c>
      <c r="CE39" s="30">
        <v>3405</v>
      </c>
      <c r="CF39" s="30">
        <v>0</v>
      </c>
      <c r="CG39" s="30">
        <v>3405</v>
      </c>
      <c r="CH39" s="30">
        <v>3405</v>
      </c>
      <c r="CI39" s="30">
        <v>0</v>
      </c>
      <c r="CJ39" s="30">
        <v>3405</v>
      </c>
      <c r="CK39" s="37">
        <v>100</v>
      </c>
      <c r="CL39" s="37" t="s">
        <v>100</v>
      </c>
      <c r="CM39" s="37">
        <v>100</v>
      </c>
      <c r="CN39" s="30">
        <v>5342</v>
      </c>
      <c r="CO39" s="30">
        <v>0</v>
      </c>
      <c r="CP39" s="30">
        <v>5342</v>
      </c>
      <c r="CQ39" s="30">
        <v>5342</v>
      </c>
      <c r="CR39" s="30">
        <v>0</v>
      </c>
      <c r="CS39" s="30">
        <v>5342</v>
      </c>
      <c r="CT39" s="37">
        <v>100</v>
      </c>
      <c r="CU39" s="37" t="s">
        <v>100</v>
      </c>
      <c r="CV39" s="37">
        <v>100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  <c r="DC39" s="37" t="s">
        <v>100</v>
      </c>
      <c r="DD39" s="37" t="s">
        <v>100</v>
      </c>
      <c r="DE39" s="37" t="s">
        <v>100</v>
      </c>
      <c r="DF39" s="30">
        <v>0</v>
      </c>
      <c r="DG39" s="30">
        <v>0</v>
      </c>
      <c r="DH39" s="30">
        <v>0</v>
      </c>
      <c r="DI39" s="30">
        <v>0</v>
      </c>
      <c r="DJ39" s="30">
        <v>0</v>
      </c>
      <c r="DK39" s="30">
        <v>0</v>
      </c>
      <c r="DL39" s="37" t="s">
        <v>100</v>
      </c>
      <c r="DM39" s="37" t="s">
        <v>100</v>
      </c>
      <c r="DN39" s="37" t="s">
        <v>100</v>
      </c>
    </row>
    <row r="40" spans="1:118" ht="33" customHeight="1">
      <c r="A40" s="4" t="s">
        <v>93</v>
      </c>
      <c r="B40" s="29">
        <v>1632307</v>
      </c>
      <c r="C40" s="29">
        <v>129904</v>
      </c>
      <c r="D40" s="29">
        <v>1762211</v>
      </c>
      <c r="E40" s="29">
        <v>1602788</v>
      </c>
      <c r="F40" s="29">
        <v>18367</v>
      </c>
      <c r="G40" s="29">
        <v>1621155</v>
      </c>
      <c r="H40" s="36">
        <v>98.19157793233748</v>
      </c>
      <c r="I40" s="36">
        <v>14.138902574208648</v>
      </c>
      <c r="J40" s="36">
        <v>91.99551018578366</v>
      </c>
      <c r="K40" s="29">
        <v>773660</v>
      </c>
      <c r="L40" s="29">
        <v>35598</v>
      </c>
      <c r="M40" s="29">
        <v>809258</v>
      </c>
      <c r="N40" s="29">
        <v>761790</v>
      </c>
      <c r="O40" s="29">
        <v>8205</v>
      </c>
      <c r="P40" s="29">
        <v>769995</v>
      </c>
      <c r="Q40" s="36">
        <v>98.46573430188971</v>
      </c>
      <c r="R40" s="36">
        <v>23.04904769930895</v>
      </c>
      <c r="S40" s="36">
        <v>95.14827162660116</v>
      </c>
      <c r="T40" s="29">
        <v>30444</v>
      </c>
      <c r="U40" s="29">
        <v>1376</v>
      </c>
      <c r="V40" s="29">
        <v>31820</v>
      </c>
      <c r="W40" s="29">
        <v>29933</v>
      </c>
      <c r="X40" s="29">
        <v>357</v>
      </c>
      <c r="Y40" s="29">
        <v>30290</v>
      </c>
      <c r="Z40" s="36">
        <v>98.32150834318749</v>
      </c>
      <c r="AA40" s="36">
        <v>25.944767441860467</v>
      </c>
      <c r="AB40" s="36">
        <v>95.19170333123822</v>
      </c>
      <c r="AC40" s="29">
        <v>662009</v>
      </c>
      <c r="AD40" s="29">
        <v>29391</v>
      </c>
      <c r="AE40" s="29">
        <v>691400</v>
      </c>
      <c r="AF40" s="29">
        <v>651100</v>
      </c>
      <c r="AG40" s="29">
        <v>7638</v>
      </c>
      <c r="AH40" s="29">
        <v>658738</v>
      </c>
      <c r="AI40" s="36">
        <v>98.35213720659387</v>
      </c>
      <c r="AJ40" s="36">
        <v>25.987547208329083</v>
      </c>
      <c r="AK40" s="36">
        <v>95.275961816604</v>
      </c>
      <c r="AL40" s="29">
        <v>33294</v>
      </c>
      <c r="AM40" s="29">
        <v>4673</v>
      </c>
      <c r="AN40" s="29">
        <v>37967</v>
      </c>
      <c r="AO40" s="29">
        <v>32844</v>
      </c>
      <c r="AP40" s="29">
        <v>210</v>
      </c>
      <c r="AQ40" s="29">
        <v>33054</v>
      </c>
      <c r="AR40" s="36">
        <v>98.64840511803928</v>
      </c>
      <c r="AS40" s="36">
        <v>4.493901134175048</v>
      </c>
      <c r="AT40" s="36">
        <v>87.05981510258908</v>
      </c>
      <c r="AU40" s="29">
        <v>47913</v>
      </c>
      <c r="AV40" s="29">
        <v>158</v>
      </c>
      <c r="AW40" s="29">
        <v>48071</v>
      </c>
      <c r="AX40" s="29">
        <v>47913</v>
      </c>
      <c r="AY40" s="29">
        <v>0</v>
      </c>
      <c r="AZ40" s="29">
        <v>47913</v>
      </c>
      <c r="BA40" s="36">
        <v>100</v>
      </c>
      <c r="BB40" s="36">
        <v>0</v>
      </c>
      <c r="BC40" s="36">
        <v>99.67131950656321</v>
      </c>
      <c r="BD40" s="29">
        <v>696722</v>
      </c>
      <c r="BE40" s="29">
        <v>91091</v>
      </c>
      <c r="BF40" s="29">
        <v>787813</v>
      </c>
      <c r="BG40" s="29">
        <v>680156</v>
      </c>
      <c r="BH40" s="29">
        <v>9472</v>
      </c>
      <c r="BI40" s="29">
        <v>689628</v>
      </c>
      <c r="BJ40" s="36">
        <v>97.62229411443876</v>
      </c>
      <c r="BK40" s="36">
        <v>10.398392815975233</v>
      </c>
      <c r="BL40" s="36">
        <v>87.53701703322997</v>
      </c>
      <c r="BM40" s="29">
        <v>694852</v>
      </c>
      <c r="BN40" s="29">
        <v>91091</v>
      </c>
      <c r="BO40" s="29">
        <v>785943</v>
      </c>
      <c r="BP40" s="29">
        <v>678286</v>
      </c>
      <c r="BQ40" s="29">
        <v>9472</v>
      </c>
      <c r="BR40" s="29">
        <v>687758</v>
      </c>
      <c r="BS40" s="36">
        <v>97.61589518343474</v>
      </c>
      <c r="BT40" s="36">
        <v>10.398392815975233</v>
      </c>
      <c r="BU40" s="36">
        <v>87.5073637655657</v>
      </c>
      <c r="BV40" s="29">
        <v>1870</v>
      </c>
      <c r="BW40" s="29">
        <v>0</v>
      </c>
      <c r="BX40" s="29">
        <v>1870</v>
      </c>
      <c r="BY40" s="29">
        <v>1870</v>
      </c>
      <c r="BZ40" s="29">
        <v>0</v>
      </c>
      <c r="CA40" s="29">
        <v>1870</v>
      </c>
      <c r="CB40" s="36">
        <v>100</v>
      </c>
      <c r="CC40" s="36" t="s">
        <v>100</v>
      </c>
      <c r="CD40" s="36">
        <v>100</v>
      </c>
      <c r="CE40" s="29">
        <v>54395</v>
      </c>
      <c r="CF40" s="29">
        <v>3215</v>
      </c>
      <c r="CG40" s="29">
        <v>57610</v>
      </c>
      <c r="CH40" s="29">
        <v>53312</v>
      </c>
      <c r="CI40" s="29">
        <v>690</v>
      </c>
      <c r="CJ40" s="29">
        <v>54002</v>
      </c>
      <c r="CK40" s="36">
        <v>98.00900818089899</v>
      </c>
      <c r="CL40" s="36">
        <v>21.461897356143076</v>
      </c>
      <c r="CM40" s="36">
        <v>93.73719840305502</v>
      </c>
      <c r="CN40" s="29">
        <v>107530</v>
      </c>
      <c r="CO40" s="29">
        <v>0</v>
      </c>
      <c r="CP40" s="29">
        <v>107530</v>
      </c>
      <c r="CQ40" s="29">
        <v>107530</v>
      </c>
      <c r="CR40" s="29">
        <v>0</v>
      </c>
      <c r="CS40" s="29">
        <v>107530</v>
      </c>
      <c r="CT40" s="36">
        <v>100</v>
      </c>
      <c r="CU40" s="36" t="s">
        <v>100</v>
      </c>
      <c r="CV40" s="36">
        <v>100</v>
      </c>
      <c r="CW40" s="29">
        <v>0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36" t="s">
        <v>100</v>
      </c>
      <c r="DD40" s="36" t="s">
        <v>100</v>
      </c>
      <c r="DE40" s="36" t="s">
        <v>100</v>
      </c>
      <c r="DF40" s="29">
        <v>0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36" t="s">
        <v>100</v>
      </c>
      <c r="DM40" s="36" t="s">
        <v>100</v>
      </c>
      <c r="DN40" s="36" t="s">
        <v>100</v>
      </c>
    </row>
    <row r="41" spans="1:118" ht="33" customHeight="1">
      <c r="A41" s="4" t="s">
        <v>49</v>
      </c>
      <c r="B41" s="29">
        <v>3648468</v>
      </c>
      <c r="C41" s="29">
        <v>333103</v>
      </c>
      <c r="D41" s="29">
        <v>3981571</v>
      </c>
      <c r="E41" s="29">
        <v>3586632</v>
      </c>
      <c r="F41" s="29">
        <v>33558</v>
      </c>
      <c r="G41" s="29">
        <v>3620190</v>
      </c>
      <c r="H41" s="36">
        <v>98.30515164173018</v>
      </c>
      <c r="I41" s="36">
        <v>10.074361383716148</v>
      </c>
      <c r="J41" s="36">
        <v>90.92365802342844</v>
      </c>
      <c r="K41" s="29">
        <v>1450518</v>
      </c>
      <c r="L41" s="29">
        <v>86647</v>
      </c>
      <c r="M41" s="29">
        <v>1537165</v>
      </c>
      <c r="N41" s="29">
        <v>1425876</v>
      </c>
      <c r="O41" s="29">
        <v>14407</v>
      </c>
      <c r="P41" s="29">
        <v>1440283</v>
      </c>
      <c r="Q41" s="36">
        <v>98.30115862057555</v>
      </c>
      <c r="R41" s="36">
        <v>16.627234641707155</v>
      </c>
      <c r="S41" s="36">
        <v>93.69735844883276</v>
      </c>
      <c r="T41" s="29">
        <v>28635</v>
      </c>
      <c r="U41" s="29">
        <v>3004</v>
      </c>
      <c r="V41" s="29">
        <v>31639</v>
      </c>
      <c r="W41" s="29">
        <v>27764</v>
      </c>
      <c r="X41" s="29">
        <v>493</v>
      </c>
      <c r="Y41" s="29">
        <v>28257</v>
      </c>
      <c r="Z41" s="36">
        <v>96.9582678540248</v>
      </c>
      <c r="AA41" s="36">
        <v>16.411451398135817</v>
      </c>
      <c r="AB41" s="36">
        <v>89.31066089320143</v>
      </c>
      <c r="AC41" s="29">
        <v>778892</v>
      </c>
      <c r="AD41" s="29">
        <v>82828</v>
      </c>
      <c r="AE41" s="29">
        <v>861720</v>
      </c>
      <c r="AF41" s="29">
        <v>755202</v>
      </c>
      <c r="AG41" s="29">
        <v>13604</v>
      </c>
      <c r="AH41" s="29">
        <v>768806</v>
      </c>
      <c r="AI41" s="36">
        <v>96.95850002310975</v>
      </c>
      <c r="AJ41" s="36">
        <v>16.42439754672333</v>
      </c>
      <c r="AK41" s="36">
        <v>89.2176112890498</v>
      </c>
      <c r="AL41" s="29">
        <v>74369</v>
      </c>
      <c r="AM41" s="29">
        <v>815</v>
      </c>
      <c r="AN41" s="29">
        <v>75184</v>
      </c>
      <c r="AO41" s="29">
        <v>74288</v>
      </c>
      <c r="AP41" s="29">
        <v>310</v>
      </c>
      <c r="AQ41" s="29">
        <v>74598</v>
      </c>
      <c r="AR41" s="36">
        <v>99.89108365044575</v>
      </c>
      <c r="AS41" s="36">
        <v>38.036809815950924</v>
      </c>
      <c r="AT41" s="36">
        <v>99.2205788465631</v>
      </c>
      <c r="AU41" s="29">
        <v>568622</v>
      </c>
      <c r="AV41" s="29">
        <v>0</v>
      </c>
      <c r="AW41" s="29">
        <v>568622</v>
      </c>
      <c r="AX41" s="29">
        <v>568622</v>
      </c>
      <c r="AY41" s="29">
        <v>0</v>
      </c>
      <c r="AZ41" s="29">
        <v>568622</v>
      </c>
      <c r="BA41" s="36">
        <v>100</v>
      </c>
      <c r="BB41" s="36" t="s">
        <v>100</v>
      </c>
      <c r="BC41" s="36">
        <v>100</v>
      </c>
      <c r="BD41" s="29">
        <v>1993342</v>
      </c>
      <c r="BE41" s="29">
        <v>240128</v>
      </c>
      <c r="BF41" s="29">
        <v>2233470</v>
      </c>
      <c r="BG41" s="29">
        <v>1957865</v>
      </c>
      <c r="BH41" s="29">
        <v>18171</v>
      </c>
      <c r="BI41" s="29">
        <v>1976036</v>
      </c>
      <c r="BJ41" s="36">
        <v>98.22022512945597</v>
      </c>
      <c r="BK41" s="36">
        <v>7.567214152452026</v>
      </c>
      <c r="BL41" s="36">
        <v>88.47380981163839</v>
      </c>
      <c r="BM41" s="29">
        <v>1986381</v>
      </c>
      <c r="BN41" s="29">
        <v>240128</v>
      </c>
      <c r="BO41" s="29">
        <v>2226509</v>
      </c>
      <c r="BP41" s="29">
        <v>1950904</v>
      </c>
      <c r="BQ41" s="29">
        <v>18171</v>
      </c>
      <c r="BR41" s="29">
        <v>1969075</v>
      </c>
      <c r="BS41" s="36">
        <v>98.21398815232325</v>
      </c>
      <c r="BT41" s="36">
        <v>7.567214152452026</v>
      </c>
      <c r="BU41" s="36">
        <v>88.43777411184954</v>
      </c>
      <c r="BV41" s="29">
        <v>6961</v>
      </c>
      <c r="BW41" s="29">
        <v>0</v>
      </c>
      <c r="BX41" s="29">
        <v>6961</v>
      </c>
      <c r="BY41" s="29">
        <v>6961</v>
      </c>
      <c r="BZ41" s="29">
        <v>0</v>
      </c>
      <c r="CA41" s="29">
        <v>6961</v>
      </c>
      <c r="CB41" s="36">
        <v>100</v>
      </c>
      <c r="CC41" s="36" t="s">
        <v>100</v>
      </c>
      <c r="CD41" s="36">
        <v>100</v>
      </c>
      <c r="CE41" s="29">
        <v>38615</v>
      </c>
      <c r="CF41" s="29">
        <v>6328</v>
      </c>
      <c r="CG41" s="29">
        <v>44943</v>
      </c>
      <c r="CH41" s="29">
        <v>36898</v>
      </c>
      <c r="CI41" s="29">
        <v>980</v>
      </c>
      <c r="CJ41" s="29">
        <v>37878</v>
      </c>
      <c r="CK41" s="36">
        <v>95.55354136993395</v>
      </c>
      <c r="CL41" s="36">
        <v>15.486725663716813</v>
      </c>
      <c r="CM41" s="36">
        <v>84.28008811160804</v>
      </c>
      <c r="CN41" s="29">
        <v>165993</v>
      </c>
      <c r="CO41" s="29">
        <v>0</v>
      </c>
      <c r="CP41" s="29">
        <v>165993</v>
      </c>
      <c r="CQ41" s="29">
        <v>165993</v>
      </c>
      <c r="CR41" s="29">
        <v>0</v>
      </c>
      <c r="CS41" s="29">
        <v>165993</v>
      </c>
      <c r="CT41" s="36">
        <v>100</v>
      </c>
      <c r="CU41" s="36" t="s">
        <v>100</v>
      </c>
      <c r="CV41" s="36">
        <v>100</v>
      </c>
      <c r="CW41" s="29">
        <v>0</v>
      </c>
      <c r="CX41" s="29">
        <v>0</v>
      </c>
      <c r="CY41" s="29">
        <v>0</v>
      </c>
      <c r="CZ41" s="29">
        <v>0</v>
      </c>
      <c r="DA41" s="29">
        <v>0</v>
      </c>
      <c r="DB41" s="29">
        <v>0</v>
      </c>
      <c r="DC41" s="36" t="s">
        <v>100</v>
      </c>
      <c r="DD41" s="36" t="s">
        <v>100</v>
      </c>
      <c r="DE41" s="36" t="s">
        <v>100</v>
      </c>
      <c r="DF41" s="29">
        <v>0</v>
      </c>
      <c r="DG41" s="29">
        <v>0</v>
      </c>
      <c r="DH41" s="29">
        <v>0</v>
      </c>
      <c r="DI41" s="29">
        <v>0</v>
      </c>
      <c r="DJ41" s="29">
        <v>0</v>
      </c>
      <c r="DK41" s="29">
        <v>0</v>
      </c>
      <c r="DL41" s="36" t="s">
        <v>100</v>
      </c>
      <c r="DM41" s="36" t="s">
        <v>100</v>
      </c>
      <c r="DN41" s="36" t="s">
        <v>100</v>
      </c>
    </row>
    <row r="42" spans="1:118" ht="33" customHeight="1">
      <c r="A42" s="4" t="s">
        <v>50</v>
      </c>
      <c r="B42" s="29">
        <v>1229237</v>
      </c>
      <c r="C42" s="29">
        <v>173965</v>
      </c>
      <c r="D42" s="29">
        <v>1403202</v>
      </c>
      <c r="E42" s="29">
        <v>1195688</v>
      </c>
      <c r="F42" s="29">
        <v>20831</v>
      </c>
      <c r="G42" s="29">
        <v>1216519</v>
      </c>
      <c r="H42" s="36">
        <v>97.27074599934757</v>
      </c>
      <c r="I42" s="36">
        <v>11.974247693501566</v>
      </c>
      <c r="J42" s="36">
        <v>86.69592831253091</v>
      </c>
      <c r="K42" s="29">
        <v>319662</v>
      </c>
      <c r="L42" s="29">
        <v>29752</v>
      </c>
      <c r="M42" s="29">
        <v>349414</v>
      </c>
      <c r="N42" s="29">
        <v>313771</v>
      </c>
      <c r="O42" s="29">
        <v>11923</v>
      </c>
      <c r="P42" s="29">
        <v>325694</v>
      </c>
      <c r="Q42" s="36">
        <v>98.15711595372612</v>
      </c>
      <c r="R42" s="36">
        <v>40.07461683248185</v>
      </c>
      <c r="S42" s="36">
        <v>93.21149123961833</v>
      </c>
      <c r="T42" s="29">
        <v>9303</v>
      </c>
      <c r="U42" s="29">
        <v>999</v>
      </c>
      <c r="V42" s="29">
        <v>10302</v>
      </c>
      <c r="W42" s="29">
        <v>9081</v>
      </c>
      <c r="X42" s="29">
        <v>469</v>
      </c>
      <c r="Y42" s="29">
        <v>9550</v>
      </c>
      <c r="Z42" s="36">
        <v>97.61367300870687</v>
      </c>
      <c r="AA42" s="36">
        <v>46.94694694694695</v>
      </c>
      <c r="AB42" s="36">
        <v>92.70044651523975</v>
      </c>
      <c r="AC42" s="29">
        <v>225320</v>
      </c>
      <c r="AD42" s="29">
        <v>24194</v>
      </c>
      <c r="AE42" s="29">
        <v>249514</v>
      </c>
      <c r="AF42" s="29">
        <v>219947</v>
      </c>
      <c r="AG42" s="29">
        <v>11348</v>
      </c>
      <c r="AH42" s="29">
        <v>231295</v>
      </c>
      <c r="AI42" s="36">
        <v>97.61539144328066</v>
      </c>
      <c r="AJ42" s="36">
        <v>46.90419112176573</v>
      </c>
      <c r="AK42" s="36">
        <v>92.69820531112482</v>
      </c>
      <c r="AL42" s="29">
        <v>26343</v>
      </c>
      <c r="AM42" s="29">
        <v>4476</v>
      </c>
      <c r="AN42" s="29">
        <v>30819</v>
      </c>
      <c r="AO42" s="29">
        <v>26143</v>
      </c>
      <c r="AP42" s="29">
        <v>50</v>
      </c>
      <c r="AQ42" s="29">
        <v>26193</v>
      </c>
      <c r="AR42" s="36">
        <v>99.24078502828075</v>
      </c>
      <c r="AS42" s="36">
        <v>1.1170688114387846</v>
      </c>
      <c r="AT42" s="36">
        <v>84.98977903241507</v>
      </c>
      <c r="AU42" s="29">
        <v>58696</v>
      </c>
      <c r="AV42" s="29">
        <v>83</v>
      </c>
      <c r="AW42" s="29">
        <v>58779</v>
      </c>
      <c r="AX42" s="29">
        <v>58600</v>
      </c>
      <c r="AY42" s="29">
        <v>56</v>
      </c>
      <c r="AZ42" s="29">
        <v>58656</v>
      </c>
      <c r="BA42" s="36">
        <v>99.8364454136568</v>
      </c>
      <c r="BB42" s="36">
        <v>67.46987951807229</v>
      </c>
      <c r="BC42" s="36">
        <v>99.79074159138467</v>
      </c>
      <c r="BD42" s="29">
        <v>815047</v>
      </c>
      <c r="BE42" s="29">
        <v>137481</v>
      </c>
      <c r="BF42" s="29">
        <v>952528</v>
      </c>
      <c r="BG42" s="29">
        <v>788130</v>
      </c>
      <c r="BH42" s="29">
        <v>8406</v>
      </c>
      <c r="BI42" s="29">
        <v>796536</v>
      </c>
      <c r="BJ42" s="36">
        <v>96.69749106493245</v>
      </c>
      <c r="BK42" s="36">
        <v>6.1142994304667555</v>
      </c>
      <c r="BL42" s="36">
        <v>83.62336855189558</v>
      </c>
      <c r="BM42" s="29">
        <v>815027</v>
      </c>
      <c r="BN42" s="29">
        <v>137481</v>
      </c>
      <c r="BO42" s="29">
        <v>952508</v>
      </c>
      <c r="BP42" s="29">
        <v>788110</v>
      </c>
      <c r="BQ42" s="29">
        <v>8406</v>
      </c>
      <c r="BR42" s="29">
        <v>796516</v>
      </c>
      <c r="BS42" s="36">
        <v>96.69741002445318</v>
      </c>
      <c r="BT42" s="36">
        <v>6.1142994304667555</v>
      </c>
      <c r="BU42" s="36">
        <v>83.62302468850655</v>
      </c>
      <c r="BV42" s="29">
        <v>20</v>
      </c>
      <c r="BW42" s="29">
        <v>0</v>
      </c>
      <c r="BX42" s="29">
        <v>20</v>
      </c>
      <c r="BY42" s="29">
        <v>20</v>
      </c>
      <c r="BZ42" s="29">
        <v>0</v>
      </c>
      <c r="CA42" s="29">
        <v>20</v>
      </c>
      <c r="CB42" s="36">
        <v>100</v>
      </c>
      <c r="CC42" s="36" t="s">
        <v>100</v>
      </c>
      <c r="CD42" s="36">
        <v>100</v>
      </c>
      <c r="CE42" s="29">
        <v>15974</v>
      </c>
      <c r="CF42" s="29">
        <v>1801</v>
      </c>
      <c r="CG42" s="29">
        <v>17775</v>
      </c>
      <c r="CH42" s="29">
        <v>15233</v>
      </c>
      <c r="CI42" s="29">
        <v>502</v>
      </c>
      <c r="CJ42" s="29">
        <v>15735</v>
      </c>
      <c r="CK42" s="36">
        <v>95.36121196945035</v>
      </c>
      <c r="CL42" s="36">
        <v>27.873403664630757</v>
      </c>
      <c r="CM42" s="36">
        <v>88.52320675105486</v>
      </c>
      <c r="CN42" s="29">
        <v>78554</v>
      </c>
      <c r="CO42" s="29">
        <v>0</v>
      </c>
      <c r="CP42" s="29">
        <v>78554</v>
      </c>
      <c r="CQ42" s="29">
        <v>78554</v>
      </c>
      <c r="CR42" s="29">
        <v>0</v>
      </c>
      <c r="CS42" s="29">
        <v>78554</v>
      </c>
      <c r="CT42" s="36">
        <v>100</v>
      </c>
      <c r="CU42" s="36" t="s">
        <v>100</v>
      </c>
      <c r="CV42" s="36">
        <v>100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36" t="s">
        <v>100</v>
      </c>
      <c r="DD42" s="36" t="s">
        <v>100</v>
      </c>
      <c r="DE42" s="36" t="s">
        <v>100</v>
      </c>
      <c r="DF42" s="29">
        <v>0</v>
      </c>
      <c r="DG42" s="29">
        <v>4931</v>
      </c>
      <c r="DH42" s="29">
        <v>4931</v>
      </c>
      <c r="DI42" s="29">
        <v>0</v>
      </c>
      <c r="DJ42" s="29">
        <v>0</v>
      </c>
      <c r="DK42" s="29">
        <v>0</v>
      </c>
      <c r="DL42" s="36" t="s">
        <v>100</v>
      </c>
      <c r="DM42" s="36">
        <v>0</v>
      </c>
      <c r="DN42" s="36">
        <v>0</v>
      </c>
    </row>
    <row r="43" spans="1:118" ht="33" customHeight="1">
      <c r="A43" s="4" t="s">
        <v>51</v>
      </c>
      <c r="B43" s="29">
        <v>481554</v>
      </c>
      <c r="C43" s="29">
        <v>66119</v>
      </c>
      <c r="D43" s="29">
        <v>547673</v>
      </c>
      <c r="E43" s="29">
        <v>469836</v>
      </c>
      <c r="F43" s="29">
        <v>7226</v>
      </c>
      <c r="G43" s="29">
        <v>477062</v>
      </c>
      <c r="H43" s="36">
        <v>97.56662804171495</v>
      </c>
      <c r="I43" s="36">
        <v>10.928779927101136</v>
      </c>
      <c r="J43" s="36">
        <v>87.10708762345413</v>
      </c>
      <c r="K43" s="29">
        <v>210585</v>
      </c>
      <c r="L43" s="29">
        <v>13938</v>
      </c>
      <c r="M43" s="29">
        <v>224523</v>
      </c>
      <c r="N43" s="29">
        <v>206166</v>
      </c>
      <c r="O43" s="29">
        <v>3579</v>
      </c>
      <c r="P43" s="29">
        <v>209745</v>
      </c>
      <c r="Q43" s="36">
        <v>97.90155994016668</v>
      </c>
      <c r="R43" s="36">
        <v>25.67800258286698</v>
      </c>
      <c r="S43" s="36">
        <v>93.4180462580671</v>
      </c>
      <c r="T43" s="29">
        <v>7383</v>
      </c>
      <c r="U43" s="29">
        <v>1077</v>
      </c>
      <c r="V43" s="29">
        <v>8460</v>
      </c>
      <c r="W43" s="29">
        <v>7020</v>
      </c>
      <c r="X43" s="29">
        <v>315</v>
      </c>
      <c r="Y43" s="29">
        <v>7335</v>
      </c>
      <c r="Z43" s="36">
        <v>95.08329947175945</v>
      </c>
      <c r="AA43" s="36">
        <v>29.247910863509752</v>
      </c>
      <c r="AB43" s="36">
        <v>86.70212765957447</v>
      </c>
      <c r="AC43" s="29">
        <v>186027</v>
      </c>
      <c r="AD43" s="29">
        <v>12656</v>
      </c>
      <c r="AE43" s="29">
        <v>198683</v>
      </c>
      <c r="AF43" s="29">
        <v>181971</v>
      </c>
      <c r="AG43" s="29">
        <v>3214</v>
      </c>
      <c r="AH43" s="29">
        <v>185185</v>
      </c>
      <c r="AI43" s="36">
        <v>97.81967133803158</v>
      </c>
      <c r="AJ43" s="36">
        <v>25.395069532237674</v>
      </c>
      <c r="AK43" s="36">
        <v>93.20626324345818</v>
      </c>
      <c r="AL43" s="29">
        <v>7891</v>
      </c>
      <c r="AM43" s="29">
        <v>205</v>
      </c>
      <c r="AN43" s="29">
        <v>8096</v>
      </c>
      <c r="AO43" s="29">
        <v>7891</v>
      </c>
      <c r="AP43" s="29">
        <v>50</v>
      </c>
      <c r="AQ43" s="29">
        <v>7941</v>
      </c>
      <c r="AR43" s="36">
        <v>100</v>
      </c>
      <c r="AS43" s="36">
        <v>24.390243902439025</v>
      </c>
      <c r="AT43" s="36">
        <v>98.08547430830039</v>
      </c>
      <c r="AU43" s="29">
        <v>9284</v>
      </c>
      <c r="AV43" s="29">
        <v>0</v>
      </c>
      <c r="AW43" s="29">
        <v>9284</v>
      </c>
      <c r="AX43" s="29">
        <v>9284</v>
      </c>
      <c r="AY43" s="29">
        <v>0</v>
      </c>
      <c r="AZ43" s="29">
        <v>9284</v>
      </c>
      <c r="BA43" s="36">
        <v>100</v>
      </c>
      <c r="BB43" s="36" t="s">
        <v>100</v>
      </c>
      <c r="BC43" s="36">
        <v>100</v>
      </c>
      <c r="BD43" s="29">
        <v>233394</v>
      </c>
      <c r="BE43" s="29">
        <v>50963</v>
      </c>
      <c r="BF43" s="29">
        <v>284357</v>
      </c>
      <c r="BG43" s="29">
        <v>226455</v>
      </c>
      <c r="BH43" s="29">
        <v>3484</v>
      </c>
      <c r="BI43" s="29">
        <v>229939</v>
      </c>
      <c r="BJ43" s="36">
        <v>97.02691585901951</v>
      </c>
      <c r="BK43" s="36">
        <v>6.836332241037615</v>
      </c>
      <c r="BL43" s="36">
        <v>80.862788677613</v>
      </c>
      <c r="BM43" s="29">
        <v>233393</v>
      </c>
      <c r="BN43" s="29">
        <v>50963</v>
      </c>
      <c r="BO43" s="29">
        <v>284356</v>
      </c>
      <c r="BP43" s="29">
        <v>226454</v>
      </c>
      <c r="BQ43" s="29">
        <v>3484</v>
      </c>
      <c r="BR43" s="29">
        <v>229938</v>
      </c>
      <c r="BS43" s="36">
        <v>97.02690312048776</v>
      </c>
      <c r="BT43" s="36">
        <v>6.836332241037615</v>
      </c>
      <c r="BU43" s="36">
        <v>80.86272137742829</v>
      </c>
      <c r="BV43" s="29">
        <v>1</v>
      </c>
      <c r="BW43" s="29">
        <v>0</v>
      </c>
      <c r="BX43" s="29">
        <v>1</v>
      </c>
      <c r="BY43" s="29">
        <v>1</v>
      </c>
      <c r="BZ43" s="29">
        <v>0</v>
      </c>
      <c r="CA43" s="29">
        <v>1</v>
      </c>
      <c r="CB43" s="36">
        <v>100</v>
      </c>
      <c r="CC43" s="36" t="s">
        <v>100</v>
      </c>
      <c r="CD43" s="36">
        <v>100</v>
      </c>
      <c r="CE43" s="29">
        <v>12881</v>
      </c>
      <c r="CF43" s="29">
        <v>1218</v>
      </c>
      <c r="CG43" s="29">
        <v>14099</v>
      </c>
      <c r="CH43" s="29">
        <v>12521</v>
      </c>
      <c r="CI43" s="29">
        <v>163</v>
      </c>
      <c r="CJ43" s="29">
        <v>12684</v>
      </c>
      <c r="CK43" s="36">
        <v>97.2051859327692</v>
      </c>
      <c r="CL43" s="36">
        <v>13.382594417077176</v>
      </c>
      <c r="CM43" s="36">
        <v>89.96382722178879</v>
      </c>
      <c r="CN43" s="29">
        <v>24694</v>
      </c>
      <c r="CO43" s="29">
        <v>0</v>
      </c>
      <c r="CP43" s="29">
        <v>24694</v>
      </c>
      <c r="CQ43" s="29">
        <v>24694</v>
      </c>
      <c r="CR43" s="29">
        <v>0</v>
      </c>
      <c r="CS43" s="29">
        <v>24694</v>
      </c>
      <c r="CT43" s="36">
        <v>100</v>
      </c>
      <c r="CU43" s="36" t="s">
        <v>100</v>
      </c>
      <c r="CV43" s="36">
        <v>100</v>
      </c>
      <c r="CW43" s="29">
        <v>0</v>
      </c>
      <c r="CX43" s="29">
        <v>0</v>
      </c>
      <c r="CY43" s="29">
        <v>0</v>
      </c>
      <c r="CZ43" s="29">
        <v>0</v>
      </c>
      <c r="DA43" s="29">
        <v>0</v>
      </c>
      <c r="DB43" s="29">
        <v>0</v>
      </c>
      <c r="DC43" s="36" t="s">
        <v>100</v>
      </c>
      <c r="DD43" s="36" t="s">
        <v>100</v>
      </c>
      <c r="DE43" s="36" t="s">
        <v>100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36" t="s">
        <v>100</v>
      </c>
      <c r="DM43" s="36" t="s">
        <v>100</v>
      </c>
      <c r="DN43" s="36" t="s">
        <v>100</v>
      </c>
    </row>
    <row r="44" spans="1:118" s="66" customFormat="1" ht="33" customHeight="1">
      <c r="A44" s="14" t="s">
        <v>52</v>
      </c>
      <c r="B44" s="30">
        <v>2141367</v>
      </c>
      <c r="C44" s="30">
        <v>196435</v>
      </c>
      <c r="D44" s="30">
        <v>2337802</v>
      </c>
      <c r="E44" s="30">
        <v>2102809</v>
      </c>
      <c r="F44" s="30">
        <v>39907</v>
      </c>
      <c r="G44" s="30">
        <v>2142716</v>
      </c>
      <c r="H44" s="37">
        <v>98.1993745117021</v>
      </c>
      <c r="I44" s="37">
        <v>20.315626034057065</v>
      </c>
      <c r="J44" s="37">
        <v>91.65515300269227</v>
      </c>
      <c r="K44" s="30">
        <v>817831</v>
      </c>
      <c r="L44" s="30">
        <v>57895</v>
      </c>
      <c r="M44" s="30">
        <v>875726</v>
      </c>
      <c r="N44" s="30">
        <v>802208</v>
      </c>
      <c r="O44" s="30">
        <v>13091</v>
      </c>
      <c r="P44" s="30">
        <v>815299</v>
      </c>
      <c r="Q44" s="37">
        <v>98.08970312937514</v>
      </c>
      <c r="R44" s="37">
        <v>22.61162449261594</v>
      </c>
      <c r="S44" s="37">
        <v>93.09978235201422</v>
      </c>
      <c r="T44" s="30">
        <v>24777</v>
      </c>
      <c r="U44" s="30">
        <v>2164</v>
      </c>
      <c r="V44" s="30">
        <v>26941</v>
      </c>
      <c r="W44" s="30">
        <v>24150</v>
      </c>
      <c r="X44" s="30">
        <v>489</v>
      </c>
      <c r="Y44" s="30">
        <v>24639</v>
      </c>
      <c r="Z44" s="37">
        <v>97.46942729143964</v>
      </c>
      <c r="AA44" s="37">
        <v>22.597042513863215</v>
      </c>
      <c r="AB44" s="37">
        <v>91.45540254630488</v>
      </c>
      <c r="AC44" s="30">
        <v>608168</v>
      </c>
      <c r="AD44" s="30">
        <v>53190</v>
      </c>
      <c r="AE44" s="30">
        <v>661358</v>
      </c>
      <c r="AF44" s="30">
        <v>593495</v>
      </c>
      <c r="AG44" s="30">
        <v>12005</v>
      </c>
      <c r="AH44" s="30">
        <v>605500</v>
      </c>
      <c r="AI44" s="37">
        <v>97.58734428644716</v>
      </c>
      <c r="AJ44" s="37">
        <v>22.570031960894905</v>
      </c>
      <c r="AK44" s="37">
        <v>91.55404485921392</v>
      </c>
      <c r="AL44" s="30">
        <v>53298</v>
      </c>
      <c r="AM44" s="30">
        <v>732</v>
      </c>
      <c r="AN44" s="30">
        <v>54030</v>
      </c>
      <c r="AO44" s="30">
        <v>52924</v>
      </c>
      <c r="AP44" s="30">
        <v>172</v>
      </c>
      <c r="AQ44" s="30">
        <v>53096</v>
      </c>
      <c r="AR44" s="37">
        <v>99.29828511388796</v>
      </c>
      <c r="AS44" s="37">
        <v>23.497267759562842</v>
      </c>
      <c r="AT44" s="37">
        <v>98.27133074218027</v>
      </c>
      <c r="AU44" s="30">
        <v>131588</v>
      </c>
      <c r="AV44" s="30">
        <v>1809</v>
      </c>
      <c r="AW44" s="30">
        <v>133397</v>
      </c>
      <c r="AX44" s="30">
        <v>131639</v>
      </c>
      <c r="AY44" s="30">
        <v>425</v>
      </c>
      <c r="AZ44" s="30">
        <v>132064</v>
      </c>
      <c r="BA44" s="37">
        <v>100.03875733349545</v>
      </c>
      <c r="BB44" s="37">
        <v>23.49364289662797</v>
      </c>
      <c r="BC44" s="37">
        <v>99.00072715278453</v>
      </c>
      <c r="BD44" s="30">
        <v>1085273</v>
      </c>
      <c r="BE44" s="30">
        <v>133884</v>
      </c>
      <c r="BF44" s="30">
        <v>1219157</v>
      </c>
      <c r="BG44" s="30">
        <v>1063677</v>
      </c>
      <c r="BH44" s="30">
        <v>25851</v>
      </c>
      <c r="BI44" s="30">
        <v>1089528</v>
      </c>
      <c r="BJ44" s="37">
        <v>98.01008594150964</v>
      </c>
      <c r="BK44" s="37">
        <v>19.308505870753788</v>
      </c>
      <c r="BL44" s="37">
        <v>89.36732512711653</v>
      </c>
      <c r="BM44" s="30">
        <v>1085076</v>
      </c>
      <c r="BN44" s="30">
        <v>133884</v>
      </c>
      <c r="BO44" s="30">
        <v>1218960</v>
      </c>
      <c r="BP44" s="30">
        <v>1063480</v>
      </c>
      <c r="BQ44" s="30">
        <v>25851</v>
      </c>
      <c r="BR44" s="30">
        <v>1089331</v>
      </c>
      <c r="BS44" s="37">
        <v>98.00972466444746</v>
      </c>
      <c r="BT44" s="37">
        <v>19.308505870753788</v>
      </c>
      <c r="BU44" s="37">
        <v>89.36560674673493</v>
      </c>
      <c r="BV44" s="30">
        <v>197</v>
      </c>
      <c r="BW44" s="30">
        <v>0</v>
      </c>
      <c r="BX44" s="30">
        <v>197</v>
      </c>
      <c r="BY44" s="30">
        <v>197</v>
      </c>
      <c r="BZ44" s="30">
        <v>0</v>
      </c>
      <c r="CA44" s="30">
        <v>197</v>
      </c>
      <c r="CB44" s="37">
        <v>100</v>
      </c>
      <c r="CC44" s="37" t="s">
        <v>100</v>
      </c>
      <c r="CD44" s="37">
        <v>100</v>
      </c>
      <c r="CE44" s="30">
        <v>38175</v>
      </c>
      <c r="CF44" s="30">
        <v>4656</v>
      </c>
      <c r="CG44" s="30">
        <v>42831</v>
      </c>
      <c r="CH44" s="30">
        <v>36836</v>
      </c>
      <c r="CI44" s="30">
        <v>965</v>
      </c>
      <c r="CJ44" s="30">
        <v>37801</v>
      </c>
      <c r="CK44" s="37">
        <v>96.49246889325475</v>
      </c>
      <c r="CL44" s="37">
        <v>20.72594501718213</v>
      </c>
      <c r="CM44" s="37">
        <v>88.25616959678737</v>
      </c>
      <c r="CN44" s="30">
        <v>200088</v>
      </c>
      <c r="CO44" s="30">
        <v>0</v>
      </c>
      <c r="CP44" s="30">
        <v>200088</v>
      </c>
      <c r="CQ44" s="30">
        <v>200088</v>
      </c>
      <c r="CR44" s="30">
        <v>0</v>
      </c>
      <c r="CS44" s="30">
        <v>200088</v>
      </c>
      <c r="CT44" s="37">
        <v>100</v>
      </c>
      <c r="CU44" s="37" t="s">
        <v>100</v>
      </c>
      <c r="CV44" s="37">
        <v>100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0</v>
      </c>
      <c r="DC44" s="37" t="s">
        <v>100</v>
      </c>
      <c r="DD44" s="37" t="s">
        <v>100</v>
      </c>
      <c r="DE44" s="37" t="s">
        <v>100</v>
      </c>
      <c r="DF44" s="30">
        <v>0</v>
      </c>
      <c r="DG44" s="30">
        <v>0</v>
      </c>
      <c r="DH44" s="30">
        <v>0</v>
      </c>
      <c r="DI44" s="30">
        <v>0</v>
      </c>
      <c r="DJ44" s="30">
        <v>0</v>
      </c>
      <c r="DK44" s="30">
        <v>0</v>
      </c>
      <c r="DL44" s="37" t="s">
        <v>100</v>
      </c>
      <c r="DM44" s="37" t="s">
        <v>100</v>
      </c>
      <c r="DN44" s="37" t="s">
        <v>100</v>
      </c>
    </row>
    <row r="45" spans="1:118" ht="33" customHeight="1">
      <c r="A45" s="4" t="s">
        <v>53</v>
      </c>
      <c r="B45" s="29">
        <v>1947573</v>
      </c>
      <c r="C45" s="29">
        <v>420922</v>
      </c>
      <c r="D45" s="29">
        <v>2368495</v>
      </c>
      <c r="E45" s="29">
        <v>1903929</v>
      </c>
      <c r="F45" s="29">
        <v>31453</v>
      </c>
      <c r="G45" s="29">
        <v>1935382</v>
      </c>
      <c r="H45" s="36">
        <v>97.75905704176428</v>
      </c>
      <c r="I45" s="36">
        <v>7.472405813903764</v>
      </c>
      <c r="J45" s="36">
        <v>81.7135776094102</v>
      </c>
      <c r="K45" s="29">
        <v>698516</v>
      </c>
      <c r="L45" s="29">
        <v>50396</v>
      </c>
      <c r="M45" s="29">
        <v>748912</v>
      </c>
      <c r="N45" s="29">
        <v>690511</v>
      </c>
      <c r="O45" s="29">
        <v>13452</v>
      </c>
      <c r="P45" s="29">
        <v>703963</v>
      </c>
      <c r="Q45" s="36">
        <v>98.85399904941333</v>
      </c>
      <c r="R45" s="36">
        <v>26.692594650369077</v>
      </c>
      <c r="S45" s="36">
        <v>93.998093233918</v>
      </c>
      <c r="T45" s="29">
        <v>20139</v>
      </c>
      <c r="U45" s="29">
        <v>2630</v>
      </c>
      <c r="V45" s="29">
        <v>22769</v>
      </c>
      <c r="W45" s="29">
        <v>19851</v>
      </c>
      <c r="X45" s="29">
        <v>712</v>
      </c>
      <c r="Y45" s="29">
        <v>20563</v>
      </c>
      <c r="Z45" s="36">
        <v>98.5699389244749</v>
      </c>
      <c r="AA45" s="36">
        <v>27.072243346007607</v>
      </c>
      <c r="AB45" s="36">
        <v>90.31138829109754</v>
      </c>
      <c r="AC45" s="29">
        <v>519320</v>
      </c>
      <c r="AD45" s="29">
        <v>44975</v>
      </c>
      <c r="AE45" s="29">
        <v>564295</v>
      </c>
      <c r="AF45" s="29">
        <v>511893</v>
      </c>
      <c r="AG45" s="29">
        <v>11455</v>
      </c>
      <c r="AH45" s="29">
        <v>523348</v>
      </c>
      <c r="AI45" s="36">
        <v>98.56986058692135</v>
      </c>
      <c r="AJ45" s="36">
        <v>25.46970539188438</v>
      </c>
      <c r="AK45" s="36">
        <v>92.74368902790208</v>
      </c>
      <c r="AL45" s="29">
        <v>45981</v>
      </c>
      <c r="AM45" s="29">
        <v>2627</v>
      </c>
      <c r="AN45" s="29">
        <v>48608</v>
      </c>
      <c r="AO45" s="29">
        <v>45877</v>
      </c>
      <c r="AP45" s="29">
        <v>1285</v>
      </c>
      <c r="AQ45" s="29">
        <v>47162</v>
      </c>
      <c r="AR45" s="36">
        <v>99.77381962114787</v>
      </c>
      <c r="AS45" s="36">
        <v>48.91511229539399</v>
      </c>
      <c r="AT45" s="36">
        <v>97.025181040158</v>
      </c>
      <c r="AU45" s="29">
        <v>113076</v>
      </c>
      <c r="AV45" s="29">
        <v>164</v>
      </c>
      <c r="AW45" s="29">
        <v>113240</v>
      </c>
      <c r="AX45" s="29">
        <v>112890</v>
      </c>
      <c r="AY45" s="29">
        <v>0</v>
      </c>
      <c r="AZ45" s="29">
        <v>112890</v>
      </c>
      <c r="BA45" s="36">
        <v>99.83550886129683</v>
      </c>
      <c r="BB45" s="36">
        <v>0</v>
      </c>
      <c r="BC45" s="36">
        <v>99.69092193571176</v>
      </c>
      <c r="BD45" s="29">
        <v>1054923</v>
      </c>
      <c r="BE45" s="29">
        <v>360769</v>
      </c>
      <c r="BF45" s="29">
        <v>1415692</v>
      </c>
      <c r="BG45" s="29">
        <v>1020153</v>
      </c>
      <c r="BH45" s="29">
        <v>16963</v>
      </c>
      <c r="BI45" s="29">
        <v>1037116</v>
      </c>
      <c r="BJ45" s="36">
        <v>96.70402484351939</v>
      </c>
      <c r="BK45" s="36">
        <v>4.701900662196586</v>
      </c>
      <c r="BL45" s="36">
        <v>73.2585901453141</v>
      </c>
      <c r="BM45" s="29">
        <v>1043105</v>
      </c>
      <c r="BN45" s="29">
        <v>360769</v>
      </c>
      <c r="BO45" s="29">
        <v>1403874</v>
      </c>
      <c r="BP45" s="29">
        <v>1008335</v>
      </c>
      <c r="BQ45" s="29">
        <v>16963</v>
      </c>
      <c r="BR45" s="29">
        <v>1025298</v>
      </c>
      <c r="BS45" s="36">
        <v>96.66668264460434</v>
      </c>
      <c r="BT45" s="36">
        <v>4.701900662196586</v>
      </c>
      <c r="BU45" s="36">
        <v>73.03347736335311</v>
      </c>
      <c r="BV45" s="29">
        <v>11818</v>
      </c>
      <c r="BW45" s="29">
        <v>0</v>
      </c>
      <c r="BX45" s="29">
        <v>11818</v>
      </c>
      <c r="BY45" s="29">
        <v>11818</v>
      </c>
      <c r="BZ45" s="29">
        <v>0</v>
      </c>
      <c r="CA45" s="29">
        <v>11818</v>
      </c>
      <c r="CB45" s="36">
        <v>100</v>
      </c>
      <c r="CC45" s="36" t="s">
        <v>100</v>
      </c>
      <c r="CD45" s="36">
        <v>100</v>
      </c>
      <c r="CE45" s="29">
        <v>32071</v>
      </c>
      <c r="CF45" s="29">
        <v>3087</v>
      </c>
      <c r="CG45" s="29">
        <v>35158</v>
      </c>
      <c r="CH45" s="29">
        <v>31202</v>
      </c>
      <c r="CI45" s="29">
        <v>1038</v>
      </c>
      <c r="CJ45" s="29">
        <v>32240</v>
      </c>
      <c r="CK45" s="36">
        <v>97.29038695394593</v>
      </c>
      <c r="CL45" s="36">
        <v>33.62487852283771</v>
      </c>
      <c r="CM45" s="36">
        <v>91.7003242505262</v>
      </c>
      <c r="CN45" s="29">
        <v>162063</v>
      </c>
      <c r="CO45" s="29">
        <v>0</v>
      </c>
      <c r="CP45" s="29">
        <v>162063</v>
      </c>
      <c r="CQ45" s="29">
        <v>162063</v>
      </c>
      <c r="CR45" s="29">
        <v>0</v>
      </c>
      <c r="CS45" s="29">
        <v>162063</v>
      </c>
      <c r="CT45" s="36">
        <v>100</v>
      </c>
      <c r="CU45" s="36" t="s">
        <v>100</v>
      </c>
      <c r="CV45" s="36">
        <v>100</v>
      </c>
      <c r="CW45" s="29">
        <v>0</v>
      </c>
      <c r="CX45" s="29">
        <v>0</v>
      </c>
      <c r="CY45" s="29">
        <v>0</v>
      </c>
      <c r="CZ45" s="29">
        <v>0</v>
      </c>
      <c r="DA45" s="29">
        <v>0</v>
      </c>
      <c r="DB45" s="29">
        <v>0</v>
      </c>
      <c r="DC45" s="36" t="s">
        <v>100</v>
      </c>
      <c r="DD45" s="36" t="s">
        <v>100</v>
      </c>
      <c r="DE45" s="36" t="s">
        <v>100</v>
      </c>
      <c r="DF45" s="29">
        <v>0</v>
      </c>
      <c r="DG45" s="29">
        <v>6670</v>
      </c>
      <c r="DH45" s="29">
        <v>6670</v>
      </c>
      <c r="DI45" s="29">
        <v>0</v>
      </c>
      <c r="DJ45" s="29">
        <v>0</v>
      </c>
      <c r="DK45" s="29">
        <v>0</v>
      </c>
      <c r="DL45" s="36" t="s">
        <v>100</v>
      </c>
      <c r="DM45" s="36">
        <v>0</v>
      </c>
      <c r="DN45" s="36">
        <v>0</v>
      </c>
    </row>
    <row r="46" spans="1:118" ht="33" customHeight="1">
      <c r="A46" s="4" t="s">
        <v>54</v>
      </c>
      <c r="B46" s="29">
        <v>802954</v>
      </c>
      <c r="C46" s="29">
        <v>84391</v>
      </c>
      <c r="D46" s="29">
        <v>887345</v>
      </c>
      <c r="E46" s="29">
        <v>788071</v>
      </c>
      <c r="F46" s="29">
        <v>8357</v>
      </c>
      <c r="G46" s="29">
        <v>796428</v>
      </c>
      <c r="H46" s="36">
        <v>98.14646916261704</v>
      </c>
      <c r="I46" s="36">
        <v>9.902714744463271</v>
      </c>
      <c r="J46" s="36">
        <v>89.75404155091876</v>
      </c>
      <c r="K46" s="29">
        <v>420387</v>
      </c>
      <c r="L46" s="29">
        <v>27859</v>
      </c>
      <c r="M46" s="29">
        <v>448246</v>
      </c>
      <c r="N46" s="29">
        <v>414161</v>
      </c>
      <c r="O46" s="29">
        <v>2710</v>
      </c>
      <c r="P46" s="29">
        <v>416871</v>
      </c>
      <c r="Q46" s="36">
        <v>98.51898369835413</v>
      </c>
      <c r="R46" s="36">
        <v>9.727556624430166</v>
      </c>
      <c r="S46" s="36">
        <v>93.00049526376142</v>
      </c>
      <c r="T46" s="29">
        <v>8433</v>
      </c>
      <c r="U46" s="29">
        <v>1249</v>
      </c>
      <c r="V46" s="29">
        <v>9682</v>
      </c>
      <c r="W46" s="29">
        <v>8170</v>
      </c>
      <c r="X46" s="29">
        <v>175</v>
      </c>
      <c r="Y46" s="29">
        <v>8345</v>
      </c>
      <c r="Z46" s="36">
        <v>96.88129965611289</v>
      </c>
      <c r="AA46" s="36">
        <v>14.011208967173738</v>
      </c>
      <c r="AB46" s="36">
        <v>86.19086965502996</v>
      </c>
      <c r="AC46" s="29">
        <v>183570</v>
      </c>
      <c r="AD46" s="29">
        <v>26410</v>
      </c>
      <c r="AE46" s="29">
        <v>209980</v>
      </c>
      <c r="AF46" s="29">
        <v>177849</v>
      </c>
      <c r="AG46" s="29">
        <v>2485</v>
      </c>
      <c r="AH46" s="29">
        <v>180334</v>
      </c>
      <c r="AI46" s="36">
        <v>96.8834776924334</v>
      </c>
      <c r="AJ46" s="36">
        <v>9.409314653540326</v>
      </c>
      <c r="AK46" s="36">
        <v>85.88151252500238</v>
      </c>
      <c r="AL46" s="29">
        <v>12469</v>
      </c>
      <c r="AM46" s="29">
        <v>200</v>
      </c>
      <c r="AN46" s="29">
        <v>12669</v>
      </c>
      <c r="AO46" s="29">
        <v>12239</v>
      </c>
      <c r="AP46" s="29">
        <v>50</v>
      </c>
      <c r="AQ46" s="29">
        <v>12289</v>
      </c>
      <c r="AR46" s="36">
        <v>98.15542545512872</v>
      </c>
      <c r="AS46" s="36">
        <v>25</v>
      </c>
      <c r="AT46" s="36">
        <v>97.00055252979715</v>
      </c>
      <c r="AU46" s="29">
        <v>215915</v>
      </c>
      <c r="AV46" s="29">
        <v>0</v>
      </c>
      <c r="AW46" s="29">
        <v>215915</v>
      </c>
      <c r="AX46" s="29">
        <v>215903</v>
      </c>
      <c r="AY46" s="29">
        <v>0</v>
      </c>
      <c r="AZ46" s="29">
        <v>215903</v>
      </c>
      <c r="BA46" s="36">
        <v>99.9944422573698</v>
      </c>
      <c r="BB46" s="36" t="s">
        <v>100</v>
      </c>
      <c r="BC46" s="36">
        <v>99.9944422573698</v>
      </c>
      <c r="BD46" s="29">
        <v>325086</v>
      </c>
      <c r="BE46" s="29">
        <v>54707</v>
      </c>
      <c r="BF46" s="29">
        <v>379793</v>
      </c>
      <c r="BG46" s="29">
        <v>317016</v>
      </c>
      <c r="BH46" s="29">
        <v>5300</v>
      </c>
      <c r="BI46" s="29">
        <v>322316</v>
      </c>
      <c r="BJ46" s="36">
        <v>97.51757996345583</v>
      </c>
      <c r="BK46" s="36">
        <v>9.68797411665783</v>
      </c>
      <c r="BL46" s="36">
        <v>84.86622976200194</v>
      </c>
      <c r="BM46" s="29">
        <v>318791</v>
      </c>
      <c r="BN46" s="29">
        <v>54707</v>
      </c>
      <c r="BO46" s="29">
        <v>373498</v>
      </c>
      <c r="BP46" s="29">
        <v>310721</v>
      </c>
      <c r="BQ46" s="29">
        <v>5300</v>
      </c>
      <c r="BR46" s="29">
        <v>316021</v>
      </c>
      <c r="BS46" s="36">
        <v>97.46856090667553</v>
      </c>
      <c r="BT46" s="36">
        <v>9.68797411665783</v>
      </c>
      <c r="BU46" s="36">
        <v>84.61116257650644</v>
      </c>
      <c r="BV46" s="29">
        <v>6295</v>
      </c>
      <c r="BW46" s="29">
        <v>0</v>
      </c>
      <c r="BX46" s="29">
        <v>6295</v>
      </c>
      <c r="BY46" s="29">
        <v>6295</v>
      </c>
      <c r="BZ46" s="29">
        <v>0</v>
      </c>
      <c r="CA46" s="29">
        <v>6295</v>
      </c>
      <c r="CB46" s="36">
        <v>100</v>
      </c>
      <c r="CC46" s="36" t="s">
        <v>100</v>
      </c>
      <c r="CD46" s="36">
        <v>100</v>
      </c>
      <c r="CE46" s="29">
        <v>14470</v>
      </c>
      <c r="CF46" s="29">
        <v>1825</v>
      </c>
      <c r="CG46" s="29">
        <v>16295</v>
      </c>
      <c r="CH46" s="29">
        <v>13883</v>
      </c>
      <c r="CI46" s="29">
        <v>347</v>
      </c>
      <c r="CJ46" s="29">
        <v>14230</v>
      </c>
      <c r="CK46" s="36">
        <v>95.94333102971665</v>
      </c>
      <c r="CL46" s="36">
        <v>19.013698630136986</v>
      </c>
      <c r="CM46" s="36">
        <v>87.32740104326481</v>
      </c>
      <c r="CN46" s="29">
        <v>43011</v>
      </c>
      <c r="CO46" s="29">
        <v>0</v>
      </c>
      <c r="CP46" s="29">
        <v>43011</v>
      </c>
      <c r="CQ46" s="29">
        <v>43011</v>
      </c>
      <c r="CR46" s="29">
        <v>0</v>
      </c>
      <c r="CS46" s="29">
        <v>43011</v>
      </c>
      <c r="CT46" s="36">
        <v>100</v>
      </c>
      <c r="CU46" s="36" t="s">
        <v>100</v>
      </c>
      <c r="CV46" s="36">
        <v>100</v>
      </c>
      <c r="CW46" s="29">
        <v>0</v>
      </c>
      <c r="CX46" s="29">
        <v>0</v>
      </c>
      <c r="CY46" s="29">
        <v>0</v>
      </c>
      <c r="CZ46" s="29">
        <v>0</v>
      </c>
      <c r="DA46" s="29">
        <v>0</v>
      </c>
      <c r="DB46" s="29">
        <v>0</v>
      </c>
      <c r="DC46" s="36" t="s">
        <v>100</v>
      </c>
      <c r="DD46" s="36" t="s">
        <v>100</v>
      </c>
      <c r="DE46" s="36" t="s">
        <v>100</v>
      </c>
      <c r="DF46" s="29">
        <v>0</v>
      </c>
      <c r="DG46" s="29">
        <v>0</v>
      </c>
      <c r="DH46" s="29">
        <v>0</v>
      </c>
      <c r="DI46" s="29">
        <v>0</v>
      </c>
      <c r="DJ46" s="29">
        <v>0</v>
      </c>
      <c r="DK46" s="29">
        <v>0</v>
      </c>
      <c r="DL46" s="36" t="s">
        <v>100</v>
      </c>
      <c r="DM46" s="36" t="s">
        <v>100</v>
      </c>
      <c r="DN46" s="36" t="s">
        <v>100</v>
      </c>
    </row>
    <row r="47" spans="1:118" ht="33" customHeight="1">
      <c r="A47" s="4" t="s">
        <v>55</v>
      </c>
      <c r="B47" s="29">
        <v>859019</v>
      </c>
      <c r="C47" s="29">
        <v>130344</v>
      </c>
      <c r="D47" s="29">
        <v>989363</v>
      </c>
      <c r="E47" s="29">
        <v>838595</v>
      </c>
      <c r="F47" s="29">
        <v>29338</v>
      </c>
      <c r="G47" s="29">
        <v>867933</v>
      </c>
      <c r="H47" s="36">
        <v>97.62240416102554</v>
      </c>
      <c r="I47" s="36">
        <v>22.508132326766095</v>
      </c>
      <c r="J47" s="36">
        <v>87.72644620831788</v>
      </c>
      <c r="K47" s="29">
        <v>362369</v>
      </c>
      <c r="L47" s="29">
        <v>37705</v>
      </c>
      <c r="M47" s="29">
        <v>400074</v>
      </c>
      <c r="N47" s="29">
        <v>354508</v>
      </c>
      <c r="O47" s="29">
        <v>12869</v>
      </c>
      <c r="P47" s="29">
        <v>367377</v>
      </c>
      <c r="Q47" s="36">
        <v>97.83066432283115</v>
      </c>
      <c r="R47" s="36">
        <v>34.1307518896698</v>
      </c>
      <c r="S47" s="36">
        <v>91.82726195653804</v>
      </c>
      <c r="T47" s="29">
        <v>13748</v>
      </c>
      <c r="U47" s="29">
        <v>1640</v>
      </c>
      <c r="V47" s="29">
        <v>15388</v>
      </c>
      <c r="W47" s="29">
        <v>13616</v>
      </c>
      <c r="X47" s="29">
        <v>554</v>
      </c>
      <c r="Y47" s="29">
        <v>14170</v>
      </c>
      <c r="Z47" s="36">
        <v>99.03986034332266</v>
      </c>
      <c r="AA47" s="36">
        <v>33.78048780487805</v>
      </c>
      <c r="AB47" s="36">
        <v>92.08474135690147</v>
      </c>
      <c r="AC47" s="29">
        <v>303563</v>
      </c>
      <c r="AD47" s="29">
        <v>35634</v>
      </c>
      <c r="AE47" s="29">
        <v>339197</v>
      </c>
      <c r="AF47" s="29">
        <v>295834</v>
      </c>
      <c r="AG47" s="29">
        <v>12025</v>
      </c>
      <c r="AH47" s="29">
        <v>307859</v>
      </c>
      <c r="AI47" s="36">
        <v>97.45390577903103</v>
      </c>
      <c r="AJ47" s="36">
        <v>33.74586069484201</v>
      </c>
      <c r="AK47" s="36">
        <v>90.76112111840612</v>
      </c>
      <c r="AL47" s="29">
        <v>15358</v>
      </c>
      <c r="AM47" s="29">
        <v>431</v>
      </c>
      <c r="AN47" s="29">
        <v>15789</v>
      </c>
      <c r="AO47" s="29">
        <v>15358</v>
      </c>
      <c r="AP47" s="29">
        <v>290</v>
      </c>
      <c r="AQ47" s="29">
        <v>15648</v>
      </c>
      <c r="AR47" s="36">
        <v>100</v>
      </c>
      <c r="AS47" s="36">
        <v>67.28538283062645</v>
      </c>
      <c r="AT47" s="36">
        <v>99.10697320919628</v>
      </c>
      <c r="AU47" s="29">
        <v>29700</v>
      </c>
      <c r="AV47" s="29">
        <v>0</v>
      </c>
      <c r="AW47" s="29">
        <v>29700</v>
      </c>
      <c r="AX47" s="29">
        <v>29700</v>
      </c>
      <c r="AY47" s="29">
        <v>0</v>
      </c>
      <c r="AZ47" s="29">
        <v>29700</v>
      </c>
      <c r="BA47" s="36">
        <v>100</v>
      </c>
      <c r="BB47" s="36" t="s">
        <v>100</v>
      </c>
      <c r="BC47" s="36">
        <v>100</v>
      </c>
      <c r="BD47" s="29">
        <v>417138</v>
      </c>
      <c r="BE47" s="29">
        <v>89405</v>
      </c>
      <c r="BF47" s="29">
        <v>506543</v>
      </c>
      <c r="BG47" s="29">
        <v>405376</v>
      </c>
      <c r="BH47" s="29">
        <v>15877</v>
      </c>
      <c r="BI47" s="29">
        <v>421253</v>
      </c>
      <c r="BJ47" s="36">
        <v>97.18030963374231</v>
      </c>
      <c r="BK47" s="36">
        <v>17.758514624461718</v>
      </c>
      <c r="BL47" s="36">
        <v>83.1623376495184</v>
      </c>
      <c r="BM47" s="29">
        <v>406389</v>
      </c>
      <c r="BN47" s="29">
        <v>89405</v>
      </c>
      <c r="BO47" s="29">
        <v>495794</v>
      </c>
      <c r="BP47" s="29">
        <v>394627</v>
      </c>
      <c r="BQ47" s="29">
        <v>15877</v>
      </c>
      <c r="BR47" s="29">
        <v>410504</v>
      </c>
      <c r="BS47" s="36">
        <v>97.10572874757929</v>
      </c>
      <c r="BT47" s="36">
        <v>17.758514624461718</v>
      </c>
      <c r="BU47" s="36">
        <v>82.7972908102962</v>
      </c>
      <c r="BV47" s="29">
        <v>10749</v>
      </c>
      <c r="BW47" s="29">
        <v>0</v>
      </c>
      <c r="BX47" s="29">
        <v>10749</v>
      </c>
      <c r="BY47" s="29">
        <v>10749</v>
      </c>
      <c r="BZ47" s="29">
        <v>0</v>
      </c>
      <c r="CA47" s="29">
        <v>10749</v>
      </c>
      <c r="CB47" s="36">
        <v>100</v>
      </c>
      <c r="CC47" s="36" t="s">
        <v>100</v>
      </c>
      <c r="CD47" s="36">
        <v>100</v>
      </c>
      <c r="CE47" s="29">
        <v>23168</v>
      </c>
      <c r="CF47" s="29">
        <v>3234</v>
      </c>
      <c r="CG47" s="29">
        <v>26402</v>
      </c>
      <c r="CH47" s="29">
        <v>22367</v>
      </c>
      <c r="CI47" s="29">
        <v>592</v>
      </c>
      <c r="CJ47" s="29">
        <v>22959</v>
      </c>
      <c r="CK47" s="36">
        <v>96.5426450276243</v>
      </c>
      <c r="CL47" s="36">
        <v>18.305504019789733</v>
      </c>
      <c r="CM47" s="36">
        <v>86.95932126354064</v>
      </c>
      <c r="CN47" s="29">
        <v>56318</v>
      </c>
      <c r="CO47" s="29">
        <v>0</v>
      </c>
      <c r="CP47" s="29">
        <v>56318</v>
      </c>
      <c r="CQ47" s="29">
        <v>56318</v>
      </c>
      <c r="CR47" s="29">
        <v>0</v>
      </c>
      <c r="CS47" s="29">
        <v>56318</v>
      </c>
      <c r="CT47" s="36">
        <v>100</v>
      </c>
      <c r="CU47" s="36" t="s">
        <v>100</v>
      </c>
      <c r="CV47" s="36">
        <v>100</v>
      </c>
      <c r="CW47" s="29">
        <v>26</v>
      </c>
      <c r="CX47" s="29">
        <v>0</v>
      </c>
      <c r="CY47" s="29">
        <v>26</v>
      </c>
      <c r="CZ47" s="29">
        <v>26</v>
      </c>
      <c r="DA47" s="29">
        <v>0</v>
      </c>
      <c r="DB47" s="29">
        <v>26</v>
      </c>
      <c r="DC47" s="36">
        <v>100</v>
      </c>
      <c r="DD47" s="36" t="s">
        <v>100</v>
      </c>
      <c r="DE47" s="36">
        <v>100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36" t="s">
        <v>100</v>
      </c>
      <c r="DM47" s="36" t="s">
        <v>100</v>
      </c>
      <c r="DN47" s="36" t="s">
        <v>100</v>
      </c>
    </row>
    <row r="48" spans="1:118" ht="33" customHeight="1">
      <c r="A48" s="4" t="s">
        <v>56</v>
      </c>
      <c r="B48" s="29">
        <v>279443</v>
      </c>
      <c r="C48" s="29">
        <v>21</v>
      </c>
      <c r="D48" s="29">
        <v>279464</v>
      </c>
      <c r="E48" s="29">
        <v>279415</v>
      </c>
      <c r="F48" s="29">
        <v>21</v>
      </c>
      <c r="G48" s="29">
        <v>279436</v>
      </c>
      <c r="H48" s="36">
        <v>99.9899800674914</v>
      </c>
      <c r="I48" s="36">
        <v>100</v>
      </c>
      <c r="J48" s="36">
        <v>99.98998082042768</v>
      </c>
      <c r="K48" s="29">
        <v>126270</v>
      </c>
      <c r="L48" s="29">
        <v>0</v>
      </c>
      <c r="M48" s="29">
        <v>126270</v>
      </c>
      <c r="N48" s="29">
        <v>126270</v>
      </c>
      <c r="O48" s="29">
        <v>0</v>
      </c>
      <c r="P48" s="29">
        <v>126270</v>
      </c>
      <c r="Q48" s="36">
        <v>100</v>
      </c>
      <c r="R48" s="36" t="s">
        <v>100</v>
      </c>
      <c r="S48" s="36">
        <v>100</v>
      </c>
      <c r="T48" s="29">
        <v>5067</v>
      </c>
      <c r="U48" s="29">
        <v>0</v>
      </c>
      <c r="V48" s="29">
        <v>5067</v>
      </c>
      <c r="W48" s="29">
        <v>5067</v>
      </c>
      <c r="X48" s="29">
        <v>0</v>
      </c>
      <c r="Y48" s="29">
        <v>5067</v>
      </c>
      <c r="Z48" s="36">
        <v>100</v>
      </c>
      <c r="AA48" s="36" t="s">
        <v>100</v>
      </c>
      <c r="AB48" s="36">
        <v>100</v>
      </c>
      <c r="AC48" s="29">
        <v>104428</v>
      </c>
      <c r="AD48" s="29">
        <v>0</v>
      </c>
      <c r="AE48" s="29">
        <v>104428</v>
      </c>
      <c r="AF48" s="29">
        <v>104428</v>
      </c>
      <c r="AG48" s="29">
        <v>0</v>
      </c>
      <c r="AH48" s="29">
        <v>104428</v>
      </c>
      <c r="AI48" s="36">
        <v>100</v>
      </c>
      <c r="AJ48" s="36" t="s">
        <v>100</v>
      </c>
      <c r="AK48" s="36">
        <v>100</v>
      </c>
      <c r="AL48" s="29">
        <v>4454</v>
      </c>
      <c r="AM48" s="29">
        <v>0</v>
      </c>
      <c r="AN48" s="29">
        <v>4454</v>
      </c>
      <c r="AO48" s="29">
        <v>4454</v>
      </c>
      <c r="AP48" s="29">
        <v>0</v>
      </c>
      <c r="AQ48" s="29">
        <v>4454</v>
      </c>
      <c r="AR48" s="36">
        <v>100</v>
      </c>
      <c r="AS48" s="36" t="s">
        <v>100</v>
      </c>
      <c r="AT48" s="36">
        <v>100</v>
      </c>
      <c r="AU48" s="29">
        <v>12321</v>
      </c>
      <c r="AV48" s="29">
        <v>0</v>
      </c>
      <c r="AW48" s="29">
        <v>12321</v>
      </c>
      <c r="AX48" s="29">
        <v>12321</v>
      </c>
      <c r="AY48" s="29">
        <v>0</v>
      </c>
      <c r="AZ48" s="29">
        <v>12321</v>
      </c>
      <c r="BA48" s="36">
        <v>100</v>
      </c>
      <c r="BB48" s="36" t="s">
        <v>100</v>
      </c>
      <c r="BC48" s="36">
        <v>100</v>
      </c>
      <c r="BD48" s="29">
        <v>134609</v>
      </c>
      <c r="BE48" s="29">
        <v>21</v>
      </c>
      <c r="BF48" s="29">
        <v>134630</v>
      </c>
      <c r="BG48" s="29">
        <v>134581</v>
      </c>
      <c r="BH48" s="29">
        <v>21</v>
      </c>
      <c r="BI48" s="29">
        <v>134602</v>
      </c>
      <c r="BJ48" s="36">
        <v>99.97919901343893</v>
      </c>
      <c r="BK48" s="36">
        <v>100</v>
      </c>
      <c r="BL48" s="36">
        <v>99.97920225804056</v>
      </c>
      <c r="BM48" s="29">
        <v>129193</v>
      </c>
      <c r="BN48" s="29">
        <v>21</v>
      </c>
      <c r="BO48" s="29">
        <v>129214</v>
      </c>
      <c r="BP48" s="29">
        <v>129165</v>
      </c>
      <c r="BQ48" s="29">
        <v>21</v>
      </c>
      <c r="BR48" s="29">
        <v>129186</v>
      </c>
      <c r="BS48" s="36">
        <v>99.97832699914082</v>
      </c>
      <c r="BT48" s="36">
        <v>100</v>
      </c>
      <c r="BU48" s="36">
        <v>99.97833052146052</v>
      </c>
      <c r="BV48" s="29">
        <v>5416</v>
      </c>
      <c r="BW48" s="29">
        <v>0</v>
      </c>
      <c r="BX48" s="29">
        <v>5416</v>
      </c>
      <c r="BY48" s="29">
        <v>5416</v>
      </c>
      <c r="BZ48" s="29">
        <v>0</v>
      </c>
      <c r="CA48" s="29">
        <v>5416</v>
      </c>
      <c r="CB48" s="36">
        <v>100</v>
      </c>
      <c r="CC48" s="36" t="s">
        <v>100</v>
      </c>
      <c r="CD48" s="36">
        <v>100</v>
      </c>
      <c r="CE48" s="29">
        <v>10715</v>
      </c>
      <c r="CF48" s="29">
        <v>0</v>
      </c>
      <c r="CG48" s="29">
        <v>10715</v>
      </c>
      <c r="CH48" s="29">
        <v>10715</v>
      </c>
      <c r="CI48" s="29">
        <v>0</v>
      </c>
      <c r="CJ48" s="29">
        <v>10715</v>
      </c>
      <c r="CK48" s="36">
        <v>100</v>
      </c>
      <c r="CL48" s="36" t="s">
        <v>100</v>
      </c>
      <c r="CM48" s="36">
        <v>100</v>
      </c>
      <c r="CN48" s="29">
        <v>7849</v>
      </c>
      <c r="CO48" s="29">
        <v>0</v>
      </c>
      <c r="CP48" s="29">
        <v>7849</v>
      </c>
      <c r="CQ48" s="29">
        <v>7849</v>
      </c>
      <c r="CR48" s="29">
        <v>0</v>
      </c>
      <c r="CS48" s="29">
        <v>7849</v>
      </c>
      <c r="CT48" s="36">
        <v>100</v>
      </c>
      <c r="CU48" s="36" t="s">
        <v>100</v>
      </c>
      <c r="CV48" s="36">
        <v>100</v>
      </c>
      <c r="CW48" s="29">
        <v>0</v>
      </c>
      <c r="CX48" s="29">
        <v>0</v>
      </c>
      <c r="CY48" s="29">
        <v>0</v>
      </c>
      <c r="CZ48" s="29">
        <v>0</v>
      </c>
      <c r="DA48" s="29">
        <v>0</v>
      </c>
      <c r="DB48" s="29">
        <v>0</v>
      </c>
      <c r="DC48" s="36" t="s">
        <v>100</v>
      </c>
      <c r="DD48" s="36" t="s">
        <v>100</v>
      </c>
      <c r="DE48" s="36" t="s">
        <v>100</v>
      </c>
      <c r="DF48" s="29">
        <v>0</v>
      </c>
      <c r="DG48" s="29">
        <v>0</v>
      </c>
      <c r="DH48" s="29">
        <v>0</v>
      </c>
      <c r="DI48" s="29">
        <v>0</v>
      </c>
      <c r="DJ48" s="29">
        <v>0</v>
      </c>
      <c r="DK48" s="29">
        <v>0</v>
      </c>
      <c r="DL48" s="36" t="s">
        <v>100</v>
      </c>
      <c r="DM48" s="36" t="s">
        <v>100</v>
      </c>
      <c r="DN48" s="36" t="s">
        <v>100</v>
      </c>
    </row>
    <row r="49" spans="1:118" s="66" customFormat="1" ht="33" customHeight="1">
      <c r="A49" s="14" t="s">
        <v>57</v>
      </c>
      <c r="B49" s="30">
        <v>1672851</v>
      </c>
      <c r="C49" s="30">
        <v>175136</v>
      </c>
      <c r="D49" s="30">
        <v>1847987</v>
      </c>
      <c r="E49" s="30">
        <v>1636140</v>
      </c>
      <c r="F49" s="30">
        <v>23533</v>
      </c>
      <c r="G49" s="30">
        <v>1659673</v>
      </c>
      <c r="H49" s="37">
        <v>97.80548297487344</v>
      </c>
      <c r="I49" s="37">
        <v>13.436986113648821</v>
      </c>
      <c r="J49" s="37">
        <v>89.80977680037793</v>
      </c>
      <c r="K49" s="30">
        <v>681622</v>
      </c>
      <c r="L49" s="30">
        <v>48222</v>
      </c>
      <c r="M49" s="30">
        <v>729844</v>
      </c>
      <c r="N49" s="30">
        <v>668619</v>
      </c>
      <c r="O49" s="30">
        <v>10494</v>
      </c>
      <c r="P49" s="30">
        <v>679113</v>
      </c>
      <c r="Q49" s="37">
        <v>98.0923444372394</v>
      </c>
      <c r="R49" s="37">
        <v>21.761851437103395</v>
      </c>
      <c r="S49" s="37">
        <v>93.04906253939198</v>
      </c>
      <c r="T49" s="30">
        <v>22728</v>
      </c>
      <c r="U49" s="30">
        <v>1730</v>
      </c>
      <c r="V49" s="30">
        <v>24458</v>
      </c>
      <c r="W49" s="30">
        <v>22231</v>
      </c>
      <c r="X49" s="30">
        <v>371</v>
      </c>
      <c r="Y49" s="30">
        <v>22602</v>
      </c>
      <c r="Z49" s="37">
        <v>97.81326997536078</v>
      </c>
      <c r="AA49" s="37">
        <v>21.445086705202314</v>
      </c>
      <c r="AB49" s="37">
        <v>92.41148090604301</v>
      </c>
      <c r="AC49" s="30">
        <v>532359</v>
      </c>
      <c r="AD49" s="30">
        <v>40524</v>
      </c>
      <c r="AE49" s="30">
        <v>572883</v>
      </c>
      <c r="AF49" s="30">
        <v>520719</v>
      </c>
      <c r="AG49" s="30">
        <v>8681</v>
      </c>
      <c r="AH49" s="30">
        <v>529400</v>
      </c>
      <c r="AI49" s="37">
        <v>97.81350554794791</v>
      </c>
      <c r="AJ49" s="37">
        <v>21.421873457704077</v>
      </c>
      <c r="AK49" s="37">
        <v>92.40979397189304</v>
      </c>
      <c r="AL49" s="30">
        <v>50062</v>
      </c>
      <c r="AM49" s="30">
        <v>4138</v>
      </c>
      <c r="AN49" s="30">
        <v>54200</v>
      </c>
      <c r="AO49" s="30">
        <v>49437</v>
      </c>
      <c r="AP49" s="30">
        <v>1220</v>
      </c>
      <c r="AQ49" s="30">
        <v>50657</v>
      </c>
      <c r="AR49" s="37">
        <v>98.75154808038033</v>
      </c>
      <c r="AS49" s="37">
        <v>29.48284195263412</v>
      </c>
      <c r="AT49" s="37">
        <v>93.46309963099631</v>
      </c>
      <c r="AU49" s="30">
        <v>76473</v>
      </c>
      <c r="AV49" s="30">
        <v>1830</v>
      </c>
      <c r="AW49" s="30">
        <v>78303</v>
      </c>
      <c r="AX49" s="30">
        <v>76232</v>
      </c>
      <c r="AY49" s="30">
        <v>222</v>
      </c>
      <c r="AZ49" s="30">
        <v>76454</v>
      </c>
      <c r="BA49" s="37">
        <v>99.68485609300014</v>
      </c>
      <c r="BB49" s="37">
        <v>12.131147540983607</v>
      </c>
      <c r="BC49" s="37">
        <v>97.63866007688084</v>
      </c>
      <c r="BD49" s="30">
        <v>825212</v>
      </c>
      <c r="BE49" s="30">
        <v>123957</v>
      </c>
      <c r="BF49" s="30">
        <v>949169</v>
      </c>
      <c r="BG49" s="30">
        <v>802430</v>
      </c>
      <c r="BH49" s="30">
        <v>12363</v>
      </c>
      <c r="BI49" s="30">
        <v>814793</v>
      </c>
      <c r="BJ49" s="37">
        <v>97.23925488238174</v>
      </c>
      <c r="BK49" s="37">
        <v>9.973619884314722</v>
      </c>
      <c r="BL49" s="37">
        <v>85.84277404761428</v>
      </c>
      <c r="BM49" s="30">
        <v>824869</v>
      </c>
      <c r="BN49" s="30">
        <v>123957</v>
      </c>
      <c r="BO49" s="30">
        <v>948826</v>
      </c>
      <c r="BP49" s="30">
        <v>802087</v>
      </c>
      <c r="BQ49" s="30">
        <v>12363</v>
      </c>
      <c r="BR49" s="30">
        <v>814450</v>
      </c>
      <c r="BS49" s="37">
        <v>97.23810689939857</v>
      </c>
      <c r="BT49" s="37">
        <v>9.973619884314722</v>
      </c>
      <c r="BU49" s="37">
        <v>85.83765621937005</v>
      </c>
      <c r="BV49" s="30">
        <v>343</v>
      </c>
      <c r="BW49" s="30">
        <v>0</v>
      </c>
      <c r="BX49" s="30">
        <v>343</v>
      </c>
      <c r="BY49" s="30">
        <v>343</v>
      </c>
      <c r="BZ49" s="30">
        <v>0</v>
      </c>
      <c r="CA49" s="30">
        <v>343</v>
      </c>
      <c r="CB49" s="37">
        <v>100</v>
      </c>
      <c r="CC49" s="37" t="s">
        <v>100</v>
      </c>
      <c r="CD49" s="37">
        <v>100</v>
      </c>
      <c r="CE49" s="30">
        <v>41354</v>
      </c>
      <c r="CF49" s="30">
        <v>2957</v>
      </c>
      <c r="CG49" s="30">
        <v>44311</v>
      </c>
      <c r="CH49" s="30">
        <v>40428</v>
      </c>
      <c r="CI49" s="30">
        <v>676</v>
      </c>
      <c r="CJ49" s="30">
        <v>41104</v>
      </c>
      <c r="CK49" s="37">
        <v>97.76079702084442</v>
      </c>
      <c r="CL49" s="37">
        <v>22.86100777815353</v>
      </c>
      <c r="CM49" s="37">
        <v>92.76251946469274</v>
      </c>
      <c r="CN49" s="30">
        <v>124663</v>
      </c>
      <c r="CO49" s="30">
        <v>0</v>
      </c>
      <c r="CP49" s="30">
        <v>124663</v>
      </c>
      <c r="CQ49" s="30">
        <v>124663</v>
      </c>
      <c r="CR49" s="30">
        <v>0</v>
      </c>
      <c r="CS49" s="30">
        <v>124663</v>
      </c>
      <c r="CT49" s="37">
        <v>100</v>
      </c>
      <c r="CU49" s="37" t="s">
        <v>100</v>
      </c>
      <c r="CV49" s="37">
        <v>100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7" t="s">
        <v>100</v>
      </c>
      <c r="DD49" s="37" t="s">
        <v>100</v>
      </c>
      <c r="DE49" s="37" t="s">
        <v>100</v>
      </c>
      <c r="DF49" s="30">
        <v>0</v>
      </c>
      <c r="DG49" s="30">
        <v>0</v>
      </c>
      <c r="DH49" s="30">
        <v>0</v>
      </c>
      <c r="DI49" s="30">
        <v>0</v>
      </c>
      <c r="DJ49" s="30">
        <v>0</v>
      </c>
      <c r="DK49" s="30">
        <v>0</v>
      </c>
      <c r="DL49" s="37" t="s">
        <v>100</v>
      </c>
      <c r="DM49" s="37" t="s">
        <v>100</v>
      </c>
      <c r="DN49" s="37" t="s">
        <v>100</v>
      </c>
    </row>
    <row r="50" spans="1:118" ht="33" customHeight="1">
      <c r="A50" s="4" t="s">
        <v>58</v>
      </c>
      <c r="B50" s="29">
        <v>699097</v>
      </c>
      <c r="C50" s="29">
        <v>47558</v>
      </c>
      <c r="D50" s="29">
        <v>746655</v>
      </c>
      <c r="E50" s="29">
        <v>683957</v>
      </c>
      <c r="F50" s="29">
        <v>9620</v>
      </c>
      <c r="G50" s="29">
        <v>693577</v>
      </c>
      <c r="H50" s="36">
        <v>97.83434916756903</v>
      </c>
      <c r="I50" s="36">
        <v>20.227932209092057</v>
      </c>
      <c r="J50" s="36">
        <v>92.89122821115508</v>
      </c>
      <c r="K50" s="29">
        <v>243678</v>
      </c>
      <c r="L50" s="29">
        <v>15946</v>
      </c>
      <c r="M50" s="29">
        <v>259624</v>
      </c>
      <c r="N50" s="29">
        <v>237274</v>
      </c>
      <c r="O50" s="29">
        <v>4092</v>
      </c>
      <c r="P50" s="29">
        <v>241366</v>
      </c>
      <c r="Q50" s="36">
        <v>97.37194166071619</v>
      </c>
      <c r="R50" s="36">
        <v>25.66160792675279</v>
      </c>
      <c r="S50" s="36">
        <v>92.9675222629649</v>
      </c>
      <c r="T50" s="29">
        <v>9843</v>
      </c>
      <c r="U50" s="29">
        <v>807</v>
      </c>
      <c r="V50" s="29">
        <v>10650</v>
      </c>
      <c r="W50" s="29">
        <v>9558</v>
      </c>
      <c r="X50" s="29">
        <v>228</v>
      </c>
      <c r="Y50" s="29">
        <v>9786</v>
      </c>
      <c r="Z50" s="36">
        <v>97.10454129838465</v>
      </c>
      <c r="AA50" s="36">
        <v>28.25278810408922</v>
      </c>
      <c r="AB50" s="36">
        <v>91.88732394366197</v>
      </c>
      <c r="AC50" s="29">
        <v>210069</v>
      </c>
      <c r="AD50" s="29">
        <v>13644</v>
      </c>
      <c r="AE50" s="29">
        <v>223713</v>
      </c>
      <c r="AF50" s="29">
        <v>204050</v>
      </c>
      <c r="AG50" s="29">
        <v>3634</v>
      </c>
      <c r="AH50" s="29">
        <v>207684</v>
      </c>
      <c r="AI50" s="36">
        <v>97.1347509627789</v>
      </c>
      <c r="AJ50" s="36">
        <v>26.63441805922017</v>
      </c>
      <c r="AK50" s="36">
        <v>92.83501629319709</v>
      </c>
      <c r="AL50" s="29">
        <v>15653</v>
      </c>
      <c r="AM50" s="29">
        <v>1176</v>
      </c>
      <c r="AN50" s="29">
        <v>16829</v>
      </c>
      <c r="AO50" s="29">
        <v>15553</v>
      </c>
      <c r="AP50" s="29">
        <v>230</v>
      </c>
      <c r="AQ50" s="29">
        <v>15783</v>
      </c>
      <c r="AR50" s="36">
        <v>99.36114482846739</v>
      </c>
      <c r="AS50" s="36">
        <v>19.5578231292517</v>
      </c>
      <c r="AT50" s="36">
        <v>93.78453859409352</v>
      </c>
      <c r="AU50" s="29">
        <v>8113</v>
      </c>
      <c r="AV50" s="29">
        <v>319</v>
      </c>
      <c r="AW50" s="29">
        <v>8432</v>
      </c>
      <c r="AX50" s="29">
        <v>8113</v>
      </c>
      <c r="AY50" s="29">
        <v>0</v>
      </c>
      <c r="AZ50" s="29">
        <v>8113</v>
      </c>
      <c r="BA50" s="36">
        <v>100</v>
      </c>
      <c r="BB50" s="36">
        <v>0</v>
      </c>
      <c r="BC50" s="36">
        <v>96.21679316888046</v>
      </c>
      <c r="BD50" s="29">
        <v>375082</v>
      </c>
      <c r="BE50" s="29">
        <v>30488</v>
      </c>
      <c r="BF50" s="29">
        <v>405570</v>
      </c>
      <c r="BG50" s="29">
        <v>366799</v>
      </c>
      <c r="BH50" s="29">
        <v>5323</v>
      </c>
      <c r="BI50" s="29">
        <v>372122</v>
      </c>
      <c r="BJ50" s="36">
        <v>97.7916828853424</v>
      </c>
      <c r="BK50" s="36">
        <v>17.459328260299134</v>
      </c>
      <c r="BL50" s="36">
        <v>91.75284167961141</v>
      </c>
      <c r="BM50" s="29">
        <v>359047</v>
      </c>
      <c r="BN50" s="29">
        <v>30488</v>
      </c>
      <c r="BO50" s="29">
        <v>389535</v>
      </c>
      <c r="BP50" s="29">
        <v>350764</v>
      </c>
      <c r="BQ50" s="29">
        <v>5323</v>
      </c>
      <c r="BR50" s="29">
        <v>356087</v>
      </c>
      <c r="BS50" s="36">
        <v>97.69305968299415</v>
      </c>
      <c r="BT50" s="36">
        <v>17.459328260299134</v>
      </c>
      <c r="BU50" s="36">
        <v>91.41335181690991</v>
      </c>
      <c r="BV50" s="29">
        <v>16035</v>
      </c>
      <c r="BW50" s="29">
        <v>0</v>
      </c>
      <c r="BX50" s="29">
        <v>16035</v>
      </c>
      <c r="BY50" s="29">
        <v>16035</v>
      </c>
      <c r="BZ50" s="29">
        <v>0</v>
      </c>
      <c r="CA50" s="29">
        <v>16035</v>
      </c>
      <c r="CB50" s="36">
        <v>100</v>
      </c>
      <c r="CC50" s="36" t="s">
        <v>100</v>
      </c>
      <c r="CD50" s="36">
        <v>100</v>
      </c>
      <c r="CE50" s="29">
        <v>18388</v>
      </c>
      <c r="CF50" s="29">
        <v>1124</v>
      </c>
      <c r="CG50" s="29">
        <v>19512</v>
      </c>
      <c r="CH50" s="29">
        <v>17935</v>
      </c>
      <c r="CI50" s="29">
        <v>205</v>
      </c>
      <c r="CJ50" s="29">
        <v>18140</v>
      </c>
      <c r="CK50" s="36">
        <v>97.53643680661301</v>
      </c>
      <c r="CL50" s="36">
        <v>18.23843416370107</v>
      </c>
      <c r="CM50" s="36">
        <v>92.96842968429684</v>
      </c>
      <c r="CN50" s="29">
        <v>61949</v>
      </c>
      <c r="CO50" s="29">
        <v>0</v>
      </c>
      <c r="CP50" s="29">
        <v>61949</v>
      </c>
      <c r="CQ50" s="29">
        <v>61949</v>
      </c>
      <c r="CR50" s="29">
        <v>0</v>
      </c>
      <c r="CS50" s="29">
        <v>61949</v>
      </c>
      <c r="CT50" s="36">
        <v>100</v>
      </c>
      <c r="CU50" s="36" t="s">
        <v>100</v>
      </c>
      <c r="CV50" s="36">
        <v>100</v>
      </c>
      <c r="CW50" s="29">
        <v>0</v>
      </c>
      <c r="CX50" s="29">
        <v>0</v>
      </c>
      <c r="CY50" s="29">
        <v>0</v>
      </c>
      <c r="CZ50" s="29">
        <v>0</v>
      </c>
      <c r="DA50" s="29">
        <v>0</v>
      </c>
      <c r="DB50" s="29">
        <v>0</v>
      </c>
      <c r="DC50" s="36" t="s">
        <v>100</v>
      </c>
      <c r="DD50" s="36" t="s">
        <v>100</v>
      </c>
      <c r="DE50" s="36" t="s">
        <v>100</v>
      </c>
      <c r="DF50" s="29">
        <v>0</v>
      </c>
      <c r="DG50" s="29">
        <v>0</v>
      </c>
      <c r="DH50" s="29">
        <v>0</v>
      </c>
      <c r="DI50" s="29">
        <v>0</v>
      </c>
      <c r="DJ50" s="29">
        <v>0</v>
      </c>
      <c r="DK50" s="29">
        <v>0</v>
      </c>
      <c r="DL50" s="36" t="s">
        <v>100</v>
      </c>
      <c r="DM50" s="36" t="s">
        <v>100</v>
      </c>
      <c r="DN50" s="36" t="s">
        <v>100</v>
      </c>
    </row>
    <row r="51" spans="1:118" ht="33" customHeight="1">
      <c r="A51" s="4" t="s">
        <v>59</v>
      </c>
      <c r="B51" s="29">
        <v>614432</v>
      </c>
      <c r="C51" s="29">
        <v>22720</v>
      </c>
      <c r="D51" s="29">
        <v>637152</v>
      </c>
      <c r="E51" s="29">
        <v>604273</v>
      </c>
      <c r="F51" s="29">
        <v>3562</v>
      </c>
      <c r="G51" s="29">
        <v>607835</v>
      </c>
      <c r="H51" s="36">
        <v>98.34660304150825</v>
      </c>
      <c r="I51" s="36">
        <v>15.67781690140845</v>
      </c>
      <c r="J51" s="36">
        <v>95.39874315704887</v>
      </c>
      <c r="K51" s="29">
        <v>215005</v>
      </c>
      <c r="L51" s="29">
        <v>8078</v>
      </c>
      <c r="M51" s="29">
        <v>223083</v>
      </c>
      <c r="N51" s="29">
        <v>210547</v>
      </c>
      <c r="O51" s="29">
        <v>1586</v>
      </c>
      <c r="P51" s="29">
        <v>212133</v>
      </c>
      <c r="Q51" s="36">
        <v>97.9265598474454</v>
      </c>
      <c r="R51" s="36">
        <v>19.633572666501607</v>
      </c>
      <c r="S51" s="36">
        <v>95.09151302430037</v>
      </c>
      <c r="T51" s="29">
        <v>8853</v>
      </c>
      <c r="U51" s="29">
        <v>195</v>
      </c>
      <c r="V51" s="29">
        <v>9048</v>
      </c>
      <c r="W51" s="29">
        <v>8679</v>
      </c>
      <c r="X51" s="29">
        <v>9</v>
      </c>
      <c r="Y51" s="29">
        <v>8688</v>
      </c>
      <c r="Z51" s="36">
        <v>98.03456455438835</v>
      </c>
      <c r="AA51" s="36">
        <v>4.615384615384616</v>
      </c>
      <c r="AB51" s="36">
        <v>96.02122015915118</v>
      </c>
      <c r="AC51" s="29">
        <v>174579</v>
      </c>
      <c r="AD51" s="29">
        <v>7883</v>
      </c>
      <c r="AE51" s="29">
        <v>182462</v>
      </c>
      <c r="AF51" s="29">
        <v>170295</v>
      </c>
      <c r="AG51" s="29">
        <v>1577</v>
      </c>
      <c r="AH51" s="29">
        <v>171872</v>
      </c>
      <c r="AI51" s="36">
        <v>97.54609660955785</v>
      </c>
      <c r="AJ51" s="36">
        <v>20.00507421032602</v>
      </c>
      <c r="AK51" s="36">
        <v>94.19605178064474</v>
      </c>
      <c r="AL51" s="29">
        <v>12616</v>
      </c>
      <c r="AM51" s="29">
        <v>0</v>
      </c>
      <c r="AN51" s="29">
        <v>12616</v>
      </c>
      <c r="AO51" s="29">
        <v>12616</v>
      </c>
      <c r="AP51" s="29">
        <v>0</v>
      </c>
      <c r="AQ51" s="29">
        <v>12616</v>
      </c>
      <c r="AR51" s="36">
        <v>100</v>
      </c>
      <c r="AS51" s="36" t="s">
        <v>100</v>
      </c>
      <c r="AT51" s="36">
        <v>100</v>
      </c>
      <c r="AU51" s="29">
        <v>18957</v>
      </c>
      <c r="AV51" s="29">
        <v>0</v>
      </c>
      <c r="AW51" s="29">
        <v>18957</v>
      </c>
      <c r="AX51" s="29">
        <v>18957</v>
      </c>
      <c r="AY51" s="29">
        <v>0</v>
      </c>
      <c r="AZ51" s="29">
        <v>18957</v>
      </c>
      <c r="BA51" s="36">
        <v>100</v>
      </c>
      <c r="BB51" s="36" t="s">
        <v>100</v>
      </c>
      <c r="BC51" s="36">
        <v>100</v>
      </c>
      <c r="BD51" s="29">
        <v>332179</v>
      </c>
      <c r="BE51" s="29">
        <v>14160</v>
      </c>
      <c r="BF51" s="29">
        <v>346339</v>
      </c>
      <c r="BG51" s="29">
        <v>326698</v>
      </c>
      <c r="BH51" s="29">
        <v>1872</v>
      </c>
      <c r="BI51" s="29">
        <v>328570</v>
      </c>
      <c r="BJ51" s="36">
        <v>98.34998600152328</v>
      </c>
      <c r="BK51" s="36">
        <v>13.220338983050848</v>
      </c>
      <c r="BL51" s="36">
        <v>94.86947759276316</v>
      </c>
      <c r="BM51" s="29">
        <v>330445</v>
      </c>
      <c r="BN51" s="29">
        <v>14160</v>
      </c>
      <c r="BO51" s="29">
        <v>344605</v>
      </c>
      <c r="BP51" s="29">
        <v>324964</v>
      </c>
      <c r="BQ51" s="29">
        <v>1872</v>
      </c>
      <c r="BR51" s="29">
        <v>326836</v>
      </c>
      <c r="BS51" s="36">
        <v>98.34132760368594</v>
      </c>
      <c r="BT51" s="36">
        <v>13.220338983050848</v>
      </c>
      <c r="BU51" s="36">
        <v>94.84366158355219</v>
      </c>
      <c r="BV51" s="29">
        <v>1734</v>
      </c>
      <c r="BW51" s="29">
        <v>0</v>
      </c>
      <c r="BX51" s="29">
        <v>1734</v>
      </c>
      <c r="BY51" s="29">
        <v>1734</v>
      </c>
      <c r="BZ51" s="29">
        <v>0</v>
      </c>
      <c r="CA51" s="29">
        <v>1734</v>
      </c>
      <c r="CB51" s="36">
        <v>100</v>
      </c>
      <c r="CC51" s="36" t="s">
        <v>100</v>
      </c>
      <c r="CD51" s="36">
        <v>100</v>
      </c>
      <c r="CE51" s="29">
        <v>19681</v>
      </c>
      <c r="CF51" s="29">
        <v>482</v>
      </c>
      <c r="CG51" s="29">
        <v>20163</v>
      </c>
      <c r="CH51" s="29">
        <v>19461</v>
      </c>
      <c r="CI51" s="29">
        <v>104</v>
      </c>
      <c r="CJ51" s="29">
        <v>19565</v>
      </c>
      <c r="CK51" s="36">
        <v>98.88217062141152</v>
      </c>
      <c r="CL51" s="36">
        <v>21.57676348547718</v>
      </c>
      <c r="CM51" s="36">
        <v>97.03417150225661</v>
      </c>
      <c r="CN51" s="29">
        <v>47567</v>
      </c>
      <c r="CO51" s="29">
        <v>0</v>
      </c>
      <c r="CP51" s="29">
        <v>47567</v>
      </c>
      <c r="CQ51" s="29">
        <v>47567</v>
      </c>
      <c r="CR51" s="29">
        <v>0</v>
      </c>
      <c r="CS51" s="29">
        <v>47567</v>
      </c>
      <c r="CT51" s="36">
        <v>100</v>
      </c>
      <c r="CU51" s="36" t="s">
        <v>100</v>
      </c>
      <c r="CV51" s="36">
        <v>100</v>
      </c>
      <c r="CW51" s="29">
        <v>0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36" t="s">
        <v>100</v>
      </c>
      <c r="DD51" s="36" t="s">
        <v>100</v>
      </c>
      <c r="DE51" s="36" t="s">
        <v>100</v>
      </c>
      <c r="DF51" s="29">
        <v>0</v>
      </c>
      <c r="DG51" s="29">
        <v>0</v>
      </c>
      <c r="DH51" s="29">
        <v>0</v>
      </c>
      <c r="DI51" s="29">
        <v>0</v>
      </c>
      <c r="DJ51" s="29">
        <v>0</v>
      </c>
      <c r="DK51" s="29">
        <v>0</v>
      </c>
      <c r="DL51" s="36" t="s">
        <v>100</v>
      </c>
      <c r="DM51" s="36" t="s">
        <v>100</v>
      </c>
      <c r="DN51" s="36" t="s">
        <v>100</v>
      </c>
    </row>
    <row r="52" spans="1:118" ht="33" customHeight="1">
      <c r="A52" s="4" t="s">
        <v>60</v>
      </c>
      <c r="B52" s="29">
        <v>676594</v>
      </c>
      <c r="C52" s="29">
        <v>81470</v>
      </c>
      <c r="D52" s="29">
        <v>758064</v>
      </c>
      <c r="E52" s="29">
        <v>662752</v>
      </c>
      <c r="F52" s="29">
        <v>11022</v>
      </c>
      <c r="G52" s="29">
        <v>673774</v>
      </c>
      <c r="H52" s="36">
        <v>97.95416453589597</v>
      </c>
      <c r="I52" s="36">
        <v>13.528906345894196</v>
      </c>
      <c r="J52" s="36">
        <v>88.88088604656072</v>
      </c>
      <c r="K52" s="29">
        <v>270459</v>
      </c>
      <c r="L52" s="29">
        <v>26900</v>
      </c>
      <c r="M52" s="29">
        <v>297359</v>
      </c>
      <c r="N52" s="29">
        <v>264972</v>
      </c>
      <c r="O52" s="29">
        <v>4486</v>
      </c>
      <c r="P52" s="29">
        <v>269458</v>
      </c>
      <c r="Q52" s="36">
        <v>97.97122669240069</v>
      </c>
      <c r="R52" s="36">
        <v>16.676579925650557</v>
      </c>
      <c r="S52" s="36">
        <v>90.61706556721</v>
      </c>
      <c r="T52" s="29">
        <v>8694</v>
      </c>
      <c r="U52" s="29">
        <v>903</v>
      </c>
      <c r="V52" s="29">
        <v>9597</v>
      </c>
      <c r="W52" s="29">
        <v>8502</v>
      </c>
      <c r="X52" s="29">
        <v>165</v>
      </c>
      <c r="Y52" s="29">
        <v>8667</v>
      </c>
      <c r="Z52" s="36">
        <v>97.79158040027606</v>
      </c>
      <c r="AA52" s="36">
        <v>18.272425249169437</v>
      </c>
      <c r="AB52" s="36">
        <v>90.30947170990935</v>
      </c>
      <c r="AC52" s="29">
        <v>230509</v>
      </c>
      <c r="AD52" s="29">
        <v>23867</v>
      </c>
      <c r="AE52" s="29">
        <v>254376</v>
      </c>
      <c r="AF52" s="29">
        <v>225444</v>
      </c>
      <c r="AG52" s="29">
        <v>4021</v>
      </c>
      <c r="AH52" s="29">
        <v>229465</v>
      </c>
      <c r="AI52" s="36">
        <v>97.80268883210634</v>
      </c>
      <c r="AJ52" s="36">
        <v>16.847530062429293</v>
      </c>
      <c r="AK52" s="36">
        <v>90.20701638519357</v>
      </c>
      <c r="AL52" s="29">
        <v>12428</v>
      </c>
      <c r="AM52" s="29">
        <v>2130</v>
      </c>
      <c r="AN52" s="29">
        <v>14558</v>
      </c>
      <c r="AO52" s="29">
        <v>12198</v>
      </c>
      <c r="AP52" s="29">
        <v>300</v>
      </c>
      <c r="AQ52" s="29">
        <v>12498</v>
      </c>
      <c r="AR52" s="36">
        <v>98.1493401995494</v>
      </c>
      <c r="AS52" s="36">
        <v>14.084507042253522</v>
      </c>
      <c r="AT52" s="36">
        <v>85.84970462975684</v>
      </c>
      <c r="AU52" s="29">
        <v>18828</v>
      </c>
      <c r="AV52" s="29">
        <v>0</v>
      </c>
      <c r="AW52" s="29">
        <v>18828</v>
      </c>
      <c r="AX52" s="29">
        <v>18828</v>
      </c>
      <c r="AY52" s="29">
        <v>0</v>
      </c>
      <c r="AZ52" s="29">
        <v>18828</v>
      </c>
      <c r="BA52" s="36">
        <v>100</v>
      </c>
      <c r="BB52" s="36" t="s">
        <v>100</v>
      </c>
      <c r="BC52" s="36">
        <v>100</v>
      </c>
      <c r="BD52" s="29">
        <v>342711</v>
      </c>
      <c r="BE52" s="29">
        <v>52710</v>
      </c>
      <c r="BF52" s="29">
        <v>395421</v>
      </c>
      <c r="BG52" s="29">
        <v>334788</v>
      </c>
      <c r="BH52" s="29">
        <v>6180</v>
      </c>
      <c r="BI52" s="29">
        <v>340968</v>
      </c>
      <c r="BJ52" s="36">
        <v>97.6881395694915</v>
      </c>
      <c r="BK52" s="36">
        <v>11.72453044963005</v>
      </c>
      <c r="BL52" s="36">
        <v>86.22910771051613</v>
      </c>
      <c r="BM52" s="29">
        <v>342704</v>
      </c>
      <c r="BN52" s="29">
        <v>52710</v>
      </c>
      <c r="BO52" s="29">
        <v>395414</v>
      </c>
      <c r="BP52" s="29">
        <v>334781</v>
      </c>
      <c r="BQ52" s="29">
        <v>6180</v>
      </c>
      <c r="BR52" s="29">
        <v>340961</v>
      </c>
      <c r="BS52" s="36">
        <v>97.6880923479154</v>
      </c>
      <c r="BT52" s="36">
        <v>11.72453044963005</v>
      </c>
      <c r="BU52" s="36">
        <v>86.22886392489897</v>
      </c>
      <c r="BV52" s="29">
        <v>7</v>
      </c>
      <c r="BW52" s="29">
        <v>0</v>
      </c>
      <c r="BX52" s="29">
        <v>7</v>
      </c>
      <c r="BY52" s="29">
        <v>7</v>
      </c>
      <c r="BZ52" s="29">
        <v>0</v>
      </c>
      <c r="CA52" s="29">
        <v>7</v>
      </c>
      <c r="CB52" s="36">
        <v>100</v>
      </c>
      <c r="CC52" s="36" t="s">
        <v>100</v>
      </c>
      <c r="CD52" s="36">
        <v>100</v>
      </c>
      <c r="CE52" s="29">
        <v>15059</v>
      </c>
      <c r="CF52" s="29">
        <v>1860</v>
      </c>
      <c r="CG52" s="29">
        <v>16919</v>
      </c>
      <c r="CH52" s="29">
        <v>14627</v>
      </c>
      <c r="CI52" s="29">
        <v>356</v>
      </c>
      <c r="CJ52" s="29">
        <v>14983</v>
      </c>
      <c r="CK52" s="36">
        <v>97.13128361777011</v>
      </c>
      <c r="CL52" s="36">
        <v>19.13978494623656</v>
      </c>
      <c r="CM52" s="36">
        <v>88.55724333589455</v>
      </c>
      <c r="CN52" s="29">
        <v>48365</v>
      </c>
      <c r="CO52" s="29">
        <v>0</v>
      </c>
      <c r="CP52" s="29">
        <v>48365</v>
      </c>
      <c r="CQ52" s="29">
        <v>48365</v>
      </c>
      <c r="CR52" s="29">
        <v>0</v>
      </c>
      <c r="CS52" s="29">
        <v>48365</v>
      </c>
      <c r="CT52" s="36">
        <v>100</v>
      </c>
      <c r="CU52" s="36" t="s">
        <v>100</v>
      </c>
      <c r="CV52" s="36">
        <v>100</v>
      </c>
      <c r="CW52" s="29">
        <v>0</v>
      </c>
      <c r="CX52" s="29">
        <v>0</v>
      </c>
      <c r="CY52" s="29">
        <v>0</v>
      </c>
      <c r="CZ52" s="29">
        <v>0</v>
      </c>
      <c r="DA52" s="29">
        <v>0</v>
      </c>
      <c r="DB52" s="29">
        <v>0</v>
      </c>
      <c r="DC52" s="36" t="s">
        <v>100</v>
      </c>
      <c r="DD52" s="36" t="s">
        <v>100</v>
      </c>
      <c r="DE52" s="36" t="s">
        <v>100</v>
      </c>
      <c r="DF52" s="29">
        <v>0</v>
      </c>
      <c r="DG52" s="29">
        <v>0</v>
      </c>
      <c r="DH52" s="29">
        <v>0</v>
      </c>
      <c r="DI52" s="29">
        <v>0</v>
      </c>
      <c r="DJ52" s="29">
        <v>0</v>
      </c>
      <c r="DK52" s="29">
        <v>0</v>
      </c>
      <c r="DL52" s="36" t="s">
        <v>100</v>
      </c>
      <c r="DM52" s="36" t="s">
        <v>100</v>
      </c>
      <c r="DN52" s="36" t="s">
        <v>100</v>
      </c>
    </row>
    <row r="53" spans="1:118" ht="33" customHeight="1">
      <c r="A53" s="4" t="s">
        <v>61</v>
      </c>
      <c r="B53" s="29">
        <v>529165</v>
      </c>
      <c r="C53" s="29">
        <v>30502</v>
      </c>
      <c r="D53" s="29">
        <v>559667</v>
      </c>
      <c r="E53" s="29">
        <v>522672</v>
      </c>
      <c r="F53" s="29">
        <v>6385</v>
      </c>
      <c r="G53" s="29">
        <v>529057</v>
      </c>
      <c r="H53" s="36">
        <v>98.77297251329925</v>
      </c>
      <c r="I53" s="36">
        <v>20.933053570257687</v>
      </c>
      <c r="J53" s="36">
        <v>94.53067627714337</v>
      </c>
      <c r="K53" s="29">
        <v>204402</v>
      </c>
      <c r="L53" s="29">
        <v>10854</v>
      </c>
      <c r="M53" s="29">
        <v>215256</v>
      </c>
      <c r="N53" s="29">
        <v>201711</v>
      </c>
      <c r="O53" s="29">
        <v>3007</v>
      </c>
      <c r="P53" s="29">
        <v>204718</v>
      </c>
      <c r="Q53" s="36">
        <v>98.68347667831038</v>
      </c>
      <c r="R53" s="36">
        <v>27.70407223143542</v>
      </c>
      <c r="S53" s="36">
        <v>95.10443379046345</v>
      </c>
      <c r="T53" s="29">
        <v>7842</v>
      </c>
      <c r="U53" s="29">
        <v>556</v>
      </c>
      <c r="V53" s="29">
        <v>8398</v>
      </c>
      <c r="W53" s="29">
        <v>7729</v>
      </c>
      <c r="X53" s="29">
        <v>152</v>
      </c>
      <c r="Y53" s="29">
        <v>7881</v>
      </c>
      <c r="Z53" s="36">
        <v>98.55904106095383</v>
      </c>
      <c r="AA53" s="36">
        <v>27.33812949640288</v>
      </c>
      <c r="AB53" s="36">
        <v>93.84377232674447</v>
      </c>
      <c r="AC53" s="29">
        <v>163352</v>
      </c>
      <c r="AD53" s="29">
        <v>9883</v>
      </c>
      <c r="AE53" s="29">
        <v>173235</v>
      </c>
      <c r="AF53" s="29">
        <v>160874</v>
      </c>
      <c r="AG53" s="29">
        <v>2690</v>
      </c>
      <c r="AH53" s="29">
        <v>163564</v>
      </c>
      <c r="AI53" s="36">
        <v>98.48303051079877</v>
      </c>
      <c r="AJ53" s="36">
        <v>27.218455934432868</v>
      </c>
      <c r="AK53" s="36">
        <v>94.417409876757</v>
      </c>
      <c r="AL53" s="29">
        <v>10035</v>
      </c>
      <c r="AM53" s="29">
        <v>415</v>
      </c>
      <c r="AN53" s="29">
        <v>10450</v>
      </c>
      <c r="AO53" s="29">
        <v>9935</v>
      </c>
      <c r="AP53" s="29">
        <v>165</v>
      </c>
      <c r="AQ53" s="29">
        <v>10100</v>
      </c>
      <c r="AR53" s="36">
        <v>99.00348779272547</v>
      </c>
      <c r="AS53" s="36">
        <v>39.75903614457831</v>
      </c>
      <c r="AT53" s="36">
        <v>96.65071770334929</v>
      </c>
      <c r="AU53" s="29">
        <v>23173</v>
      </c>
      <c r="AV53" s="29">
        <v>0</v>
      </c>
      <c r="AW53" s="29">
        <v>23173</v>
      </c>
      <c r="AX53" s="29">
        <v>23173</v>
      </c>
      <c r="AY53" s="29">
        <v>0</v>
      </c>
      <c r="AZ53" s="29">
        <v>23173</v>
      </c>
      <c r="BA53" s="36">
        <v>100</v>
      </c>
      <c r="BB53" s="36" t="s">
        <v>100</v>
      </c>
      <c r="BC53" s="36">
        <v>100</v>
      </c>
      <c r="BD53" s="29">
        <v>273457</v>
      </c>
      <c r="BE53" s="29">
        <v>18307</v>
      </c>
      <c r="BF53" s="29">
        <v>291764</v>
      </c>
      <c r="BG53" s="29">
        <v>269969</v>
      </c>
      <c r="BH53" s="29">
        <v>3029</v>
      </c>
      <c r="BI53" s="29">
        <v>272998</v>
      </c>
      <c r="BJ53" s="36">
        <v>98.7244795342595</v>
      </c>
      <c r="BK53" s="36">
        <v>16.545583656524826</v>
      </c>
      <c r="BL53" s="36">
        <v>93.56808927763535</v>
      </c>
      <c r="BM53" s="29">
        <v>265618</v>
      </c>
      <c r="BN53" s="29">
        <v>18307</v>
      </c>
      <c r="BO53" s="29">
        <v>283925</v>
      </c>
      <c r="BP53" s="29">
        <v>262130</v>
      </c>
      <c r="BQ53" s="29">
        <v>3029</v>
      </c>
      <c r="BR53" s="29">
        <v>265159</v>
      </c>
      <c r="BS53" s="36">
        <v>98.68683598250118</v>
      </c>
      <c r="BT53" s="36">
        <v>16.545583656524826</v>
      </c>
      <c r="BU53" s="36">
        <v>93.39050805670512</v>
      </c>
      <c r="BV53" s="29">
        <v>7839</v>
      </c>
      <c r="BW53" s="29">
        <v>0</v>
      </c>
      <c r="BX53" s="29">
        <v>7839</v>
      </c>
      <c r="BY53" s="29">
        <v>7839</v>
      </c>
      <c r="BZ53" s="29">
        <v>0</v>
      </c>
      <c r="CA53" s="29">
        <v>7839</v>
      </c>
      <c r="CB53" s="36">
        <v>100</v>
      </c>
      <c r="CC53" s="36" t="s">
        <v>100</v>
      </c>
      <c r="CD53" s="36">
        <v>100</v>
      </c>
      <c r="CE53" s="29">
        <v>15396</v>
      </c>
      <c r="CF53" s="29">
        <v>1341</v>
      </c>
      <c r="CG53" s="29">
        <v>16737</v>
      </c>
      <c r="CH53" s="29">
        <v>15082</v>
      </c>
      <c r="CI53" s="29">
        <v>349</v>
      </c>
      <c r="CJ53" s="29">
        <v>15431</v>
      </c>
      <c r="CK53" s="36">
        <v>97.96050922317485</v>
      </c>
      <c r="CL53" s="36">
        <v>26.025354213273676</v>
      </c>
      <c r="CM53" s="36">
        <v>92.19692895978969</v>
      </c>
      <c r="CN53" s="29">
        <v>35910</v>
      </c>
      <c r="CO53" s="29">
        <v>0</v>
      </c>
      <c r="CP53" s="29">
        <v>35910</v>
      </c>
      <c r="CQ53" s="29">
        <v>35910</v>
      </c>
      <c r="CR53" s="29">
        <v>0</v>
      </c>
      <c r="CS53" s="29">
        <v>35910</v>
      </c>
      <c r="CT53" s="36">
        <v>100</v>
      </c>
      <c r="CU53" s="36" t="s">
        <v>100</v>
      </c>
      <c r="CV53" s="36">
        <v>100</v>
      </c>
      <c r="CW53" s="29">
        <v>0</v>
      </c>
      <c r="CX53" s="29">
        <v>0</v>
      </c>
      <c r="CY53" s="29">
        <v>0</v>
      </c>
      <c r="CZ53" s="29">
        <v>0</v>
      </c>
      <c r="DA53" s="29">
        <v>0</v>
      </c>
      <c r="DB53" s="29">
        <v>0</v>
      </c>
      <c r="DC53" s="36" t="s">
        <v>100</v>
      </c>
      <c r="DD53" s="36" t="s">
        <v>100</v>
      </c>
      <c r="DE53" s="36" t="s">
        <v>100</v>
      </c>
      <c r="DF53" s="29">
        <v>0</v>
      </c>
      <c r="DG53" s="29">
        <v>0</v>
      </c>
      <c r="DH53" s="29">
        <v>0</v>
      </c>
      <c r="DI53" s="29">
        <v>0</v>
      </c>
      <c r="DJ53" s="29">
        <v>0</v>
      </c>
      <c r="DK53" s="29">
        <v>0</v>
      </c>
      <c r="DL53" s="36" t="s">
        <v>100</v>
      </c>
      <c r="DM53" s="36" t="s">
        <v>100</v>
      </c>
      <c r="DN53" s="36" t="s">
        <v>100</v>
      </c>
    </row>
    <row r="54" spans="1:118" s="66" customFormat="1" ht="33" customHeight="1">
      <c r="A54" s="14" t="s">
        <v>62</v>
      </c>
      <c r="B54" s="30">
        <v>1646525</v>
      </c>
      <c r="C54" s="30">
        <v>40865</v>
      </c>
      <c r="D54" s="30">
        <v>1687390</v>
      </c>
      <c r="E54" s="30">
        <v>1638451</v>
      </c>
      <c r="F54" s="30">
        <v>16747</v>
      </c>
      <c r="G54" s="30">
        <v>1655198</v>
      </c>
      <c r="H54" s="37">
        <v>99.50963392599566</v>
      </c>
      <c r="I54" s="37">
        <v>40.981279823810105</v>
      </c>
      <c r="J54" s="37">
        <v>98.0922015657317</v>
      </c>
      <c r="K54" s="30">
        <v>761935</v>
      </c>
      <c r="L54" s="30">
        <v>21316</v>
      </c>
      <c r="M54" s="30">
        <v>783251</v>
      </c>
      <c r="N54" s="30">
        <v>756857</v>
      </c>
      <c r="O54" s="30">
        <v>8903</v>
      </c>
      <c r="P54" s="30">
        <v>765760</v>
      </c>
      <c r="Q54" s="37">
        <v>99.33353895017292</v>
      </c>
      <c r="R54" s="37">
        <v>41.76674798273597</v>
      </c>
      <c r="S54" s="37">
        <v>97.76687166693691</v>
      </c>
      <c r="T54" s="30">
        <v>25544</v>
      </c>
      <c r="U54" s="30">
        <v>842</v>
      </c>
      <c r="V54" s="30">
        <v>26386</v>
      </c>
      <c r="W54" s="30">
        <v>25343</v>
      </c>
      <c r="X54" s="30">
        <v>352</v>
      </c>
      <c r="Y54" s="30">
        <v>25695</v>
      </c>
      <c r="Z54" s="37">
        <v>99.21312245537112</v>
      </c>
      <c r="AA54" s="37">
        <v>41.80522565320665</v>
      </c>
      <c r="AB54" s="37">
        <v>97.3811869931024</v>
      </c>
      <c r="AC54" s="30">
        <v>628659</v>
      </c>
      <c r="AD54" s="30">
        <v>20472</v>
      </c>
      <c r="AE54" s="30">
        <v>649131</v>
      </c>
      <c r="AF54" s="30">
        <v>623782</v>
      </c>
      <c r="AG54" s="30">
        <v>8549</v>
      </c>
      <c r="AH54" s="30">
        <v>632331</v>
      </c>
      <c r="AI54" s="37">
        <v>99.22422171638361</v>
      </c>
      <c r="AJ54" s="37">
        <v>41.75947635795232</v>
      </c>
      <c r="AK54" s="37">
        <v>97.41192455760086</v>
      </c>
      <c r="AL54" s="30">
        <v>43559</v>
      </c>
      <c r="AM54" s="30">
        <v>0</v>
      </c>
      <c r="AN54" s="30">
        <v>43559</v>
      </c>
      <c r="AO54" s="30">
        <v>43559</v>
      </c>
      <c r="AP54" s="30">
        <v>0</v>
      </c>
      <c r="AQ54" s="30">
        <v>43559</v>
      </c>
      <c r="AR54" s="37">
        <v>100</v>
      </c>
      <c r="AS54" s="37" t="s">
        <v>100</v>
      </c>
      <c r="AT54" s="37">
        <v>100</v>
      </c>
      <c r="AU54" s="30">
        <v>64173</v>
      </c>
      <c r="AV54" s="30">
        <v>2</v>
      </c>
      <c r="AW54" s="30">
        <v>64175</v>
      </c>
      <c r="AX54" s="30">
        <v>64173</v>
      </c>
      <c r="AY54" s="30">
        <v>2</v>
      </c>
      <c r="AZ54" s="30">
        <v>64175</v>
      </c>
      <c r="BA54" s="37">
        <v>100</v>
      </c>
      <c r="BB54" s="37">
        <v>100</v>
      </c>
      <c r="BC54" s="37">
        <v>100</v>
      </c>
      <c r="BD54" s="30">
        <v>731775</v>
      </c>
      <c r="BE54" s="30">
        <v>18693</v>
      </c>
      <c r="BF54" s="30">
        <v>750468</v>
      </c>
      <c r="BG54" s="30">
        <v>728934</v>
      </c>
      <c r="BH54" s="30">
        <v>7539</v>
      </c>
      <c r="BI54" s="30">
        <v>736473</v>
      </c>
      <c r="BJ54" s="37">
        <v>99.61176591165317</v>
      </c>
      <c r="BK54" s="37">
        <v>40.330605039319536</v>
      </c>
      <c r="BL54" s="37">
        <v>98.13516365787748</v>
      </c>
      <c r="BM54" s="30">
        <v>612924</v>
      </c>
      <c r="BN54" s="30">
        <v>18693</v>
      </c>
      <c r="BO54" s="30">
        <v>631617</v>
      </c>
      <c r="BP54" s="30">
        <v>610083</v>
      </c>
      <c r="BQ54" s="30">
        <v>7539</v>
      </c>
      <c r="BR54" s="30">
        <v>617622</v>
      </c>
      <c r="BS54" s="37">
        <v>99.536484131801</v>
      </c>
      <c r="BT54" s="37">
        <v>40.330605039319536</v>
      </c>
      <c r="BU54" s="37">
        <v>97.78425849842547</v>
      </c>
      <c r="BV54" s="30">
        <v>118851</v>
      </c>
      <c r="BW54" s="30">
        <v>0</v>
      </c>
      <c r="BX54" s="30">
        <v>118851</v>
      </c>
      <c r="BY54" s="30">
        <v>118851</v>
      </c>
      <c r="BZ54" s="30">
        <v>0</v>
      </c>
      <c r="CA54" s="30">
        <v>118851</v>
      </c>
      <c r="CB54" s="37">
        <v>100</v>
      </c>
      <c r="CC54" s="37" t="s">
        <v>100</v>
      </c>
      <c r="CD54" s="37">
        <v>100</v>
      </c>
      <c r="CE54" s="30">
        <v>43969</v>
      </c>
      <c r="CF54" s="30">
        <v>856</v>
      </c>
      <c r="CG54" s="30">
        <v>44825</v>
      </c>
      <c r="CH54" s="30">
        <v>43814</v>
      </c>
      <c r="CI54" s="30">
        <v>305</v>
      </c>
      <c r="CJ54" s="30">
        <v>44119</v>
      </c>
      <c r="CK54" s="37">
        <v>99.64747890559258</v>
      </c>
      <c r="CL54" s="37">
        <v>35.63084112149533</v>
      </c>
      <c r="CM54" s="37">
        <v>98.4249860568879</v>
      </c>
      <c r="CN54" s="30">
        <v>108846</v>
      </c>
      <c r="CO54" s="30">
        <v>0</v>
      </c>
      <c r="CP54" s="30">
        <v>108846</v>
      </c>
      <c r="CQ54" s="30">
        <v>108846</v>
      </c>
      <c r="CR54" s="30">
        <v>0</v>
      </c>
      <c r="CS54" s="30">
        <v>108846</v>
      </c>
      <c r="CT54" s="37">
        <v>100</v>
      </c>
      <c r="CU54" s="37" t="s">
        <v>100</v>
      </c>
      <c r="CV54" s="37">
        <v>100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7" t="s">
        <v>100</v>
      </c>
      <c r="DD54" s="37" t="s">
        <v>100</v>
      </c>
      <c r="DE54" s="37" t="s">
        <v>100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7" t="s">
        <v>100</v>
      </c>
      <c r="DM54" s="37" t="s">
        <v>100</v>
      </c>
      <c r="DN54" s="37" t="s">
        <v>100</v>
      </c>
    </row>
    <row r="55" spans="1:118" ht="33" customHeight="1">
      <c r="A55" s="4" t="s">
        <v>63</v>
      </c>
      <c r="B55" s="29">
        <v>970660</v>
      </c>
      <c r="C55" s="29">
        <v>176785</v>
      </c>
      <c r="D55" s="29">
        <v>1147445</v>
      </c>
      <c r="E55" s="29">
        <v>944190</v>
      </c>
      <c r="F55" s="29">
        <v>18128</v>
      </c>
      <c r="G55" s="29">
        <v>962318</v>
      </c>
      <c r="H55" s="36">
        <v>97.27298951229061</v>
      </c>
      <c r="I55" s="36">
        <v>10.25426365359052</v>
      </c>
      <c r="J55" s="36">
        <v>83.86615480480546</v>
      </c>
      <c r="K55" s="29">
        <v>424159</v>
      </c>
      <c r="L55" s="29">
        <v>22669</v>
      </c>
      <c r="M55" s="29">
        <v>446828</v>
      </c>
      <c r="N55" s="29">
        <v>417137</v>
      </c>
      <c r="O55" s="29">
        <v>6545</v>
      </c>
      <c r="P55" s="29">
        <v>423682</v>
      </c>
      <c r="Q55" s="36">
        <v>98.34448874125033</v>
      </c>
      <c r="R55" s="36">
        <v>28.872027879482992</v>
      </c>
      <c r="S55" s="36">
        <v>94.81993071159373</v>
      </c>
      <c r="T55" s="29">
        <v>14639</v>
      </c>
      <c r="U55" s="29">
        <v>891</v>
      </c>
      <c r="V55" s="29">
        <v>15530</v>
      </c>
      <c r="W55" s="29">
        <v>14325</v>
      </c>
      <c r="X55" s="29">
        <v>247</v>
      </c>
      <c r="Y55" s="29">
        <v>14572</v>
      </c>
      <c r="Z55" s="36">
        <v>97.85504474349341</v>
      </c>
      <c r="AA55" s="36">
        <v>27.72166105499439</v>
      </c>
      <c r="AB55" s="36">
        <v>93.83129426915647</v>
      </c>
      <c r="AC55" s="29">
        <v>347754</v>
      </c>
      <c r="AD55" s="29">
        <v>21221</v>
      </c>
      <c r="AE55" s="29">
        <v>368975</v>
      </c>
      <c r="AF55" s="29">
        <v>341146</v>
      </c>
      <c r="AG55" s="29">
        <v>5891</v>
      </c>
      <c r="AH55" s="29">
        <v>347037</v>
      </c>
      <c r="AI55" s="36">
        <v>98.0998061848318</v>
      </c>
      <c r="AJ55" s="36">
        <v>27.760237500589042</v>
      </c>
      <c r="AK55" s="36">
        <v>94.05433972491362</v>
      </c>
      <c r="AL55" s="29">
        <v>27138</v>
      </c>
      <c r="AM55" s="29">
        <v>552</v>
      </c>
      <c r="AN55" s="29">
        <v>27690</v>
      </c>
      <c r="AO55" s="29">
        <v>27038</v>
      </c>
      <c r="AP55" s="29">
        <v>402</v>
      </c>
      <c r="AQ55" s="29">
        <v>27440</v>
      </c>
      <c r="AR55" s="36">
        <v>99.63151300759083</v>
      </c>
      <c r="AS55" s="36">
        <v>72.82608695652173</v>
      </c>
      <c r="AT55" s="36">
        <v>99.09714698447092</v>
      </c>
      <c r="AU55" s="29">
        <v>34628</v>
      </c>
      <c r="AV55" s="29">
        <v>5</v>
      </c>
      <c r="AW55" s="29">
        <v>34633</v>
      </c>
      <c r="AX55" s="29">
        <v>34628</v>
      </c>
      <c r="AY55" s="29">
        <v>5</v>
      </c>
      <c r="AZ55" s="29">
        <v>34633</v>
      </c>
      <c r="BA55" s="36">
        <v>100</v>
      </c>
      <c r="BB55" s="36">
        <v>100</v>
      </c>
      <c r="BC55" s="36">
        <v>100</v>
      </c>
      <c r="BD55" s="29">
        <v>418419</v>
      </c>
      <c r="BE55" s="29">
        <v>152455</v>
      </c>
      <c r="BF55" s="29">
        <v>570874</v>
      </c>
      <c r="BG55" s="29">
        <v>399530</v>
      </c>
      <c r="BH55" s="29">
        <v>11027</v>
      </c>
      <c r="BI55" s="29">
        <v>410557</v>
      </c>
      <c r="BJ55" s="36">
        <v>95.48562565275478</v>
      </c>
      <c r="BK55" s="36">
        <v>7.232953986422223</v>
      </c>
      <c r="BL55" s="36">
        <v>71.91727071122524</v>
      </c>
      <c r="BM55" s="29">
        <v>416505</v>
      </c>
      <c r="BN55" s="29">
        <v>152455</v>
      </c>
      <c r="BO55" s="29">
        <v>568960</v>
      </c>
      <c r="BP55" s="29">
        <v>397616</v>
      </c>
      <c r="BQ55" s="29">
        <v>11027</v>
      </c>
      <c r="BR55" s="29">
        <v>408643</v>
      </c>
      <c r="BS55" s="36">
        <v>95.46488037358495</v>
      </c>
      <c r="BT55" s="36">
        <v>7.232953986422223</v>
      </c>
      <c r="BU55" s="36">
        <v>71.82279949381328</v>
      </c>
      <c r="BV55" s="29">
        <v>1914</v>
      </c>
      <c r="BW55" s="29">
        <v>0</v>
      </c>
      <c r="BX55" s="29">
        <v>1914</v>
      </c>
      <c r="BY55" s="29">
        <v>1914</v>
      </c>
      <c r="BZ55" s="29">
        <v>0</v>
      </c>
      <c r="CA55" s="29">
        <v>1914</v>
      </c>
      <c r="CB55" s="36">
        <v>100</v>
      </c>
      <c r="CC55" s="36" t="s">
        <v>100</v>
      </c>
      <c r="CD55" s="36">
        <v>100</v>
      </c>
      <c r="CE55" s="29">
        <v>27192</v>
      </c>
      <c r="CF55" s="29">
        <v>1661</v>
      </c>
      <c r="CG55" s="29">
        <v>28853</v>
      </c>
      <c r="CH55" s="29">
        <v>26633</v>
      </c>
      <c r="CI55" s="29">
        <v>556</v>
      </c>
      <c r="CJ55" s="29">
        <v>27189</v>
      </c>
      <c r="CK55" s="36">
        <v>97.94424830832598</v>
      </c>
      <c r="CL55" s="36">
        <v>33.47381095725467</v>
      </c>
      <c r="CM55" s="36">
        <v>94.23283540706339</v>
      </c>
      <c r="CN55" s="29">
        <v>100890</v>
      </c>
      <c r="CO55" s="29">
        <v>0</v>
      </c>
      <c r="CP55" s="29">
        <v>100890</v>
      </c>
      <c r="CQ55" s="29">
        <v>100890</v>
      </c>
      <c r="CR55" s="29">
        <v>0</v>
      </c>
      <c r="CS55" s="29">
        <v>100890</v>
      </c>
      <c r="CT55" s="36">
        <v>100</v>
      </c>
      <c r="CU55" s="36" t="s">
        <v>100</v>
      </c>
      <c r="CV55" s="36">
        <v>100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29">
        <v>0</v>
      </c>
      <c r="DC55" s="36" t="s">
        <v>100</v>
      </c>
      <c r="DD55" s="36" t="s">
        <v>100</v>
      </c>
      <c r="DE55" s="36" t="s">
        <v>100</v>
      </c>
      <c r="DF55" s="29">
        <v>0</v>
      </c>
      <c r="DG55" s="29">
        <v>0</v>
      </c>
      <c r="DH55" s="29">
        <v>0</v>
      </c>
      <c r="DI55" s="29">
        <v>0</v>
      </c>
      <c r="DJ55" s="29">
        <v>0</v>
      </c>
      <c r="DK55" s="29">
        <v>0</v>
      </c>
      <c r="DL55" s="36" t="s">
        <v>100</v>
      </c>
      <c r="DM55" s="36" t="s">
        <v>100</v>
      </c>
      <c r="DN55" s="36" t="s">
        <v>100</v>
      </c>
    </row>
    <row r="56" spans="1:118" ht="33" customHeight="1">
      <c r="A56" s="4" t="s">
        <v>64</v>
      </c>
      <c r="B56" s="29">
        <v>1587797</v>
      </c>
      <c r="C56" s="29">
        <v>158131</v>
      </c>
      <c r="D56" s="29">
        <v>1745928</v>
      </c>
      <c r="E56" s="29">
        <v>1570164</v>
      </c>
      <c r="F56" s="29">
        <v>18717</v>
      </c>
      <c r="G56" s="29">
        <v>1588881</v>
      </c>
      <c r="H56" s="36">
        <v>98.88946760826478</v>
      </c>
      <c r="I56" s="36">
        <v>11.836388816867029</v>
      </c>
      <c r="J56" s="36">
        <v>91.00495553081227</v>
      </c>
      <c r="K56" s="29">
        <v>361540</v>
      </c>
      <c r="L56" s="29">
        <v>43888</v>
      </c>
      <c r="M56" s="29">
        <v>405428</v>
      </c>
      <c r="N56" s="29">
        <v>347835</v>
      </c>
      <c r="O56" s="29">
        <v>12052</v>
      </c>
      <c r="P56" s="29">
        <v>359887</v>
      </c>
      <c r="Q56" s="36">
        <v>96.20927144990873</v>
      </c>
      <c r="R56" s="36">
        <v>27.460809332847248</v>
      </c>
      <c r="S56" s="36">
        <v>88.76717937586946</v>
      </c>
      <c r="T56" s="29">
        <v>7278</v>
      </c>
      <c r="U56" s="29">
        <v>858</v>
      </c>
      <c r="V56" s="29">
        <v>8136</v>
      </c>
      <c r="W56" s="29">
        <v>6993</v>
      </c>
      <c r="X56" s="29">
        <v>72</v>
      </c>
      <c r="Y56" s="29">
        <v>7065</v>
      </c>
      <c r="Z56" s="36">
        <v>96.0840890354493</v>
      </c>
      <c r="AA56" s="36">
        <v>8.391608391608392</v>
      </c>
      <c r="AB56" s="36">
        <v>86.83628318584071</v>
      </c>
      <c r="AC56" s="29">
        <v>239714</v>
      </c>
      <c r="AD56" s="29">
        <v>34869</v>
      </c>
      <c r="AE56" s="29">
        <v>274583</v>
      </c>
      <c r="AF56" s="29">
        <v>230338</v>
      </c>
      <c r="AG56" s="29">
        <v>10956</v>
      </c>
      <c r="AH56" s="29">
        <v>241294</v>
      </c>
      <c r="AI56" s="36">
        <v>96.08867233453199</v>
      </c>
      <c r="AJ56" s="36">
        <v>31.4204594338811</v>
      </c>
      <c r="AK56" s="36">
        <v>87.87652549502336</v>
      </c>
      <c r="AL56" s="29">
        <v>32760</v>
      </c>
      <c r="AM56" s="29">
        <v>2880</v>
      </c>
      <c r="AN56" s="29">
        <v>35640</v>
      </c>
      <c r="AO56" s="29">
        <v>32195</v>
      </c>
      <c r="AP56" s="29">
        <v>837</v>
      </c>
      <c r="AQ56" s="29">
        <v>33032</v>
      </c>
      <c r="AR56" s="36">
        <v>98.27533577533578</v>
      </c>
      <c r="AS56" s="36">
        <v>29.062500000000004</v>
      </c>
      <c r="AT56" s="36">
        <v>92.68237934904602</v>
      </c>
      <c r="AU56" s="29">
        <v>81788</v>
      </c>
      <c r="AV56" s="29">
        <v>5281</v>
      </c>
      <c r="AW56" s="29">
        <v>87069</v>
      </c>
      <c r="AX56" s="29">
        <v>78309</v>
      </c>
      <c r="AY56" s="29">
        <v>187</v>
      </c>
      <c r="AZ56" s="29">
        <v>78496</v>
      </c>
      <c r="BA56" s="36">
        <v>95.74631975350907</v>
      </c>
      <c r="BB56" s="36">
        <v>3.5409960234804014</v>
      </c>
      <c r="BC56" s="36">
        <v>90.15378607770849</v>
      </c>
      <c r="BD56" s="29">
        <v>1153937</v>
      </c>
      <c r="BE56" s="29">
        <v>109512</v>
      </c>
      <c r="BF56" s="29">
        <v>1263449</v>
      </c>
      <c r="BG56" s="29">
        <v>1150364</v>
      </c>
      <c r="BH56" s="29">
        <v>6333</v>
      </c>
      <c r="BI56" s="29">
        <v>1156697</v>
      </c>
      <c r="BJ56" s="36">
        <v>99.69036437864459</v>
      </c>
      <c r="BK56" s="36">
        <v>5.782927898312513</v>
      </c>
      <c r="BL56" s="36">
        <v>91.55074720071804</v>
      </c>
      <c r="BM56" s="29">
        <v>1151582</v>
      </c>
      <c r="BN56" s="29">
        <v>109512</v>
      </c>
      <c r="BO56" s="29">
        <v>1261094</v>
      </c>
      <c r="BP56" s="29">
        <v>1148009</v>
      </c>
      <c r="BQ56" s="29">
        <v>6333</v>
      </c>
      <c r="BR56" s="29">
        <v>1154342</v>
      </c>
      <c r="BS56" s="36">
        <v>99.68973116981684</v>
      </c>
      <c r="BT56" s="36">
        <v>5.782927898312513</v>
      </c>
      <c r="BU56" s="36">
        <v>91.5349688445112</v>
      </c>
      <c r="BV56" s="29">
        <v>2355</v>
      </c>
      <c r="BW56" s="29">
        <v>0</v>
      </c>
      <c r="BX56" s="29">
        <v>2355</v>
      </c>
      <c r="BY56" s="29">
        <v>2355</v>
      </c>
      <c r="BZ56" s="29">
        <v>0</v>
      </c>
      <c r="CA56" s="29">
        <v>2355</v>
      </c>
      <c r="CB56" s="36">
        <v>100</v>
      </c>
      <c r="CC56" s="36" t="s">
        <v>100</v>
      </c>
      <c r="CD56" s="36">
        <v>100</v>
      </c>
      <c r="CE56" s="29">
        <v>10631</v>
      </c>
      <c r="CF56" s="29">
        <v>2094</v>
      </c>
      <c r="CG56" s="29">
        <v>12725</v>
      </c>
      <c r="CH56" s="29">
        <v>10276</v>
      </c>
      <c r="CI56" s="29">
        <v>332</v>
      </c>
      <c r="CJ56" s="29">
        <v>10608</v>
      </c>
      <c r="CK56" s="36">
        <v>96.66070924654314</v>
      </c>
      <c r="CL56" s="36">
        <v>15.854823304680037</v>
      </c>
      <c r="CM56" s="36">
        <v>83.36345776031435</v>
      </c>
      <c r="CN56" s="29">
        <v>61689</v>
      </c>
      <c r="CO56" s="29">
        <v>0</v>
      </c>
      <c r="CP56" s="29">
        <v>61689</v>
      </c>
      <c r="CQ56" s="29">
        <v>61689</v>
      </c>
      <c r="CR56" s="29">
        <v>0</v>
      </c>
      <c r="CS56" s="29">
        <v>61689</v>
      </c>
      <c r="CT56" s="36">
        <v>100</v>
      </c>
      <c r="CU56" s="36" t="s">
        <v>100</v>
      </c>
      <c r="CV56" s="36">
        <v>100</v>
      </c>
      <c r="CW56" s="29">
        <v>0</v>
      </c>
      <c r="CX56" s="29">
        <v>0</v>
      </c>
      <c r="CY56" s="29">
        <v>0</v>
      </c>
      <c r="CZ56" s="29">
        <v>0</v>
      </c>
      <c r="DA56" s="29">
        <v>0</v>
      </c>
      <c r="DB56" s="29">
        <v>0</v>
      </c>
      <c r="DC56" s="36" t="s">
        <v>100</v>
      </c>
      <c r="DD56" s="36" t="s">
        <v>100</v>
      </c>
      <c r="DE56" s="36" t="s">
        <v>100</v>
      </c>
      <c r="DF56" s="29">
        <v>0</v>
      </c>
      <c r="DG56" s="29">
        <v>2637</v>
      </c>
      <c r="DH56" s="29">
        <v>2637</v>
      </c>
      <c r="DI56" s="29">
        <v>0</v>
      </c>
      <c r="DJ56" s="29">
        <v>0</v>
      </c>
      <c r="DK56" s="29">
        <v>0</v>
      </c>
      <c r="DL56" s="36" t="s">
        <v>100</v>
      </c>
      <c r="DM56" s="36">
        <v>0</v>
      </c>
      <c r="DN56" s="36">
        <v>0</v>
      </c>
    </row>
    <row r="57" spans="1:118" ht="33" customHeight="1">
      <c r="A57" s="4" t="s">
        <v>65</v>
      </c>
      <c r="B57" s="29">
        <v>1499430</v>
      </c>
      <c r="C57" s="29">
        <v>66443</v>
      </c>
      <c r="D57" s="29">
        <v>1565873</v>
      </c>
      <c r="E57" s="29">
        <v>1497190</v>
      </c>
      <c r="F57" s="29">
        <v>30445</v>
      </c>
      <c r="G57" s="29">
        <v>1527635</v>
      </c>
      <c r="H57" s="36">
        <v>99.85060989842806</v>
      </c>
      <c r="I57" s="36">
        <v>45.82123022741297</v>
      </c>
      <c r="J57" s="36">
        <v>97.55803950895124</v>
      </c>
      <c r="K57" s="29">
        <v>164928</v>
      </c>
      <c r="L57" s="29">
        <v>31465</v>
      </c>
      <c r="M57" s="29">
        <v>196393</v>
      </c>
      <c r="N57" s="29">
        <v>163316</v>
      </c>
      <c r="O57" s="29">
        <v>12508</v>
      </c>
      <c r="P57" s="29">
        <v>175824</v>
      </c>
      <c r="Q57" s="36">
        <v>99.02260380287156</v>
      </c>
      <c r="R57" s="36">
        <v>39.752105514063246</v>
      </c>
      <c r="S57" s="36">
        <v>89.52661245563742</v>
      </c>
      <c r="T57" s="29">
        <v>2634</v>
      </c>
      <c r="U57" s="29">
        <v>1568</v>
      </c>
      <c r="V57" s="29">
        <v>4202</v>
      </c>
      <c r="W57" s="29">
        <v>2634</v>
      </c>
      <c r="X57" s="29">
        <v>375</v>
      </c>
      <c r="Y57" s="29">
        <v>3009</v>
      </c>
      <c r="Z57" s="36">
        <v>100</v>
      </c>
      <c r="AA57" s="36">
        <v>23.91581632653061</v>
      </c>
      <c r="AB57" s="36">
        <v>71.6087577344122</v>
      </c>
      <c r="AC57" s="29">
        <v>79299</v>
      </c>
      <c r="AD57" s="29">
        <v>29797</v>
      </c>
      <c r="AE57" s="29">
        <v>109096</v>
      </c>
      <c r="AF57" s="29">
        <v>77687</v>
      </c>
      <c r="AG57" s="29">
        <v>12133</v>
      </c>
      <c r="AH57" s="29">
        <v>89820</v>
      </c>
      <c r="AI57" s="36">
        <v>97.96718748029609</v>
      </c>
      <c r="AJ57" s="36">
        <v>40.71886431519952</v>
      </c>
      <c r="AK57" s="36">
        <v>82.33115787929897</v>
      </c>
      <c r="AL57" s="29">
        <v>18081</v>
      </c>
      <c r="AM57" s="29">
        <v>100</v>
      </c>
      <c r="AN57" s="29">
        <v>18181</v>
      </c>
      <c r="AO57" s="29">
        <v>18081</v>
      </c>
      <c r="AP57" s="29">
        <v>0</v>
      </c>
      <c r="AQ57" s="29">
        <v>18081</v>
      </c>
      <c r="AR57" s="36">
        <v>100</v>
      </c>
      <c r="AS57" s="36">
        <v>0</v>
      </c>
      <c r="AT57" s="36">
        <v>99.4499752488862</v>
      </c>
      <c r="AU57" s="29">
        <v>64914</v>
      </c>
      <c r="AV57" s="29">
        <v>0</v>
      </c>
      <c r="AW57" s="29">
        <v>64914</v>
      </c>
      <c r="AX57" s="29">
        <v>64914</v>
      </c>
      <c r="AY57" s="29">
        <v>0</v>
      </c>
      <c r="AZ57" s="29">
        <v>64914</v>
      </c>
      <c r="BA57" s="36">
        <v>100</v>
      </c>
      <c r="BB57" s="36" t="s">
        <v>100</v>
      </c>
      <c r="BC57" s="36">
        <v>100</v>
      </c>
      <c r="BD57" s="29">
        <v>1296245</v>
      </c>
      <c r="BE57" s="29">
        <v>32776</v>
      </c>
      <c r="BF57" s="29">
        <v>1329021</v>
      </c>
      <c r="BG57" s="29">
        <v>1296245</v>
      </c>
      <c r="BH57" s="29">
        <v>17278</v>
      </c>
      <c r="BI57" s="29">
        <v>1313523</v>
      </c>
      <c r="BJ57" s="36">
        <v>100</v>
      </c>
      <c r="BK57" s="36">
        <v>52.71540151330242</v>
      </c>
      <c r="BL57" s="36">
        <v>98.83387847144628</v>
      </c>
      <c r="BM57" s="29">
        <v>1284019</v>
      </c>
      <c r="BN57" s="29">
        <v>32776</v>
      </c>
      <c r="BO57" s="29">
        <v>1316795</v>
      </c>
      <c r="BP57" s="29">
        <v>1284019</v>
      </c>
      <c r="BQ57" s="29">
        <v>17278</v>
      </c>
      <c r="BR57" s="29">
        <v>1301297</v>
      </c>
      <c r="BS57" s="36">
        <v>100</v>
      </c>
      <c r="BT57" s="36">
        <v>52.71540151330242</v>
      </c>
      <c r="BU57" s="36">
        <v>98.8230514241017</v>
      </c>
      <c r="BV57" s="29">
        <v>12226</v>
      </c>
      <c r="BW57" s="29">
        <v>0</v>
      </c>
      <c r="BX57" s="29">
        <v>12226</v>
      </c>
      <c r="BY57" s="29">
        <v>12226</v>
      </c>
      <c r="BZ57" s="29">
        <v>0</v>
      </c>
      <c r="CA57" s="29">
        <v>12226</v>
      </c>
      <c r="CB57" s="36">
        <v>100</v>
      </c>
      <c r="CC57" s="36" t="s">
        <v>100</v>
      </c>
      <c r="CD57" s="36">
        <v>100</v>
      </c>
      <c r="CE57" s="29">
        <v>13578</v>
      </c>
      <c r="CF57" s="29">
        <v>2134</v>
      </c>
      <c r="CG57" s="29">
        <v>15712</v>
      </c>
      <c r="CH57" s="29">
        <v>12950</v>
      </c>
      <c r="CI57" s="29">
        <v>659</v>
      </c>
      <c r="CJ57" s="29">
        <v>13609</v>
      </c>
      <c r="CK57" s="36">
        <v>95.37487111503903</v>
      </c>
      <c r="CL57" s="36">
        <v>30.880974695407687</v>
      </c>
      <c r="CM57" s="36">
        <v>86.61532586558044</v>
      </c>
      <c r="CN57" s="29">
        <v>24679</v>
      </c>
      <c r="CO57" s="29">
        <v>68</v>
      </c>
      <c r="CP57" s="29">
        <v>24747</v>
      </c>
      <c r="CQ57" s="29">
        <v>24679</v>
      </c>
      <c r="CR57" s="29">
        <v>0</v>
      </c>
      <c r="CS57" s="29">
        <v>24679</v>
      </c>
      <c r="CT57" s="36">
        <v>100</v>
      </c>
      <c r="CU57" s="36">
        <v>0</v>
      </c>
      <c r="CV57" s="36">
        <v>99.72521921849113</v>
      </c>
      <c r="CW57" s="29">
        <v>0</v>
      </c>
      <c r="CX57" s="29">
        <v>0</v>
      </c>
      <c r="CY57" s="29">
        <v>0</v>
      </c>
      <c r="CZ57" s="29">
        <v>0</v>
      </c>
      <c r="DA57" s="29">
        <v>0</v>
      </c>
      <c r="DB57" s="29">
        <v>0</v>
      </c>
      <c r="DC57" s="36" t="s">
        <v>100</v>
      </c>
      <c r="DD57" s="36" t="s">
        <v>100</v>
      </c>
      <c r="DE57" s="36" t="s">
        <v>100</v>
      </c>
      <c r="DF57" s="29">
        <v>0</v>
      </c>
      <c r="DG57" s="29">
        <v>0</v>
      </c>
      <c r="DH57" s="29">
        <v>0</v>
      </c>
      <c r="DI57" s="29">
        <v>0</v>
      </c>
      <c r="DJ57" s="29">
        <v>0</v>
      </c>
      <c r="DK57" s="29">
        <v>0</v>
      </c>
      <c r="DL57" s="36" t="s">
        <v>100</v>
      </c>
      <c r="DM57" s="36" t="s">
        <v>100</v>
      </c>
      <c r="DN57" s="36" t="s">
        <v>100</v>
      </c>
    </row>
    <row r="58" spans="1:118" ht="33" customHeight="1">
      <c r="A58" s="4" t="s">
        <v>66</v>
      </c>
      <c r="B58" s="29">
        <v>1513157</v>
      </c>
      <c r="C58" s="29">
        <v>151175</v>
      </c>
      <c r="D58" s="29">
        <v>1664332</v>
      </c>
      <c r="E58" s="29">
        <v>1492968</v>
      </c>
      <c r="F58" s="29">
        <v>60271</v>
      </c>
      <c r="G58" s="29">
        <v>1553239</v>
      </c>
      <c r="H58" s="36">
        <v>98.6657696458464</v>
      </c>
      <c r="I58" s="36">
        <v>39.86836447825368</v>
      </c>
      <c r="J58" s="36">
        <v>93.3250697577166</v>
      </c>
      <c r="K58" s="29">
        <v>367953</v>
      </c>
      <c r="L58" s="29">
        <v>37833</v>
      </c>
      <c r="M58" s="29">
        <v>405786</v>
      </c>
      <c r="N58" s="29">
        <v>348003</v>
      </c>
      <c r="O58" s="29">
        <v>35240</v>
      </c>
      <c r="P58" s="29">
        <v>383243</v>
      </c>
      <c r="Q58" s="36">
        <v>94.57811187841926</v>
      </c>
      <c r="R58" s="36">
        <v>93.14619512066186</v>
      </c>
      <c r="S58" s="36">
        <v>94.44460873465324</v>
      </c>
      <c r="T58" s="29">
        <v>6783</v>
      </c>
      <c r="U58" s="29">
        <v>838</v>
      </c>
      <c r="V58" s="29">
        <v>7621</v>
      </c>
      <c r="W58" s="29">
        <v>6356</v>
      </c>
      <c r="X58" s="29">
        <v>786</v>
      </c>
      <c r="Y58" s="29">
        <v>7142</v>
      </c>
      <c r="Z58" s="36">
        <v>93.70485036119712</v>
      </c>
      <c r="AA58" s="36">
        <v>93.7947494033413</v>
      </c>
      <c r="AB58" s="36">
        <v>93.71473559900275</v>
      </c>
      <c r="AC58" s="29">
        <v>229207</v>
      </c>
      <c r="AD58" s="29">
        <v>28329</v>
      </c>
      <c r="AE58" s="29">
        <v>257536</v>
      </c>
      <c r="AF58" s="29">
        <v>212287</v>
      </c>
      <c r="AG58" s="29">
        <v>26238</v>
      </c>
      <c r="AH58" s="29">
        <v>238525</v>
      </c>
      <c r="AI58" s="36">
        <v>92.61802650006327</v>
      </c>
      <c r="AJ58" s="36">
        <v>92.61887112146565</v>
      </c>
      <c r="AK58" s="36">
        <v>92.61811940854871</v>
      </c>
      <c r="AL58" s="29">
        <v>29652</v>
      </c>
      <c r="AM58" s="29">
        <v>6290</v>
      </c>
      <c r="AN58" s="29">
        <v>35942</v>
      </c>
      <c r="AO58" s="29">
        <v>27643</v>
      </c>
      <c r="AP58" s="29">
        <v>5864</v>
      </c>
      <c r="AQ58" s="29">
        <v>33507</v>
      </c>
      <c r="AR58" s="36">
        <v>93.2247403210576</v>
      </c>
      <c r="AS58" s="36">
        <v>93.22734499205087</v>
      </c>
      <c r="AT58" s="36">
        <v>93.22519614935173</v>
      </c>
      <c r="AU58" s="29">
        <v>102311</v>
      </c>
      <c r="AV58" s="29">
        <v>2376</v>
      </c>
      <c r="AW58" s="29">
        <v>104687</v>
      </c>
      <c r="AX58" s="29">
        <v>101717</v>
      </c>
      <c r="AY58" s="29">
        <v>2352</v>
      </c>
      <c r="AZ58" s="29">
        <v>104069</v>
      </c>
      <c r="BA58" s="36">
        <v>99.41941726696054</v>
      </c>
      <c r="BB58" s="36">
        <v>98.98989898989899</v>
      </c>
      <c r="BC58" s="36">
        <v>99.40966882229885</v>
      </c>
      <c r="BD58" s="29">
        <v>1116488</v>
      </c>
      <c r="BE58" s="29">
        <v>110925</v>
      </c>
      <c r="BF58" s="29">
        <v>1227413</v>
      </c>
      <c r="BG58" s="29">
        <v>1116488</v>
      </c>
      <c r="BH58" s="29">
        <v>24315</v>
      </c>
      <c r="BI58" s="29">
        <v>1140803</v>
      </c>
      <c r="BJ58" s="36">
        <v>100</v>
      </c>
      <c r="BK58" s="36">
        <v>21.920216362407032</v>
      </c>
      <c r="BL58" s="36">
        <v>92.9436953983704</v>
      </c>
      <c r="BM58" s="29">
        <v>1114309</v>
      </c>
      <c r="BN58" s="29">
        <v>110925</v>
      </c>
      <c r="BO58" s="29">
        <v>1225234</v>
      </c>
      <c r="BP58" s="29">
        <v>1114309</v>
      </c>
      <c r="BQ58" s="29">
        <v>24315</v>
      </c>
      <c r="BR58" s="29">
        <v>1138624</v>
      </c>
      <c r="BS58" s="36">
        <v>100</v>
      </c>
      <c r="BT58" s="36">
        <v>21.920216362407032</v>
      </c>
      <c r="BU58" s="36">
        <v>92.93114621370286</v>
      </c>
      <c r="BV58" s="29">
        <v>2179</v>
      </c>
      <c r="BW58" s="29">
        <v>0</v>
      </c>
      <c r="BX58" s="29">
        <v>2179</v>
      </c>
      <c r="BY58" s="29">
        <v>2179</v>
      </c>
      <c r="BZ58" s="29">
        <v>0</v>
      </c>
      <c r="CA58" s="29">
        <v>2179</v>
      </c>
      <c r="CB58" s="36">
        <v>100</v>
      </c>
      <c r="CC58" s="36" t="s">
        <v>100</v>
      </c>
      <c r="CD58" s="36">
        <v>100</v>
      </c>
      <c r="CE58" s="29">
        <v>20895</v>
      </c>
      <c r="CF58" s="29">
        <v>2167</v>
      </c>
      <c r="CG58" s="29">
        <v>23062</v>
      </c>
      <c r="CH58" s="29">
        <v>20656</v>
      </c>
      <c r="CI58" s="29">
        <v>716</v>
      </c>
      <c r="CJ58" s="29">
        <v>21372</v>
      </c>
      <c r="CK58" s="36">
        <v>98.85618569035654</v>
      </c>
      <c r="CL58" s="36">
        <v>33.04107060452238</v>
      </c>
      <c r="CM58" s="36">
        <v>92.67192784667418</v>
      </c>
      <c r="CN58" s="29">
        <v>7821</v>
      </c>
      <c r="CO58" s="29">
        <v>0</v>
      </c>
      <c r="CP58" s="29">
        <v>7821</v>
      </c>
      <c r="CQ58" s="29">
        <v>7821</v>
      </c>
      <c r="CR58" s="29">
        <v>0</v>
      </c>
      <c r="CS58" s="29">
        <v>7821</v>
      </c>
      <c r="CT58" s="36">
        <v>100</v>
      </c>
      <c r="CU58" s="36" t="s">
        <v>100</v>
      </c>
      <c r="CV58" s="36">
        <v>100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29">
        <v>0</v>
      </c>
      <c r="DC58" s="36" t="s">
        <v>100</v>
      </c>
      <c r="DD58" s="36" t="s">
        <v>100</v>
      </c>
      <c r="DE58" s="36" t="s">
        <v>100</v>
      </c>
      <c r="DF58" s="29">
        <v>0</v>
      </c>
      <c r="DG58" s="29">
        <v>250</v>
      </c>
      <c r="DH58" s="29">
        <v>250</v>
      </c>
      <c r="DI58" s="29">
        <v>0</v>
      </c>
      <c r="DJ58" s="29">
        <v>0</v>
      </c>
      <c r="DK58" s="29">
        <v>0</v>
      </c>
      <c r="DL58" s="36" t="s">
        <v>100</v>
      </c>
      <c r="DM58" s="36">
        <v>0</v>
      </c>
      <c r="DN58" s="36">
        <v>0</v>
      </c>
    </row>
    <row r="59" spans="1:118" s="66" customFormat="1" ht="33" customHeight="1">
      <c r="A59" s="14" t="s">
        <v>67</v>
      </c>
      <c r="B59" s="30">
        <v>426883</v>
      </c>
      <c r="C59" s="30">
        <v>20401</v>
      </c>
      <c r="D59" s="30">
        <v>447284</v>
      </c>
      <c r="E59" s="30">
        <v>424079</v>
      </c>
      <c r="F59" s="30">
        <v>8287</v>
      </c>
      <c r="G59" s="30">
        <v>432366</v>
      </c>
      <c r="H59" s="37">
        <v>99.34314554573501</v>
      </c>
      <c r="I59" s="37">
        <v>40.62055781579335</v>
      </c>
      <c r="J59" s="37">
        <v>96.66475885567112</v>
      </c>
      <c r="K59" s="30">
        <v>63637</v>
      </c>
      <c r="L59" s="30">
        <v>11535</v>
      </c>
      <c r="M59" s="30">
        <v>75172</v>
      </c>
      <c r="N59" s="30">
        <v>61302</v>
      </c>
      <c r="O59" s="30">
        <v>5558</v>
      </c>
      <c r="P59" s="30">
        <v>66860</v>
      </c>
      <c r="Q59" s="37">
        <v>96.3307509782045</v>
      </c>
      <c r="R59" s="37">
        <v>48.183788469874294</v>
      </c>
      <c r="S59" s="37">
        <v>88.94269142765924</v>
      </c>
      <c r="T59" s="30">
        <v>243</v>
      </c>
      <c r="U59" s="30">
        <v>290</v>
      </c>
      <c r="V59" s="30">
        <v>533</v>
      </c>
      <c r="W59" s="30">
        <v>225</v>
      </c>
      <c r="X59" s="30">
        <v>157</v>
      </c>
      <c r="Y59" s="30">
        <v>382</v>
      </c>
      <c r="Z59" s="37">
        <v>92.5925925925926</v>
      </c>
      <c r="AA59" s="37">
        <v>54.137931034482754</v>
      </c>
      <c r="AB59" s="37">
        <v>71.66979362101313</v>
      </c>
      <c r="AC59" s="30">
        <v>24053</v>
      </c>
      <c r="AD59" s="30">
        <v>9029</v>
      </c>
      <c r="AE59" s="30">
        <v>33082</v>
      </c>
      <c r="AF59" s="30">
        <v>22283</v>
      </c>
      <c r="AG59" s="30">
        <v>5071</v>
      </c>
      <c r="AH59" s="30">
        <v>27354</v>
      </c>
      <c r="AI59" s="37">
        <v>92.64125057165427</v>
      </c>
      <c r="AJ59" s="37">
        <v>56.16347325285192</v>
      </c>
      <c r="AK59" s="37">
        <v>82.68544828003144</v>
      </c>
      <c r="AL59" s="30">
        <v>6498</v>
      </c>
      <c r="AM59" s="30">
        <v>2105</v>
      </c>
      <c r="AN59" s="30">
        <v>8603</v>
      </c>
      <c r="AO59" s="30">
        <v>6065</v>
      </c>
      <c r="AP59" s="30">
        <v>300</v>
      </c>
      <c r="AQ59" s="30">
        <v>6365</v>
      </c>
      <c r="AR59" s="37">
        <v>93.33641120344721</v>
      </c>
      <c r="AS59" s="37">
        <v>14.251781472684085</v>
      </c>
      <c r="AT59" s="37">
        <v>73.98581890038358</v>
      </c>
      <c r="AU59" s="30">
        <v>32843</v>
      </c>
      <c r="AV59" s="30">
        <v>111</v>
      </c>
      <c r="AW59" s="30">
        <v>32954</v>
      </c>
      <c r="AX59" s="30">
        <v>32729</v>
      </c>
      <c r="AY59" s="30">
        <v>30</v>
      </c>
      <c r="AZ59" s="30">
        <v>32759</v>
      </c>
      <c r="BA59" s="37">
        <v>99.65289407179611</v>
      </c>
      <c r="BB59" s="37">
        <v>27.027027027027028</v>
      </c>
      <c r="BC59" s="37">
        <v>99.40826606785215</v>
      </c>
      <c r="BD59" s="30">
        <v>340356</v>
      </c>
      <c r="BE59" s="30">
        <v>8152</v>
      </c>
      <c r="BF59" s="30">
        <v>348508</v>
      </c>
      <c r="BG59" s="30">
        <v>340016</v>
      </c>
      <c r="BH59" s="30">
        <v>2315</v>
      </c>
      <c r="BI59" s="30">
        <v>342331</v>
      </c>
      <c r="BJ59" s="37">
        <v>99.9001045963638</v>
      </c>
      <c r="BK59" s="37">
        <v>28.397939156035328</v>
      </c>
      <c r="BL59" s="37">
        <v>98.2275873150688</v>
      </c>
      <c r="BM59" s="30">
        <v>331074</v>
      </c>
      <c r="BN59" s="30">
        <v>8152</v>
      </c>
      <c r="BO59" s="30">
        <v>339226</v>
      </c>
      <c r="BP59" s="30">
        <v>330734</v>
      </c>
      <c r="BQ59" s="30">
        <v>2315</v>
      </c>
      <c r="BR59" s="30">
        <v>333049</v>
      </c>
      <c r="BS59" s="37">
        <v>99.8973039260105</v>
      </c>
      <c r="BT59" s="37">
        <v>28.397939156035328</v>
      </c>
      <c r="BU59" s="37">
        <v>98.17909004616392</v>
      </c>
      <c r="BV59" s="30">
        <v>9282</v>
      </c>
      <c r="BW59" s="30">
        <v>0</v>
      </c>
      <c r="BX59" s="30">
        <v>9282</v>
      </c>
      <c r="BY59" s="30">
        <v>9282</v>
      </c>
      <c r="BZ59" s="30">
        <v>0</v>
      </c>
      <c r="CA59" s="30">
        <v>9282</v>
      </c>
      <c r="CB59" s="37">
        <v>100</v>
      </c>
      <c r="CC59" s="37" t="s">
        <v>100</v>
      </c>
      <c r="CD59" s="37">
        <v>100</v>
      </c>
      <c r="CE59" s="30">
        <v>7198</v>
      </c>
      <c r="CF59" s="30">
        <v>714</v>
      </c>
      <c r="CG59" s="30">
        <v>7912</v>
      </c>
      <c r="CH59" s="30">
        <v>7069</v>
      </c>
      <c r="CI59" s="30">
        <v>414</v>
      </c>
      <c r="CJ59" s="30">
        <v>7483</v>
      </c>
      <c r="CK59" s="37">
        <v>98.20783550986386</v>
      </c>
      <c r="CL59" s="37">
        <v>57.98319327731093</v>
      </c>
      <c r="CM59" s="37">
        <v>94.57785642062689</v>
      </c>
      <c r="CN59" s="30">
        <v>15692</v>
      </c>
      <c r="CO59" s="30">
        <v>0</v>
      </c>
      <c r="CP59" s="30">
        <v>15692</v>
      </c>
      <c r="CQ59" s="30">
        <v>15692</v>
      </c>
      <c r="CR59" s="30">
        <v>0</v>
      </c>
      <c r="CS59" s="30">
        <v>15692</v>
      </c>
      <c r="CT59" s="37">
        <v>100</v>
      </c>
      <c r="CU59" s="37" t="s">
        <v>100</v>
      </c>
      <c r="CV59" s="37">
        <v>100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7" t="s">
        <v>100</v>
      </c>
      <c r="DD59" s="37" t="s">
        <v>100</v>
      </c>
      <c r="DE59" s="37" t="s">
        <v>100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7" t="s">
        <v>100</v>
      </c>
      <c r="DM59" s="37" t="s">
        <v>100</v>
      </c>
      <c r="DN59" s="37" t="s">
        <v>100</v>
      </c>
    </row>
    <row r="60" spans="1:118" ht="33" customHeight="1">
      <c r="A60" s="4" t="s">
        <v>68</v>
      </c>
      <c r="B60" s="29">
        <v>3480278</v>
      </c>
      <c r="C60" s="29">
        <v>123436</v>
      </c>
      <c r="D60" s="29">
        <v>3603714</v>
      </c>
      <c r="E60" s="29">
        <v>3468027</v>
      </c>
      <c r="F60" s="29">
        <v>28027</v>
      </c>
      <c r="G60" s="29">
        <v>3496054</v>
      </c>
      <c r="H60" s="36">
        <v>99.64798789062253</v>
      </c>
      <c r="I60" s="36">
        <v>22.705693638808775</v>
      </c>
      <c r="J60" s="36">
        <v>97.01252652125002</v>
      </c>
      <c r="K60" s="29">
        <v>271341</v>
      </c>
      <c r="L60" s="29">
        <v>59577</v>
      </c>
      <c r="M60" s="29">
        <v>330918</v>
      </c>
      <c r="N60" s="29">
        <v>259294</v>
      </c>
      <c r="O60" s="29">
        <v>12949</v>
      </c>
      <c r="P60" s="29">
        <v>272243</v>
      </c>
      <c r="Q60" s="36">
        <v>95.56019915899182</v>
      </c>
      <c r="R60" s="36">
        <v>21.734897695419374</v>
      </c>
      <c r="S60" s="36">
        <v>82.26902132854666</v>
      </c>
      <c r="T60" s="29">
        <v>1771</v>
      </c>
      <c r="U60" s="29">
        <v>394</v>
      </c>
      <c r="V60" s="29">
        <v>2165</v>
      </c>
      <c r="W60" s="29">
        <v>1734</v>
      </c>
      <c r="X60" s="29">
        <v>109</v>
      </c>
      <c r="Y60" s="29">
        <v>1843</v>
      </c>
      <c r="Z60" s="36">
        <v>97.91078486730662</v>
      </c>
      <c r="AA60" s="36">
        <v>27.66497461928934</v>
      </c>
      <c r="AB60" s="36">
        <v>85.1270207852194</v>
      </c>
      <c r="AC60" s="29">
        <v>198311</v>
      </c>
      <c r="AD60" s="29">
        <v>44091</v>
      </c>
      <c r="AE60" s="29">
        <v>242402</v>
      </c>
      <c r="AF60" s="29">
        <v>194150</v>
      </c>
      <c r="AG60" s="29">
        <v>12203</v>
      </c>
      <c r="AH60" s="29">
        <v>206353</v>
      </c>
      <c r="AI60" s="36">
        <v>97.90178053663186</v>
      </c>
      <c r="AJ60" s="36">
        <v>27.676850150824432</v>
      </c>
      <c r="AK60" s="36">
        <v>85.12842303281326</v>
      </c>
      <c r="AL60" s="29">
        <v>20332</v>
      </c>
      <c r="AM60" s="29">
        <v>3477</v>
      </c>
      <c r="AN60" s="29">
        <v>23809</v>
      </c>
      <c r="AO60" s="29">
        <v>19565</v>
      </c>
      <c r="AP60" s="29">
        <v>514</v>
      </c>
      <c r="AQ60" s="29">
        <v>20079</v>
      </c>
      <c r="AR60" s="36">
        <v>96.22762148337596</v>
      </c>
      <c r="AS60" s="36">
        <v>14.782858786310038</v>
      </c>
      <c r="AT60" s="36">
        <v>84.3336553404175</v>
      </c>
      <c r="AU60" s="29">
        <v>50927</v>
      </c>
      <c r="AV60" s="29">
        <v>11615</v>
      </c>
      <c r="AW60" s="29">
        <v>62542</v>
      </c>
      <c r="AX60" s="29">
        <v>43845</v>
      </c>
      <c r="AY60" s="29">
        <v>123</v>
      </c>
      <c r="AZ60" s="29">
        <v>43968</v>
      </c>
      <c r="BA60" s="36">
        <v>86.0938205666935</v>
      </c>
      <c r="BB60" s="36">
        <v>1.0589754627636676</v>
      </c>
      <c r="BC60" s="36">
        <v>70.30155735345848</v>
      </c>
      <c r="BD60" s="29">
        <v>3194021</v>
      </c>
      <c r="BE60" s="29">
        <v>62162</v>
      </c>
      <c r="BF60" s="29">
        <v>3256183</v>
      </c>
      <c r="BG60" s="29">
        <v>3194021</v>
      </c>
      <c r="BH60" s="29">
        <v>14609</v>
      </c>
      <c r="BI60" s="29">
        <v>3208630</v>
      </c>
      <c r="BJ60" s="36">
        <v>100</v>
      </c>
      <c r="BK60" s="36">
        <v>23.501496090859366</v>
      </c>
      <c r="BL60" s="36">
        <v>98.53960910673632</v>
      </c>
      <c r="BM60" s="29">
        <v>3187325</v>
      </c>
      <c r="BN60" s="29">
        <v>62162</v>
      </c>
      <c r="BO60" s="29">
        <v>3249487</v>
      </c>
      <c r="BP60" s="29">
        <v>3187325</v>
      </c>
      <c r="BQ60" s="29">
        <v>14609</v>
      </c>
      <c r="BR60" s="29">
        <v>3201934</v>
      </c>
      <c r="BS60" s="36">
        <v>100</v>
      </c>
      <c r="BT60" s="36">
        <v>23.501496090859366</v>
      </c>
      <c r="BU60" s="36">
        <v>98.53659977713404</v>
      </c>
      <c r="BV60" s="29">
        <v>6696</v>
      </c>
      <c r="BW60" s="29">
        <v>0</v>
      </c>
      <c r="BX60" s="29">
        <v>6696</v>
      </c>
      <c r="BY60" s="29">
        <v>6696</v>
      </c>
      <c r="BZ60" s="29">
        <v>0</v>
      </c>
      <c r="CA60" s="29">
        <v>6696</v>
      </c>
      <c r="CB60" s="36">
        <v>100</v>
      </c>
      <c r="CC60" s="36" t="s">
        <v>100</v>
      </c>
      <c r="CD60" s="36">
        <v>100</v>
      </c>
      <c r="CE60" s="29">
        <v>14916</v>
      </c>
      <c r="CF60" s="29">
        <v>1697</v>
      </c>
      <c r="CG60" s="29">
        <v>16613</v>
      </c>
      <c r="CH60" s="29">
        <v>14712</v>
      </c>
      <c r="CI60" s="29">
        <v>469</v>
      </c>
      <c r="CJ60" s="29">
        <v>15181</v>
      </c>
      <c r="CK60" s="36">
        <v>98.63234111021721</v>
      </c>
      <c r="CL60" s="36">
        <v>27.637006482027104</v>
      </c>
      <c r="CM60" s="36">
        <v>91.3802443869259</v>
      </c>
      <c r="CN60" s="29">
        <v>0</v>
      </c>
      <c r="CO60" s="29">
        <v>0</v>
      </c>
      <c r="CP60" s="29">
        <v>0</v>
      </c>
      <c r="CQ60" s="29">
        <v>0</v>
      </c>
      <c r="CR60" s="29">
        <v>0</v>
      </c>
      <c r="CS60" s="29">
        <v>0</v>
      </c>
      <c r="CT60" s="36" t="s">
        <v>100</v>
      </c>
      <c r="CU60" s="36" t="s">
        <v>100</v>
      </c>
      <c r="CV60" s="36" t="s">
        <v>100</v>
      </c>
      <c r="CW60" s="29">
        <v>0</v>
      </c>
      <c r="CX60" s="29">
        <v>0</v>
      </c>
      <c r="CY60" s="29">
        <v>0</v>
      </c>
      <c r="CZ60" s="29">
        <v>0</v>
      </c>
      <c r="DA60" s="29">
        <v>0</v>
      </c>
      <c r="DB60" s="29">
        <v>0</v>
      </c>
      <c r="DC60" s="36" t="s">
        <v>100</v>
      </c>
      <c r="DD60" s="36" t="s">
        <v>100</v>
      </c>
      <c r="DE60" s="36" t="s">
        <v>100</v>
      </c>
      <c r="DF60" s="29">
        <v>0</v>
      </c>
      <c r="DG60" s="29">
        <v>0</v>
      </c>
      <c r="DH60" s="29">
        <v>0</v>
      </c>
      <c r="DI60" s="29">
        <v>0</v>
      </c>
      <c r="DJ60" s="29">
        <v>0</v>
      </c>
      <c r="DK60" s="29">
        <v>0</v>
      </c>
      <c r="DL60" s="36" t="s">
        <v>100</v>
      </c>
      <c r="DM60" s="36" t="s">
        <v>100</v>
      </c>
      <c r="DN60" s="36" t="s">
        <v>100</v>
      </c>
    </row>
    <row r="61" spans="1:118" ht="33" customHeight="1">
      <c r="A61" s="4" t="s">
        <v>69</v>
      </c>
      <c r="B61" s="29">
        <v>1320179</v>
      </c>
      <c r="C61" s="29">
        <v>81800</v>
      </c>
      <c r="D61" s="29">
        <v>1401979</v>
      </c>
      <c r="E61" s="29">
        <v>1316559</v>
      </c>
      <c r="F61" s="29">
        <v>39784</v>
      </c>
      <c r="G61" s="29">
        <v>1356343</v>
      </c>
      <c r="H61" s="36">
        <v>99.72579475965003</v>
      </c>
      <c r="I61" s="36">
        <v>48.63569682151589</v>
      </c>
      <c r="J61" s="36">
        <v>96.74488704895009</v>
      </c>
      <c r="K61" s="29">
        <v>119337</v>
      </c>
      <c r="L61" s="29">
        <v>26661</v>
      </c>
      <c r="M61" s="29">
        <v>145998</v>
      </c>
      <c r="N61" s="29">
        <v>115806</v>
      </c>
      <c r="O61" s="29">
        <v>15153</v>
      </c>
      <c r="P61" s="29">
        <v>130959</v>
      </c>
      <c r="Q61" s="36">
        <v>97.04115236682672</v>
      </c>
      <c r="R61" s="36">
        <v>56.83582761336784</v>
      </c>
      <c r="S61" s="36">
        <v>89.69917396128714</v>
      </c>
      <c r="T61" s="29">
        <v>603</v>
      </c>
      <c r="U61" s="29">
        <v>888</v>
      </c>
      <c r="V61" s="29">
        <v>1491</v>
      </c>
      <c r="W61" s="29">
        <v>603</v>
      </c>
      <c r="X61" s="29">
        <v>566</v>
      </c>
      <c r="Y61" s="29">
        <v>1169</v>
      </c>
      <c r="Z61" s="36">
        <v>100</v>
      </c>
      <c r="AA61" s="36">
        <v>63.738738738738746</v>
      </c>
      <c r="AB61" s="36">
        <v>78.40375586854461</v>
      </c>
      <c r="AC61" s="29">
        <v>81770</v>
      </c>
      <c r="AD61" s="29">
        <v>23734</v>
      </c>
      <c r="AE61" s="29">
        <v>105504</v>
      </c>
      <c r="AF61" s="29">
        <v>81770</v>
      </c>
      <c r="AG61" s="29">
        <v>13593</v>
      </c>
      <c r="AH61" s="29">
        <v>95363</v>
      </c>
      <c r="AI61" s="36">
        <v>100</v>
      </c>
      <c r="AJ61" s="36">
        <v>57.27226763293166</v>
      </c>
      <c r="AK61" s="36">
        <v>90.38804215953897</v>
      </c>
      <c r="AL61" s="29">
        <v>8927</v>
      </c>
      <c r="AM61" s="29">
        <v>1840</v>
      </c>
      <c r="AN61" s="29">
        <v>10767</v>
      </c>
      <c r="AO61" s="29">
        <v>8677</v>
      </c>
      <c r="AP61" s="29">
        <v>814</v>
      </c>
      <c r="AQ61" s="29">
        <v>9491</v>
      </c>
      <c r="AR61" s="36">
        <v>97.19950711325194</v>
      </c>
      <c r="AS61" s="36">
        <v>44.23913043478261</v>
      </c>
      <c r="AT61" s="36">
        <v>88.14897371598403</v>
      </c>
      <c r="AU61" s="29">
        <v>28037</v>
      </c>
      <c r="AV61" s="29">
        <v>199</v>
      </c>
      <c r="AW61" s="29">
        <v>28236</v>
      </c>
      <c r="AX61" s="29">
        <v>24756</v>
      </c>
      <c r="AY61" s="29">
        <v>180</v>
      </c>
      <c r="AZ61" s="29">
        <v>24936</v>
      </c>
      <c r="BA61" s="36">
        <v>88.2976067339587</v>
      </c>
      <c r="BB61" s="36">
        <v>90.45226130653266</v>
      </c>
      <c r="BC61" s="36">
        <v>88.3127921801955</v>
      </c>
      <c r="BD61" s="29">
        <v>1192806</v>
      </c>
      <c r="BE61" s="29">
        <v>51253</v>
      </c>
      <c r="BF61" s="29">
        <v>1244059</v>
      </c>
      <c r="BG61" s="29">
        <v>1192806</v>
      </c>
      <c r="BH61" s="29">
        <v>24472</v>
      </c>
      <c r="BI61" s="29">
        <v>1217278</v>
      </c>
      <c r="BJ61" s="36">
        <v>100</v>
      </c>
      <c r="BK61" s="36">
        <v>47.747448929818745</v>
      </c>
      <c r="BL61" s="36">
        <v>97.84728859322588</v>
      </c>
      <c r="BM61" s="29">
        <v>1192211</v>
      </c>
      <c r="BN61" s="29">
        <v>51253</v>
      </c>
      <c r="BO61" s="29">
        <v>1243464</v>
      </c>
      <c r="BP61" s="29">
        <v>1192211</v>
      </c>
      <c r="BQ61" s="29">
        <v>24472</v>
      </c>
      <c r="BR61" s="29">
        <v>1216683</v>
      </c>
      <c r="BS61" s="36">
        <v>100</v>
      </c>
      <c r="BT61" s="36">
        <v>47.747448929818745</v>
      </c>
      <c r="BU61" s="36">
        <v>97.84625851653124</v>
      </c>
      <c r="BV61" s="29">
        <v>595</v>
      </c>
      <c r="BW61" s="29">
        <v>0</v>
      </c>
      <c r="BX61" s="29">
        <v>595</v>
      </c>
      <c r="BY61" s="29">
        <v>595</v>
      </c>
      <c r="BZ61" s="29">
        <v>0</v>
      </c>
      <c r="CA61" s="29">
        <v>595</v>
      </c>
      <c r="CB61" s="36">
        <v>100</v>
      </c>
      <c r="CC61" s="36" t="s">
        <v>100</v>
      </c>
      <c r="CD61" s="36">
        <v>100</v>
      </c>
      <c r="CE61" s="29">
        <v>8036</v>
      </c>
      <c r="CF61" s="29">
        <v>434</v>
      </c>
      <c r="CG61" s="29">
        <v>8470</v>
      </c>
      <c r="CH61" s="29">
        <v>7947</v>
      </c>
      <c r="CI61" s="29">
        <v>159</v>
      </c>
      <c r="CJ61" s="29">
        <v>8106</v>
      </c>
      <c r="CK61" s="36">
        <v>98.89248382279742</v>
      </c>
      <c r="CL61" s="36">
        <v>36.63594470046083</v>
      </c>
      <c r="CM61" s="36">
        <v>95.70247933884298</v>
      </c>
      <c r="CN61" s="29">
        <v>0</v>
      </c>
      <c r="CO61" s="29">
        <v>0</v>
      </c>
      <c r="CP61" s="29">
        <v>0</v>
      </c>
      <c r="CQ61" s="29">
        <v>0</v>
      </c>
      <c r="CR61" s="29">
        <v>0</v>
      </c>
      <c r="CS61" s="29">
        <v>0</v>
      </c>
      <c r="CT61" s="36" t="s">
        <v>100</v>
      </c>
      <c r="CU61" s="36" t="s">
        <v>100</v>
      </c>
      <c r="CV61" s="36" t="s">
        <v>100</v>
      </c>
      <c r="CW61" s="29">
        <v>0</v>
      </c>
      <c r="CX61" s="29">
        <v>0</v>
      </c>
      <c r="CY61" s="29">
        <v>0</v>
      </c>
      <c r="CZ61" s="29">
        <v>0</v>
      </c>
      <c r="DA61" s="29">
        <v>0</v>
      </c>
      <c r="DB61" s="29">
        <v>0</v>
      </c>
      <c r="DC61" s="36" t="s">
        <v>100</v>
      </c>
      <c r="DD61" s="36" t="s">
        <v>100</v>
      </c>
      <c r="DE61" s="36" t="s">
        <v>100</v>
      </c>
      <c r="DF61" s="29">
        <v>0</v>
      </c>
      <c r="DG61" s="29">
        <v>3452</v>
      </c>
      <c r="DH61" s="29">
        <v>3452</v>
      </c>
      <c r="DI61" s="29">
        <v>0</v>
      </c>
      <c r="DJ61" s="29">
        <v>0</v>
      </c>
      <c r="DK61" s="29">
        <v>0</v>
      </c>
      <c r="DL61" s="36" t="s">
        <v>100</v>
      </c>
      <c r="DM61" s="36">
        <v>0</v>
      </c>
      <c r="DN61" s="36">
        <v>0</v>
      </c>
    </row>
    <row r="62" spans="1:118" ht="33" customHeight="1">
      <c r="A62" s="4" t="s">
        <v>70</v>
      </c>
      <c r="B62" s="29">
        <v>334817</v>
      </c>
      <c r="C62" s="29">
        <v>102878</v>
      </c>
      <c r="D62" s="29">
        <v>437695</v>
      </c>
      <c r="E62" s="29">
        <v>329520</v>
      </c>
      <c r="F62" s="29">
        <v>53003</v>
      </c>
      <c r="G62" s="29">
        <v>382523</v>
      </c>
      <c r="H62" s="36">
        <v>98.41794174130943</v>
      </c>
      <c r="I62" s="36">
        <v>51.5202472831898</v>
      </c>
      <c r="J62" s="36">
        <v>87.39487542695255</v>
      </c>
      <c r="K62" s="29">
        <v>246920</v>
      </c>
      <c r="L62" s="29">
        <v>41377</v>
      </c>
      <c r="M62" s="29">
        <v>288297</v>
      </c>
      <c r="N62" s="29">
        <v>242202</v>
      </c>
      <c r="O62" s="29">
        <v>20114</v>
      </c>
      <c r="P62" s="29">
        <v>262316</v>
      </c>
      <c r="Q62" s="36">
        <v>98.08925967924834</v>
      </c>
      <c r="R62" s="36">
        <v>48.61154747806752</v>
      </c>
      <c r="S62" s="36">
        <v>90.9881129529617</v>
      </c>
      <c r="T62" s="29">
        <v>2202</v>
      </c>
      <c r="U62" s="29">
        <v>483</v>
      </c>
      <c r="V62" s="29">
        <v>2685</v>
      </c>
      <c r="W62" s="29">
        <v>2170</v>
      </c>
      <c r="X62" s="29">
        <v>251</v>
      </c>
      <c r="Y62" s="29">
        <v>2421</v>
      </c>
      <c r="Z62" s="36">
        <v>98.54677565849228</v>
      </c>
      <c r="AA62" s="36">
        <v>51.96687370600414</v>
      </c>
      <c r="AB62" s="36">
        <v>90.16759776536313</v>
      </c>
      <c r="AC62" s="29">
        <v>168861</v>
      </c>
      <c r="AD62" s="29">
        <v>37050</v>
      </c>
      <c r="AE62" s="29">
        <v>205911</v>
      </c>
      <c r="AF62" s="29">
        <v>166441</v>
      </c>
      <c r="AG62" s="29">
        <v>19209</v>
      </c>
      <c r="AH62" s="29">
        <v>185650</v>
      </c>
      <c r="AI62" s="36">
        <v>98.56686860790828</v>
      </c>
      <c r="AJ62" s="36">
        <v>51.84615384615384</v>
      </c>
      <c r="AK62" s="36">
        <v>90.16031197944743</v>
      </c>
      <c r="AL62" s="29">
        <v>20993</v>
      </c>
      <c r="AM62" s="29">
        <v>1064</v>
      </c>
      <c r="AN62" s="29">
        <v>22057</v>
      </c>
      <c r="AO62" s="29">
        <v>20366</v>
      </c>
      <c r="AP62" s="29">
        <v>182</v>
      </c>
      <c r="AQ62" s="29">
        <v>20548</v>
      </c>
      <c r="AR62" s="36">
        <v>97.01329014433384</v>
      </c>
      <c r="AS62" s="36">
        <v>17.105263157894736</v>
      </c>
      <c r="AT62" s="36">
        <v>93.1586344471143</v>
      </c>
      <c r="AU62" s="29">
        <v>54864</v>
      </c>
      <c r="AV62" s="29">
        <v>2780</v>
      </c>
      <c r="AW62" s="29">
        <v>57644</v>
      </c>
      <c r="AX62" s="29">
        <v>53225</v>
      </c>
      <c r="AY62" s="29">
        <v>472</v>
      </c>
      <c r="AZ62" s="29">
        <v>53697</v>
      </c>
      <c r="BA62" s="36">
        <v>97.0126130067075</v>
      </c>
      <c r="BB62" s="36">
        <v>16.97841726618705</v>
      </c>
      <c r="BC62" s="36">
        <v>93.15279994448686</v>
      </c>
      <c r="BD62" s="29">
        <v>17653</v>
      </c>
      <c r="BE62" s="29">
        <v>57997</v>
      </c>
      <c r="BF62" s="29">
        <v>75650</v>
      </c>
      <c r="BG62" s="29">
        <v>17653</v>
      </c>
      <c r="BH62" s="29">
        <v>31340</v>
      </c>
      <c r="BI62" s="29">
        <v>48993</v>
      </c>
      <c r="BJ62" s="36">
        <v>100</v>
      </c>
      <c r="BK62" s="36">
        <v>54.03727779023053</v>
      </c>
      <c r="BL62" s="36">
        <v>64.76272306675479</v>
      </c>
      <c r="BM62" s="29">
        <v>608</v>
      </c>
      <c r="BN62" s="29">
        <v>57997</v>
      </c>
      <c r="BO62" s="29">
        <v>58605</v>
      </c>
      <c r="BP62" s="29">
        <v>608</v>
      </c>
      <c r="BQ62" s="29">
        <v>31340</v>
      </c>
      <c r="BR62" s="29">
        <v>31948</v>
      </c>
      <c r="BS62" s="36">
        <v>100</v>
      </c>
      <c r="BT62" s="36">
        <v>54.03727779023053</v>
      </c>
      <c r="BU62" s="36">
        <v>54.51411995563519</v>
      </c>
      <c r="BV62" s="29">
        <v>17045</v>
      </c>
      <c r="BW62" s="29">
        <v>0</v>
      </c>
      <c r="BX62" s="29">
        <v>17045</v>
      </c>
      <c r="BY62" s="29">
        <v>17045</v>
      </c>
      <c r="BZ62" s="29">
        <v>0</v>
      </c>
      <c r="CA62" s="29">
        <v>17045</v>
      </c>
      <c r="CB62" s="36">
        <v>100</v>
      </c>
      <c r="CC62" s="36" t="s">
        <v>100</v>
      </c>
      <c r="CD62" s="36">
        <v>100</v>
      </c>
      <c r="CE62" s="29">
        <v>30571</v>
      </c>
      <c r="CF62" s="29">
        <v>3504</v>
      </c>
      <c r="CG62" s="29">
        <v>34075</v>
      </c>
      <c r="CH62" s="29">
        <v>29992</v>
      </c>
      <c r="CI62" s="29">
        <v>1549</v>
      </c>
      <c r="CJ62" s="29">
        <v>31541</v>
      </c>
      <c r="CK62" s="36">
        <v>98.10604821562919</v>
      </c>
      <c r="CL62" s="36">
        <v>44.20662100456621</v>
      </c>
      <c r="CM62" s="36">
        <v>92.56346294937637</v>
      </c>
      <c r="CN62" s="29">
        <v>39673</v>
      </c>
      <c r="CO62" s="29">
        <v>0</v>
      </c>
      <c r="CP62" s="29">
        <v>39673</v>
      </c>
      <c r="CQ62" s="29">
        <v>39673</v>
      </c>
      <c r="CR62" s="29">
        <v>0</v>
      </c>
      <c r="CS62" s="29">
        <v>39673</v>
      </c>
      <c r="CT62" s="36">
        <v>100</v>
      </c>
      <c r="CU62" s="36" t="s">
        <v>100</v>
      </c>
      <c r="CV62" s="36">
        <v>100</v>
      </c>
      <c r="CW62" s="29">
        <v>0</v>
      </c>
      <c r="CX62" s="29">
        <v>0</v>
      </c>
      <c r="CY62" s="29">
        <v>0</v>
      </c>
      <c r="CZ62" s="29">
        <v>0</v>
      </c>
      <c r="DA62" s="29">
        <v>0</v>
      </c>
      <c r="DB62" s="29">
        <v>0</v>
      </c>
      <c r="DC62" s="36" t="s">
        <v>100</v>
      </c>
      <c r="DD62" s="36" t="s">
        <v>100</v>
      </c>
      <c r="DE62" s="36" t="s">
        <v>100</v>
      </c>
      <c r="DF62" s="29">
        <v>0</v>
      </c>
      <c r="DG62" s="29">
        <v>0</v>
      </c>
      <c r="DH62" s="29">
        <v>0</v>
      </c>
      <c r="DI62" s="29">
        <v>0</v>
      </c>
      <c r="DJ62" s="29">
        <v>0</v>
      </c>
      <c r="DK62" s="29">
        <v>0</v>
      </c>
      <c r="DL62" s="36" t="s">
        <v>100</v>
      </c>
      <c r="DM62" s="36" t="s">
        <v>100</v>
      </c>
      <c r="DN62" s="36" t="s">
        <v>100</v>
      </c>
    </row>
    <row r="63" spans="1:118" ht="33" customHeight="1">
      <c r="A63" s="4" t="s">
        <v>71</v>
      </c>
      <c r="B63" s="29">
        <v>55009</v>
      </c>
      <c r="C63" s="29">
        <v>899</v>
      </c>
      <c r="D63" s="29">
        <v>55908</v>
      </c>
      <c r="E63" s="29">
        <v>55009</v>
      </c>
      <c r="F63" s="29">
        <v>378</v>
      </c>
      <c r="G63" s="29">
        <v>55387</v>
      </c>
      <c r="H63" s="36">
        <v>100</v>
      </c>
      <c r="I63" s="36">
        <v>42.04671857619577</v>
      </c>
      <c r="J63" s="36">
        <v>99.06811189811833</v>
      </c>
      <c r="K63" s="29">
        <v>19542</v>
      </c>
      <c r="L63" s="29">
        <v>235</v>
      </c>
      <c r="M63" s="29">
        <v>19777</v>
      </c>
      <c r="N63" s="29">
        <v>19542</v>
      </c>
      <c r="O63" s="29">
        <v>235</v>
      </c>
      <c r="P63" s="29">
        <v>19777</v>
      </c>
      <c r="Q63" s="36">
        <v>100</v>
      </c>
      <c r="R63" s="36">
        <v>100</v>
      </c>
      <c r="S63" s="36">
        <v>100</v>
      </c>
      <c r="T63" s="29">
        <v>222</v>
      </c>
      <c r="U63" s="29">
        <v>0</v>
      </c>
      <c r="V63" s="29">
        <v>222</v>
      </c>
      <c r="W63" s="29">
        <v>222</v>
      </c>
      <c r="X63" s="29">
        <v>0</v>
      </c>
      <c r="Y63" s="29">
        <v>222</v>
      </c>
      <c r="Z63" s="36">
        <v>100</v>
      </c>
      <c r="AA63" s="36" t="s">
        <v>100</v>
      </c>
      <c r="AB63" s="36">
        <v>100</v>
      </c>
      <c r="AC63" s="29">
        <v>13822</v>
      </c>
      <c r="AD63" s="29">
        <v>235</v>
      </c>
      <c r="AE63" s="29">
        <v>14057</v>
      </c>
      <c r="AF63" s="29">
        <v>13822</v>
      </c>
      <c r="AG63" s="29">
        <v>235</v>
      </c>
      <c r="AH63" s="29">
        <v>14057</v>
      </c>
      <c r="AI63" s="36">
        <v>100</v>
      </c>
      <c r="AJ63" s="36">
        <v>100</v>
      </c>
      <c r="AK63" s="36">
        <v>100</v>
      </c>
      <c r="AL63" s="29">
        <v>2317</v>
      </c>
      <c r="AM63" s="29">
        <v>0</v>
      </c>
      <c r="AN63" s="29">
        <v>2317</v>
      </c>
      <c r="AO63" s="29">
        <v>2317</v>
      </c>
      <c r="AP63" s="29">
        <v>0</v>
      </c>
      <c r="AQ63" s="29">
        <v>2317</v>
      </c>
      <c r="AR63" s="36">
        <v>100</v>
      </c>
      <c r="AS63" s="36" t="s">
        <v>100</v>
      </c>
      <c r="AT63" s="36">
        <v>100</v>
      </c>
      <c r="AU63" s="29">
        <v>3181</v>
      </c>
      <c r="AV63" s="29">
        <v>0</v>
      </c>
      <c r="AW63" s="29">
        <v>3181</v>
      </c>
      <c r="AX63" s="29">
        <v>3181</v>
      </c>
      <c r="AY63" s="29">
        <v>0</v>
      </c>
      <c r="AZ63" s="29">
        <v>3181</v>
      </c>
      <c r="BA63" s="36">
        <v>100</v>
      </c>
      <c r="BB63" s="36" t="s">
        <v>100</v>
      </c>
      <c r="BC63" s="36">
        <v>100</v>
      </c>
      <c r="BD63" s="29">
        <v>30949</v>
      </c>
      <c r="BE63" s="29">
        <v>664</v>
      </c>
      <c r="BF63" s="29">
        <v>31613</v>
      </c>
      <c r="BG63" s="29">
        <v>30949</v>
      </c>
      <c r="BH63" s="29">
        <v>143</v>
      </c>
      <c r="BI63" s="29">
        <v>31092</v>
      </c>
      <c r="BJ63" s="36">
        <v>100</v>
      </c>
      <c r="BK63" s="36">
        <v>21.536144578313255</v>
      </c>
      <c r="BL63" s="36">
        <v>98.35194382058015</v>
      </c>
      <c r="BM63" s="29">
        <v>26497</v>
      </c>
      <c r="BN63" s="29">
        <v>664</v>
      </c>
      <c r="BO63" s="29">
        <v>27161</v>
      </c>
      <c r="BP63" s="29">
        <v>26497</v>
      </c>
      <c r="BQ63" s="29">
        <v>143</v>
      </c>
      <c r="BR63" s="29">
        <v>26640</v>
      </c>
      <c r="BS63" s="36">
        <v>100</v>
      </c>
      <c r="BT63" s="36">
        <v>21.536144578313255</v>
      </c>
      <c r="BU63" s="36">
        <v>98.0818084753875</v>
      </c>
      <c r="BV63" s="29">
        <v>4452</v>
      </c>
      <c r="BW63" s="29">
        <v>0</v>
      </c>
      <c r="BX63" s="29">
        <v>4452</v>
      </c>
      <c r="BY63" s="29">
        <v>4452</v>
      </c>
      <c r="BZ63" s="29">
        <v>0</v>
      </c>
      <c r="CA63" s="29">
        <v>4452</v>
      </c>
      <c r="CB63" s="36">
        <v>100</v>
      </c>
      <c r="CC63" s="36" t="s">
        <v>100</v>
      </c>
      <c r="CD63" s="36">
        <v>100</v>
      </c>
      <c r="CE63" s="29">
        <v>3369</v>
      </c>
      <c r="CF63" s="29">
        <v>0</v>
      </c>
      <c r="CG63" s="29">
        <v>3369</v>
      </c>
      <c r="CH63" s="29">
        <v>3369</v>
      </c>
      <c r="CI63" s="29">
        <v>0</v>
      </c>
      <c r="CJ63" s="29">
        <v>3369</v>
      </c>
      <c r="CK63" s="36">
        <v>100</v>
      </c>
      <c r="CL63" s="36" t="s">
        <v>100</v>
      </c>
      <c r="CM63" s="36">
        <v>100</v>
      </c>
      <c r="CN63" s="29">
        <v>1149</v>
      </c>
      <c r="CO63" s="29">
        <v>0</v>
      </c>
      <c r="CP63" s="29">
        <v>1149</v>
      </c>
      <c r="CQ63" s="29">
        <v>1149</v>
      </c>
      <c r="CR63" s="29">
        <v>0</v>
      </c>
      <c r="CS63" s="29">
        <v>1149</v>
      </c>
      <c r="CT63" s="36">
        <v>100</v>
      </c>
      <c r="CU63" s="36" t="s">
        <v>100</v>
      </c>
      <c r="CV63" s="36">
        <v>100</v>
      </c>
      <c r="CW63" s="29">
        <v>0</v>
      </c>
      <c r="CX63" s="29">
        <v>0</v>
      </c>
      <c r="CY63" s="29">
        <v>0</v>
      </c>
      <c r="CZ63" s="29">
        <v>0</v>
      </c>
      <c r="DA63" s="29">
        <v>0</v>
      </c>
      <c r="DB63" s="29">
        <v>0</v>
      </c>
      <c r="DC63" s="36" t="s">
        <v>100</v>
      </c>
      <c r="DD63" s="36" t="s">
        <v>100</v>
      </c>
      <c r="DE63" s="36" t="s">
        <v>100</v>
      </c>
      <c r="DF63" s="29">
        <v>0</v>
      </c>
      <c r="DG63" s="29">
        <v>0</v>
      </c>
      <c r="DH63" s="29">
        <v>0</v>
      </c>
      <c r="DI63" s="29">
        <v>0</v>
      </c>
      <c r="DJ63" s="29">
        <v>0</v>
      </c>
      <c r="DK63" s="29">
        <v>0</v>
      </c>
      <c r="DL63" s="36" t="s">
        <v>100</v>
      </c>
      <c r="DM63" s="36" t="s">
        <v>100</v>
      </c>
      <c r="DN63" s="36" t="s">
        <v>100</v>
      </c>
    </row>
    <row r="64" spans="1:118" s="66" customFormat="1" ht="33" customHeight="1">
      <c r="A64" s="14" t="s">
        <v>72</v>
      </c>
      <c r="B64" s="30">
        <v>2002635</v>
      </c>
      <c r="C64" s="30">
        <v>16973</v>
      </c>
      <c r="D64" s="30">
        <v>2019608</v>
      </c>
      <c r="E64" s="30">
        <v>1999746</v>
      </c>
      <c r="F64" s="30">
        <v>3944</v>
      </c>
      <c r="G64" s="30">
        <v>2003690</v>
      </c>
      <c r="H64" s="37">
        <v>99.8557400624677</v>
      </c>
      <c r="I64" s="37">
        <v>23.23690567371708</v>
      </c>
      <c r="J64" s="37">
        <v>99.21182724568332</v>
      </c>
      <c r="K64" s="30">
        <v>322959</v>
      </c>
      <c r="L64" s="30">
        <v>2737</v>
      </c>
      <c r="M64" s="30">
        <v>325696</v>
      </c>
      <c r="N64" s="30">
        <v>321757</v>
      </c>
      <c r="O64" s="30">
        <v>1338</v>
      </c>
      <c r="P64" s="30">
        <v>323095</v>
      </c>
      <c r="Q64" s="37">
        <v>99.62781653398729</v>
      </c>
      <c r="R64" s="37">
        <v>48.88564121300694</v>
      </c>
      <c r="S64" s="37">
        <v>99.20140253487915</v>
      </c>
      <c r="T64" s="30">
        <v>12873</v>
      </c>
      <c r="U64" s="30">
        <v>133</v>
      </c>
      <c r="V64" s="30">
        <v>13006</v>
      </c>
      <c r="W64" s="30">
        <v>12826</v>
      </c>
      <c r="X64" s="30">
        <v>61</v>
      </c>
      <c r="Y64" s="30">
        <v>12887</v>
      </c>
      <c r="Z64" s="37">
        <v>99.63489474093063</v>
      </c>
      <c r="AA64" s="37">
        <v>45.86466165413533</v>
      </c>
      <c r="AB64" s="37">
        <v>99.08503767491926</v>
      </c>
      <c r="AC64" s="30">
        <v>260860</v>
      </c>
      <c r="AD64" s="30">
        <v>2562</v>
      </c>
      <c r="AE64" s="30">
        <v>263422</v>
      </c>
      <c r="AF64" s="30">
        <v>259908</v>
      </c>
      <c r="AG64" s="30">
        <v>1235</v>
      </c>
      <c r="AH64" s="30">
        <v>261143</v>
      </c>
      <c r="AI64" s="37">
        <v>99.63505328528713</v>
      </c>
      <c r="AJ64" s="37">
        <v>48.204527712724435</v>
      </c>
      <c r="AK64" s="37">
        <v>99.13484826627996</v>
      </c>
      <c r="AL64" s="30">
        <v>21067</v>
      </c>
      <c r="AM64" s="30">
        <v>42</v>
      </c>
      <c r="AN64" s="30">
        <v>21109</v>
      </c>
      <c r="AO64" s="30">
        <v>21067</v>
      </c>
      <c r="AP64" s="30">
        <v>42</v>
      </c>
      <c r="AQ64" s="30">
        <v>21109</v>
      </c>
      <c r="AR64" s="37">
        <v>100</v>
      </c>
      <c r="AS64" s="37">
        <v>100</v>
      </c>
      <c r="AT64" s="37">
        <v>100</v>
      </c>
      <c r="AU64" s="30">
        <v>28159</v>
      </c>
      <c r="AV64" s="30">
        <v>0</v>
      </c>
      <c r="AW64" s="30">
        <v>28159</v>
      </c>
      <c r="AX64" s="30">
        <v>27956</v>
      </c>
      <c r="AY64" s="30">
        <v>0</v>
      </c>
      <c r="AZ64" s="30">
        <v>27956</v>
      </c>
      <c r="BA64" s="37">
        <v>99.27909371781668</v>
      </c>
      <c r="BB64" s="37" t="s">
        <v>100</v>
      </c>
      <c r="BC64" s="37">
        <v>99.27909371781668</v>
      </c>
      <c r="BD64" s="30">
        <v>1590802</v>
      </c>
      <c r="BE64" s="30">
        <v>14077</v>
      </c>
      <c r="BF64" s="30">
        <v>1604879</v>
      </c>
      <c r="BG64" s="30">
        <v>1589175</v>
      </c>
      <c r="BH64" s="30">
        <v>2519</v>
      </c>
      <c r="BI64" s="30">
        <v>1591694</v>
      </c>
      <c r="BJ64" s="37">
        <v>99.89772454397216</v>
      </c>
      <c r="BK64" s="37">
        <v>17.89443773531292</v>
      </c>
      <c r="BL64" s="37">
        <v>99.17844273618137</v>
      </c>
      <c r="BM64" s="30">
        <v>1590794</v>
      </c>
      <c r="BN64" s="30">
        <v>14077</v>
      </c>
      <c r="BO64" s="30">
        <v>1604871</v>
      </c>
      <c r="BP64" s="30">
        <v>1589167</v>
      </c>
      <c r="BQ64" s="30">
        <v>2519</v>
      </c>
      <c r="BR64" s="30">
        <v>1591686</v>
      </c>
      <c r="BS64" s="37">
        <v>99.89772402963551</v>
      </c>
      <c r="BT64" s="37">
        <v>17.89443773531292</v>
      </c>
      <c r="BU64" s="37">
        <v>99.17843864086272</v>
      </c>
      <c r="BV64" s="30">
        <v>8</v>
      </c>
      <c r="BW64" s="30">
        <v>0</v>
      </c>
      <c r="BX64" s="30">
        <v>8</v>
      </c>
      <c r="BY64" s="30">
        <v>8</v>
      </c>
      <c r="BZ64" s="30">
        <v>0</v>
      </c>
      <c r="CA64" s="30">
        <v>8</v>
      </c>
      <c r="CB64" s="37">
        <v>100</v>
      </c>
      <c r="CC64" s="37" t="s">
        <v>100</v>
      </c>
      <c r="CD64" s="37">
        <v>100</v>
      </c>
      <c r="CE64" s="30">
        <v>19791</v>
      </c>
      <c r="CF64" s="30">
        <v>159</v>
      </c>
      <c r="CG64" s="30">
        <v>19950</v>
      </c>
      <c r="CH64" s="30">
        <v>19731</v>
      </c>
      <c r="CI64" s="30">
        <v>87</v>
      </c>
      <c r="CJ64" s="30">
        <v>19818</v>
      </c>
      <c r="CK64" s="37">
        <v>99.69683189328484</v>
      </c>
      <c r="CL64" s="37">
        <v>54.71698113207547</v>
      </c>
      <c r="CM64" s="37">
        <v>99.33834586466166</v>
      </c>
      <c r="CN64" s="30">
        <v>69083</v>
      </c>
      <c r="CO64" s="30">
        <v>0</v>
      </c>
      <c r="CP64" s="30">
        <v>69083</v>
      </c>
      <c r="CQ64" s="30">
        <v>69083</v>
      </c>
      <c r="CR64" s="30">
        <v>0</v>
      </c>
      <c r="CS64" s="30">
        <v>69083</v>
      </c>
      <c r="CT64" s="37">
        <v>100</v>
      </c>
      <c r="CU64" s="37" t="s">
        <v>100</v>
      </c>
      <c r="CV64" s="37">
        <v>100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7" t="s">
        <v>100</v>
      </c>
      <c r="DD64" s="37" t="s">
        <v>100</v>
      </c>
      <c r="DE64" s="37" t="s">
        <v>100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7" t="s">
        <v>100</v>
      </c>
      <c r="DM64" s="37" t="s">
        <v>100</v>
      </c>
      <c r="DN64" s="37" t="s">
        <v>100</v>
      </c>
    </row>
    <row r="65" spans="1:118" ht="33" customHeight="1" thickBot="1">
      <c r="A65" s="4" t="s">
        <v>85</v>
      </c>
      <c r="B65" s="29">
        <v>282655</v>
      </c>
      <c r="C65" s="29">
        <v>33140</v>
      </c>
      <c r="D65" s="29">
        <v>315795</v>
      </c>
      <c r="E65" s="29">
        <v>282349</v>
      </c>
      <c r="F65" s="29">
        <v>14609</v>
      </c>
      <c r="G65" s="29">
        <v>296958</v>
      </c>
      <c r="H65" s="36">
        <v>99.8917408147742</v>
      </c>
      <c r="I65" s="36">
        <v>44.08267954133977</v>
      </c>
      <c r="J65" s="36">
        <v>94.03505438654824</v>
      </c>
      <c r="K65" s="29">
        <v>84510</v>
      </c>
      <c r="L65" s="29">
        <v>5687</v>
      </c>
      <c r="M65" s="29">
        <v>90197</v>
      </c>
      <c r="N65" s="29">
        <v>84342</v>
      </c>
      <c r="O65" s="29">
        <v>3707</v>
      </c>
      <c r="P65" s="29">
        <v>88049</v>
      </c>
      <c r="Q65" s="36">
        <v>99.80120695775648</v>
      </c>
      <c r="R65" s="36">
        <v>65.18375241779498</v>
      </c>
      <c r="S65" s="36">
        <v>97.6185460713771</v>
      </c>
      <c r="T65" s="29">
        <v>437</v>
      </c>
      <c r="U65" s="29">
        <v>476</v>
      </c>
      <c r="V65" s="29">
        <v>913</v>
      </c>
      <c r="W65" s="29">
        <v>437</v>
      </c>
      <c r="X65" s="29">
        <v>358</v>
      </c>
      <c r="Y65" s="29">
        <v>795</v>
      </c>
      <c r="Z65" s="36">
        <v>100</v>
      </c>
      <c r="AA65" s="36">
        <v>75.21008403361344</v>
      </c>
      <c r="AB65" s="36">
        <v>87.07557502738226</v>
      </c>
      <c r="AC65" s="29">
        <v>62850</v>
      </c>
      <c r="AD65" s="29">
        <v>5211</v>
      </c>
      <c r="AE65" s="29">
        <v>68061</v>
      </c>
      <c r="AF65" s="29">
        <v>62728</v>
      </c>
      <c r="AG65" s="29">
        <v>3349</v>
      </c>
      <c r="AH65" s="29">
        <v>66077</v>
      </c>
      <c r="AI65" s="36">
        <v>99.80588703261735</v>
      </c>
      <c r="AJ65" s="36">
        <v>64.26789483784302</v>
      </c>
      <c r="AK65" s="36">
        <v>97.08496789644585</v>
      </c>
      <c r="AL65" s="29">
        <v>7802</v>
      </c>
      <c r="AM65" s="29">
        <v>0</v>
      </c>
      <c r="AN65" s="29">
        <v>7802</v>
      </c>
      <c r="AO65" s="29">
        <v>7756</v>
      </c>
      <c r="AP65" s="29">
        <v>0</v>
      </c>
      <c r="AQ65" s="29">
        <v>7756</v>
      </c>
      <c r="AR65" s="36">
        <v>99.410407587798</v>
      </c>
      <c r="AS65" s="36" t="s">
        <v>100</v>
      </c>
      <c r="AT65" s="36">
        <v>99.410407587798</v>
      </c>
      <c r="AU65" s="29">
        <v>13421</v>
      </c>
      <c r="AV65" s="29">
        <v>0</v>
      </c>
      <c r="AW65" s="29">
        <v>13421</v>
      </c>
      <c r="AX65" s="29">
        <v>13421</v>
      </c>
      <c r="AY65" s="29">
        <v>0</v>
      </c>
      <c r="AZ65" s="29">
        <v>13421</v>
      </c>
      <c r="BA65" s="36">
        <v>100</v>
      </c>
      <c r="BB65" s="36" t="s">
        <v>100</v>
      </c>
      <c r="BC65" s="36">
        <v>100</v>
      </c>
      <c r="BD65" s="29">
        <v>180398</v>
      </c>
      <c r="BE65" s="29">
        <v>25678</v>
      </c>
      <c r="BF65" s="29">
        <v>206076</v>
      </c>
      <c r="BG65" s="29">
        <v>180398</v>
      </c>
      <c r="BH65" s="29">
        <v>9445</v>
      </c>
      <c r="BI65" s="29">
        <v>189843</v>
      </c>
      <c r="BJ65" s="36">
        <v>100</v>
      </c>
      <c r="BK65" s="36">
        <v>36.78245969312252</v>
      </c>
      <c r="BL65" s="36">
        <v>92.12280906073488</v>
      </c>
      <c r="BM65" s="29">
        <v>73163</v>
      </c>
      <c r="BN65" s="29">
        <v>25678</v>
      </c>
      <c r="BO65" s="29">
        <v>98841</v>
      </c>
      <c r="BP65" s="29">
        <v>73163</v>
      </c>
      <c r="BQ65" s="29">
        <v>9445</v>
      </c>
      <c r="BR65" s="29">
        <v>82608</v>
      </c>
      <c r="BS65" s="36">
        <v>100</v>
      </c>
      <c r="BT65" s="36">
        <v>36.78245969312252</v>
      </c>
      <c r="BU65" s="36">
        <v>83.57665341305733</v>
      </c>
      <c r="BV65" s="29">
        <v>107235</v>
      </c>
      <c r="BW65" s="29">
        <v>0</v>
      </c>
      <c r="BX65" s="29">
        <v>107235</v>
      </c>
      <c r="BY65" s="29">
        <v>107235</v>
      </c>
      <c r="BZ65" s="29">
        <v>0</v>
      </c>
      <c r="CA65" s="29">
        <v>107235</v>
      </c>
      <c r="CB65" s="36">
        <v>100</v>
      </c>
      <c r="CC65" s="36" t="s">
        <v>100</v>
      </c>
      <c r="CD65" s="36">
        <v>100</v>
      </c>
      <c r="CE65" s="29">
        <v>17747</v>
      </c>
      <c r="CF65" s="29">
        <v>1775</v>
      </c>
      <c r="CG65" s="29">
        <v>19522</v>
      </c>
      <c r="CH65" s="29">
        <v>17609</v>
      </c>
      <c r="CI65" s="29">
        <v>1457</v>
      </c>
      <c r="CJ65" s="29">
        <v>19066</v>
      </c>
      <c r="CK65" s="36">
        <v>99.22240378655547</v>
      </c>
      <c r="CL65" s="36">
        <v>82.08450704225352</v>
      </c>
      <c r="CM65" s="36">
        <v>97.66417375268928</v>
      </c>
      <c r="CN65" s="29">
        <v>0</v>
      </c>
      <c r="CO65" s="29">
        <v>0</v>
      </c>
      <c r="CP65" s="29">
        <v>0</v>
      </c>
      <c r="CQ65" s="29">
        <v>0</v>
      </c>
      <c r="CR65" s="29">
        <v>0</v>
      </c>
      <c r="CS65" s="29">
        <v>0</v>
      </c>
      <c r="CT65" s="36" t="s">
        <v>100</v>
      </c>
      <c r="CU65" s="36" t="s">
        <v>100</v>
      </c>
      <c r="CV65" s="36" t="s">
        <v>100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36" t="s">
        <v>100</v>
      </c>
      <c r="DD65" s="36" t="s">
        <v>100</v>
      </c>
      <c r="DE65" s="36" t="s">
        <v>100</v>
      </c>
      <c r="DF65" s="29">
        <v>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36" t="s">
        <v>100</v>
      </c>
      <c r="DM65" s="36" t="s">
        <v>100</v>
      </c>
      <c r="DN65" s="36" t="s">
        <v>100</v>
      </c>
    </row>
    <row r="66" spans="1:118" ht="33" customHeight="1" thickBot="1" thickTop="1">
      <c r="A66" s="15" t="s">
        <v>73</v>
      </c>
      <c r="B66" s="32">
        <v>49364899</v>
      </c>
      <c r="C66" s="32">
        <v>4483290</v>
      </c>
      <c r="D66" s="32">
        <v>53848189</v>
      </c>
      <c r="E66" s="32">
        <v>48681519</v>
      </c>
      <c r="F66" s="32">
        <v>820875</v>
      </c>
      <c r="G66" s="32">
        <v>49502394</v>
      </c>
      <c r="H66" s="39">
        <v>98.61565603527316</v>
      </c>
      <c r="I66" s="39">
        <v>18.309656524561206</v>
      </c>
      <c r="J66" s="39">
        <v>91.92954288583411</v>
      </c>
      <c r="K66" s="32">
        <v>15682686</v>
      </c>
      <c r="L66" s="32">
        <v>990467</v>
      </c>
      <c r="M66" s="32">
        <v>16673153</v>
      </c>
      <c r="N66" s="32">
        <v>15424222</v>
      </c>
      <c r="O66" s="32">
        <v>295047</v>
      </c>
      <c r="P66" s="32">
        <v>15719269</v>
      </c>
      <c r="Q66" s="39">
        <v>98.35191497170828</v>
      </c>
      <c r="R66" s="39">
        <v>29.7886754429981</v>
      </c>
      <c r="S66" s="39">
        <v>94.27892252893018</v>
      </c>
      <c r="T66" s="32">
        <v>490245</v>
      </c>
      <c r="U66" s="32">
        <v>35329</v>
      </c>
      <c r="V66" s="32">
        <v>525574</v>
      </c>
      <c r="W66" s="32">
        <v>481106</v>
      </c>
      <c r="X66" s="32">
        <v>10783</v>
      </c>
      <c r="Y66" s="32">
        <v>491889</v>
      </c>
      <c r="Z66" s="39">
        <v>98.1358300441616</v>
      </c>
      <c r="AA66" s="39">
        <v>30.5216677517054</v>
      </c>
      <c r="AB66" s="39">
        <v>93.5908168973351</v>
      </c>
      <c r="AC66" s="32">
        <v>11781945</v>
      </c>
      <c r="AD66" s="32">
        <v>865036</v>
      </c>
      <c r="AE66" s="32">
        <v>12646981</v>
      </c>
      <c r="AF66" s="32">
        <v>11561598</v>
      </c>
      <c r="AG66" s="32">
        <v>261882</v>
      </c>
      <c r="AH66" s="32">
        <v>11823480</v>
      </c>
      <c r="AI66" s="39">
        <v>98.1297909640556</v>
      </c>
      <c r="AJ66" s="39">
        <v>30.274115759344124</v>
      </c>
      <c r="AK66" s="39">
        <v>93.48855667609527</v>
      </c>
      <c r="AL66" s="32">
        <v>994492</v>
      </c>
      <c r="AM66" s="32">
        <v>59849</v>
      </c>
      <c r="AN66" s="32">
        <v>1054341</v>
      </c>
      <c r="AO66" s="32">
        <v>983908</v>
      </c>
      <c r="AP66" s="32">
        <v>17234</v>
      </c>
      <c r="AQ66" s="32">
        <v>1001142</v>
      </c>
      <c r="AR66" s="39">
        <v>98.9357380451527</v>
      </c>
      <c r="AS66" s="39">
        <v>28.79580277030527</v>
      </c>
      <c r="AT66" s="39">
        <v>94.95428898240702</v>
      </c>
      <c r="AU66" s="32">
        <v>2416004</v>
      </c>
      <c r="AV66" s="32">
        <v>30253</v>
      </c>
      <c r="AW66" s="32">
        <v>2446257</v>
      </c>
      <c r="AX66" s="32">
        <v>2397610</v>
      </c>
      <c r="AY66" s="32">
        <v>5148</v>
      </c>
      <c r="AZ66" s="32">
        <v>2402758</v>
      </c>
      <c r="BA66" s="39">
        <v>99.2386602008937</v>
      </c>
      <c r="BB66" s="39">
        <v>17.016494231976996</v>
      </c>
      <c r="BC66" s="39">
        <v>98.22181397947966</v>
      </c>
      <c r="BD66" s="32">
        <v>29950766</v>
      </c>
      <c r="BE66" s="32">
        <v>3402977</v>
      </c>
      <c r="BF66" s="32">
        <v>33353743</v>
      </c>
      <c r="BG66" s="32">
        <v>29544130</v>
      </c>
      <c r="BH66" s="32">
        <v>507694</v>
      </c>
      <c r="BI66" s="32">
        <v>30051824</v>
      </c>
      <c r="BJ66" s="39">
        <v>98.64231853035078</v>
      </c>
      <c r="BK66" s="39">
        <v>14.919113470352578</v>
      </c>
      <c r="BL66" s="39">
        <v>90.10030448456715</v>
      </c>
      <c r="BM66" s="32">
        <v>29461499</v>
      </c>
      <c r="BN66" s="32">
        <v>3402977</v>
      </c>
      <c r="BO66" s="32">
        <v>32864476</v>
      </c>
      <c r="BP66" s="32">
        <v>29054863</v>
      </c>
      <c r="BQ66" s="32">
        <v>507694</v>
      </c>
      <c r="BR66" s="32">
        <v>29562557</v>
      </c>
      <c r="BS66" s="39">
        <v>98.61977151943287</v>
      </c>
      <c r="BT66" s="39">
        <v>14.919113470352578</v>
      </c>
      <c r="BU66" s="39">
        <v>89.95292363706027</v>
      </c>
      <c r="BV66" s="32">
        <v>489267</v>
      </c>
      <c r="BW66" s="32">
        <v>0</v>
      </c>
      <c r="BX66" s="32">
        <v>489267</v>
      </c>
      <c r="BY66" s="32">
        <v>489267</v>
      </c>
      <c r="BZ66" s="32">
        <v>0</v>
      </c>
      <c r="CA66" s="32">
        <v>489267</v>
      </c>
      <c r="CB66" s="39">
        <v>100</v>
      </c>
      <c r="CC66" s="39" t="s">
        <v>100</v>
      </c>
      <c r="CD66" s="39">
        <v>100</v>
      </c>
      <c r="CE66" s="32">
        <v>928648</v>
      </c>
      <c r="CF66" s="32">
        <v>67989</v>
      </c>
      <c r="CG66" s="32">
        <v>996637</v>
      </c>
      <c r="CH66" s="32">
        <v>910369</v>
      </c>
      <c r="CI66" s="32">
        <v>18134</v>
      </c>
      <c r="CJ66" s="32">
        <v>928503</v>
      </c>
      <c r="CK66" s="39">
        <v>98.03165462048052</v>
      </c>
      <c r="CL66" s="39">
        <v>26.67196164085367</v>
      </c>
      <c r="CM66" s="39">
        <v>93.16360921779946</v>
      </c>
      <c r="CN66" s="32">
        <v>2802773</v>
      </c>
      <c r="CO66" s="32">
        <v>68</v>
      </c>
      <c r="CP66" s="32">
        <v>2802841</v>
      </c>
      <c r="CQ66" s="32">
        <v>2802772</v>
      </c>
      <c r="CR66" s="32">
        <v>0</v>
      </c>
      <c r="CS66" s="32">
        <v>2802772</v>
      </c>
      <c r="CT66" s="39">
        <v>99.99996432104919</v>
      </c>
      <c r="CU66" s="39">
        <v>0</v>
      </c>
      <c r="CV66" s="39">
        <v>99.99753821212121</v>
      </c>
      <c r="CW66" s="32">
        <v>26</v>
      </c>
      <c r="CX66" s="32">
        <v>0</v>
      </c>
      <c r="CY66" s="32">
        <v>26</v>
      </c>
      <c r="CZ66" s="32">
        <v>26</v>
      </c>
      <c r="DA66" s="32">
        <v>0</v>
      </c>
      <c r="DB66" s="32">
        <v>26</v>
      </c>
      <c r="DC66" s="39">
        <v>100</v>
      </c>
      <c r="DD66" s="39" t="s">
        <v>100</v>
      </c>
      <c r="DE66" s="39">
        <v>100</v>
      </c>
      <c r="DF66" s="32">
        <v>0</v>
      </c>
      <c r="DG66" s="32">
        <v>21789</v>
      </c>
      <c r="DH66" s="32">
        <v>21789</v>
      </c>
      <c r="DI66" s="32">
        <v>0</v>
      </c>
      <c r="DJ66" s="32">
        <v>0</v>
      </c>
      <c r="DK66" s="32">
        <v>0</v>
      </c>
      <c r="DL66" s="39" t="s">
        <v>100</v>
      </c>
      <c r="DM66" s="39">
        <v>0</v>
      </c>
      <c r="DN66" s="39">
        <v>0</v>
      </c>
    </row>
    <row r="67" spans="1:118" ht="33" customHeight="1" thickTop="1">
      <c r="A67" s="6" t="s">
        <v>74</v>
      </c>
      <c r="B67" s="30">
        <v>233834836</v>
      </c>
      <c r="C67" s="30">
        <v>18637480</v>
      </c>
      <c r="D67" s="30">
        <v>252472316</v>
      </c>
      <c r="E67" s="30">
        <v>230486979</v>
      </c>
      <c r="F67" s="30">
        <v>3614510</v>
      </c>
      <c r="G67" s="30">
        <v>234101489</v>
      </c>
      <c r="H67" s="40">
        <v>98.56828133170029</v>
      </c>
      <c r="I67" s="40">
        <v>19.393769973193802</v>
      </c>
      <c r="J67" s="40">
        <v>92.7236271718599</v>
      </c>
      <c r="K67" s="30">
        <v>103970608</v>
      </c>
      <c r="L67" s="30">
        <v>5959725</v>
      </c>
      <c r="M67" s="30">
        <v>109930333</v>
      </c>
      <c r="N67" s="30">
        <v>102331216</v>
      </c>
      <c r="O67" s="30">
        <v>1453881</v>
      </c>
      <c r="P67" s="30">
        <v>103785097</v>
      </c>
      <c r="Q67" s="40">
        <v>98.42321591502092</v>
      </c>
      <c r="R67" s="40">
        <v>24.39510212300064</v>
      </c>
      <c r="S67" s="40">
        <v>94.40988139279082</v>
      </c>
      <c r="T67" s="30">
        <v>2655500</v>
      </c>
      <c r="U67" s="30">
        <v>194026</v>
      </c>
      <c r="V67" s="30">
        <v>2849526</v>
      </c>
      <c r="W67" s="30">
        <v>2607014</v>
      </c>
      <c r="X67" s="30">
        <v>47584</v>
      </c>
      <c r="Y67" s="30">
        <v>2654598</v>
      </c>
      <c r="Z67" s="40">
        <v>98.17412916588214</v>
      </c>
      <c r="AA67" s="40">
        <v>24.524548256419244</v>
      </c>
      <c r="AB67" s="40">
        <v>93.15928333343861</v>
      </c>
      <c r="AC67" s="30">
        <v>78669654</v>
      </c>
      <c r="AD67" s="30">
        <v>5355630</v>
      </c>
      <c r="AE67" s="30">
        <v>84025284</v>
      </c>
      <c r="AF67" s="30">
        <v>77235067</v>
      </c>
      <c r="AG67" s="30">
        <v>1317703</v>
      </c>
      <c r="AH67" s="30">
        <v>78552770</v>
      </c>
      <c r="AI67" s="40">
        <v>98.17644170648062</v>
      </c>
      <c r="AJ67" s="40">
        <v>24.60407085627648</v>
      </c>
      <c r="AK67" s="40">
        <v>93.48706277505708</v>
      </c>
      <c r="AL67" s="30">
        <v>5673362</v>
      </c>
      <c r="AM67" s="30">
        <v>145691</v>
      </c>
      <c r="AN67" s="30">
        <v>5819053</v>
      </c>
      <c r="AO67" s="30">
        <v>5641019</v>
      </c>
      <c r="AP67" s="30">
        <v>36233</v>
      </c>
      <c r="AQ67" s="30">
        <v>5677252</v>
      </c>
      <c r="AR67" s="40">
        <v>99.4299147489619</v>
      </c>
      <c r="AS67" s="40">
        <v>24.869758598678025</v>
      </c>
      <c r="AT67" s="40">
        <v>97.56316019118574</v>
      </c>
      <c r="AU67" s="30">
        <v>16972092</v>
      </c>
      <c r="AV67" s="30">
        <v>264378</v>
      </c>
      <c r="AW67" s="30">
        <v>17236470</v>
      </c>
      <c r="AX67" s="30">
        <v>16848116</v>
      </c>
      <c r="AY67" s="30">
        <v>52361</v>
      </c>
      <c r="AZ67" s="30">
        <v>16900477</v>
      </c>
      <c r="BA67" s="40">
        <v>99.26953023822873</v>
      </c>
      <c r="BB67" s="40">
        <v>19.80535445460666</v>
      </c>
      <c r="BC67" s="40">
        <v>98.05068555220413</v>
      </c>
      <c r="BD67" s="30">
        <v>108892416</v>
      </c>
      <c r="BE67" s="30">
        <v>12103753</v>
      </c>
      <c r="BF67" s="30">
        <v>120996169</v>
      </c>
      <c r="BG67" s="30">
        <v>107263221</v>
      </c>
      <c r="BH67" s="30">
        <v>2093751</v>
      </c>
      <c r="BI67" s="30">
        <v>109356972</v>
      </c>
      <c r="BJ67" s="40">
        <v>98.50384897328387</v>
      </c>
      <c r="BK67" s="40">
        <v>17.298361921298294</v>
      </c>
      <c r="BL67" s="40">
        <v>90.38052436189116</v>
      </c>
      <c r="BM67" s="30">
        <v>107763674</v>
      </c>
      <c r="BN67" s="30">
        <v>12103753</v>
      </c>
      <c r="BO67" s="30">
        <v>119867427</v>
      </c>
      <c r="BP67" s="30">
        <v>106134479</v>
      </c>
      <c r="BQ67" s="30">
        <v>2093751</v>
      </c>
      <c r="BR67" s="30">
        <v>108228230</v>
      </c>
      <c r="BS67" s="40">
        <v>98.48817793647235</v>
      </c>
      <c r="BT67" s="40">
        <v>17.298361921298294</v>
      </c>
      <c r="BU67" s="40">
        <v>90.28994173704922</v>
      </c>
      <c r="BV67" s="30">
        <v>1128742</v>
      </c>
      <c r="BW67" s="30">
        <v>0</v>
      </c>
      <c r="BX67" s="30">
        <v>1128742</v>
      </c>
      <c r="BY67" s="30">
        <v>1128742</v>
      </c>
      <c r="BZ67" s="30">
        <v>0</v>
      </c>
      <c r="CA67" s="30">
        <v>1128742</v>
      </c>
      <c r="CB67" s="40">
        <v>100</v>
      </c>
      <c r="CC67" s="40" t="s">
        <v>100</v>
      </c>
      <c r="CD67" s="40">
        <v>100</v>
      </c>
      <c r="CE67" s="30">
        <v>4006140</v>
      </c>
      <c r="CF67" s="30">
        <v>286957</v>
      </c>
      <c r="CG67" s="30">
        <v>4293097</v>
      </c>
      <c r="CH67" s="30">
        <v>3926871</v>
      </c>
      <c r="CI67" s="30">
        <v>65649</v>
      </c>
      <c r="CJ67" s="30">
        <v>3992520</v>
      </c>
      <c r="CK67" s="40">
        <v>98.02131228564154</v>
      </c>
      <c r="CL67" s="40">
        <v>22.87764368877567</v>
      </c>
      <c r="CM67" s="40">
        <v>92.99859751596574</v>
      </c>
      <c r="CN67" s="30">
        <v>16964739</v>
      </c>
      <c r="CO67" s="30">
        <v>68</v>
      </c>
      <c r="CP67" s="30">
        <v>16964807</v>
      </c>
      <c r="CQ67" s="30">
        <v>16964738</v>
      </c>
      <c r="CR67" s="30">
        <v>0</v>
      </c>
      <c r="CS67" s="30">
        <v>16964738</v>
      </c>
      <c r="CT67" s="40">
        <v>99.99999410542067</v>
      </c>
      <c r="CU67" s="40">
        <v>0</v>
      </c>
      <c r="CV67" s="40">
        <v>99.9995932756559</v>
      </c>
      <c r="CW67" s="30">
        <v>933</v>
      </c>
      <c r="CX67" s="30">
        <v>0</v>
      </c>
      <c r="CY67" s="30">
        <v>933</v>
      </c>
      <c r="CZ67" s="30">
        <v>933</v>
      </c>
      <c r="DA67" s="30">
        <v>0</v>
      </c>
      <c r="DB67" s="30">
        <v>933</v>
      </c>
      <c r="DC67" s="40">
        <v>100</v>
      </c>
      <c r="DD67" s="40" t="s">
        <v>100</v>
      </c>
      <c r="DE67" s="40">
        <v>100</v>
      </c>
      <c r="DF67" s="30">
        <v>0</v>
      </c>
      <c r="DG67" s="30">
        <v>286977</v>
      </c>
      <c r="DH67" s="30">
        <v>286977</v>
      </c>
      <c r="DI67" s="30">
        <v>0</v>
      </c>
      <c r="DJ67" s="30">
        <v>1229</v>
      </c>
      <c r="DK67" s="30">
        <v>1229</v>
      </c>
      <c r="DL67" s="40" t="s">
        <v>100</v>
      </c>
      <c r="DM67" s="40">
        <v>0.4282573167884534</v>
      </c>
      <c r="DN67" s="40">
        <v>0.4282573167884534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93" useFirstPageNumber="1" fitToHeight="25" horizontalDpi="600" verticalDpi="600" orientation="portrait" paperSize="9" scale="35" r:id="rId1"/>
  <headerFooter alignWithMargins="0">
    <oddHeader>&amp;L&amp;24Ⅲ　市町村税の状況
　　第２２表の１　税目別収入の状況</oddHeader>
    <oddFooter>&amp;C&amp;30&amp;P</oddFooter>
  </headerFooter>
  <colBreaks count="12" manualBreakCount="12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71"/>
  <sheetViews>
    <sheetView showOutlineSymbols="0" view="pageBreakPreview" zoomScale="50" zoomScaleNormal="87" zoomScaleSheetLayoutView="50" zoomScalePageLayoutView="0" workbookViewId="0" topLeftCell="A1">
      <pane xSplit="1" ySplit="5" topLeftCell="D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E16384"/>
    </sheetView>
  </sheetViews>
  <sheetFormatPr defaultColWidth="24.75390625" defaultRowHeight="14.25"/>
  <cols>
    <col min="1" max="109" width="20.625" style="0" customWidth="1"/>
    <col min="110" max="110" width="24.75390625" style="0" customWidth="1"/>
    <col min="111" max="111" width="16.875" style="0" bestFit="1" customWidth="1"/>
    <col min="112" max="112" width="4.375" style="0" bestFit="1" customWidth="1"/>
    <col min="113" max="113" width="16.875" style="0" bestFit="1" customWidth="1"/>
    <col min="114" max="114" width="4.375" style="0" bestFit="1" customWidth="1"/>
    <col min="115" max="115" width="16.875" style="0" bestFit="1" customWidth="1"/>
    <col min="116" max="116" width="4.375" style="0" bestFit="1" customWidth="1"/>
    <col min="117" max="117" width="16.875" style="0" bestFit="1" customWidth="1"/>
    <col min="118" max="118" width="4.375" style="0" bestFit="1" customWidth="1"/>
    <col min="119" max="119" width="12.625" style="0" bestFit="1" customWidth="1"/>
    <col min="120" max="120" width="4.375" style="0" bestFit="1" customWidth="1"/>
    <col min="121" max="121" width="12.625" style="0" bestFit="1" customWidth="1"/>
    <col min="122" max="122" width="4.375" style="0" bestFit="1" customWidth="1"/>
    <col min="123" max="123" width="16.875" style="0" bestFit="1" customWidth="1"/>
    <col min="124" max="124" width="4.375" style="0" bestFit="1" customWidth="1"/>
    <col min="125" max="125" width="16.875" style="0" bestFit="1" customWidth="1"/>
    <col min="126" max="126" width="4.375" style="0" bestFit="1" customWidth="1"/>
    <col min="127" max="127" width="15.125" style="0" bestFit="1" customWidth="1"/>
    <col min="128" max="128" width="4.375" style="0" bestFit="1" customWidth="1"/>
    <col min="129" max="129" width="15.125" style="0" bestFit="1" customWidth="1"/>
    <col min="130" max="130" width="4.375" style="0" bestFit="1" customWidth="1"/>
    <col min="131" max="131" width="15.125" style="0" bestFit="1" customWidth="1"/>
    <col min="132" max="132" width="4.375" style="0" bestFit="1" customWidth="1"/>
    <col min="133" max="133" width="15.125" style="0" bestFit="1" customWidth="1"/>
    <col min="134" max="134" width="4.375" style="0" bestFit="1" customWidth="1"/>
    <col min="135" max="135" width="16.875" style="0" bestFit="1" customWidth="1"/>
    <col min="136" max="136" width="4.375" style="0" bestFit="1" customWidth="1"/>
    <col min="137" max="137" width="16.875" style="0" bestFit="1" customWidth="1"/>
    <col min="138" max="138" width="4.375" style="0" bestFit="1" customWidth="1"/>
    <col min="139" max="139" width="16.875" style="0" bestFit="1" customWidth="1"/>
    <col min="140" max="140" width="4.375" style="0" bestFit="1" customWidth="1"/>
    <col min="141" max="141" width="16.875" style="0" bestFit="1" customWidth="1"/>
    <col min="142" max="142" width="4.375" style="0" bestFit="1" customWidth="1"/>
    <col min="143" max="143" width="12.625" style="0" bestFit="1" customWidth="1"/>
    <col min="144" max="144" width="4.375" style="0" bestFit="1" customWidth="1"/>
    <col min="145" max="145" width="12.625" style="0" bestFit="1" customWidth="1"/>
    <col min="146" max="146" width="4.375" style="0" bestFit="1" customWidth="1"/>
    <col min="147" max="147" width="15.125" style="0" bestFit="1" customWidth="1"/>
    <col min="148" max="148" width="4.375" style="0" bestFit="1" customWidth="1"/>
    <col min="149" max="149" width="15.125" style="0" bestFit="1" customWidth="1"/>
    <col min="150" max="150" width="4.375" style="0" bestFit="1" customWidth="1"/>
    <col min="151" max="151" width="10.875" style="0" bestFit="1" customWidth="1"/>
    <col min="152" max="152" width="4.375" style="0" bestFit="1" customWidth="1"/>
    <col min="153" max="153" width="10.875" style="0" bestFit="1" customWidth="1"/>
    <col min="154" max="154" width="4.375" style="0" bestFit="1" customWidth="1"/>
    <col min="155" max="155" width="12.625" style="0" bestFit="1" customWidth="1"/>
    <col min="156" max="156" width="4.375" style="0" bestFit="1" customWidth="1"/>
    <col min="157" max="157" width="10.875" style="0" bestFit="1" customWidth="1"/>
    <col min="158" max="158" width="4.375" style="0" bestFit="1" customWidth="1"/>
  </cols>
  <sheetData>
    <row r="1" spans="1:101" s="8" customFormat="1" ht="25.5">
      <c r="A1" s="7"/>
      <c r="B1" s="7" t="s">
        <v>87</v>
      </c>
      <c r="K1" s="9" t="s">
        <v>0</v>
      </c>
      <c r="T1" s="7" t="s">
        <v>1</v>
      </c>
      <c r="AC1" s="9" t="s">
        <v>2</v>
      </c>
      <c r="AL1" s="9" t="s">
        <v>3</v>
      </c>
      <c r="AU1" s="9" t="s">
        <v>88</v>
      </c>
      <c r="BD1" s="9" t="s">
        <v>79</v>
      </c>
      <c r="BM1" s="9" t="s">
        <v>94</v>
      </c>
      <c r="BV1" s="9" t="s">
        <v>89</v>
      </c>
      <c r="CE1" s="9" t="s">
        <v>4</v>
      </c>
      <c r="CN1" s="9" t="s">
        <v>5</v>
      </c>
      <c r="CW1" s="9" t="s">
        <v>6</v>
      </c>
    </row>
    <row r="2" spans="1:109" ht="36" customHeight="1">
      <c r="A2" s="25" t="s">
        <v>7</v>
      </c>
      <c r="B2" s="16"/>
      <c r="C2" s="17" t="s">
        <v>8</v>
      </c>
      <c r="D2" s="24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</row>
    <row r="3" spans="1:109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</row>
    <row r="4" spans="1:109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</row>
    <row r="5" spans="1:109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</row>
    <row r="6" spans="1:158" ht="33" customHeight="1">
      <c r="A6" s="3" t="s">
        <v>20</v>
      </c>
      <c r="B6" s="27">
        <v>15632962</v>
      </c>
      <c r="C6" s="27">
        <v>774413</v>
      </c>
      <c r="D6" s="27">
        <f aca="true" t="shared" si="0" ref="D6:D18">SUM(B6:C6)</f>
        <v>16407375</v>
      </c>
      <c r="E6" s="27">
        <v>15424166</v>
      </c>
      <c r="F6" s="27">
        <v>142008</v>
      </c>
      <c r="G6" s="27">
        <f aca="true" t="shared" si="1" ref="G6:G16">SUM(E6:F6)</f>
        <v>15566174</v>
      </c>
      <c r="H6" s="35">
        <f aca="true" t="shared" si="2" ref="H6:H37">IF(ISERROR(E6/B6*100)," ",E6/B6*100)</f>
        <v>98.66438618605994</v>
      </c>
      <c r="I6" s="35">
        <f aca="true" t="shared" si="3" ref="I6:I37">IF(ISERROR(F6/C6*100)," ",F6/C6*100)</f>
        <v>18.337502082222276</v>
      </c>
      <c r="J6" s="35">
        <f aca="true" t="shared" si="4" ref="J6:J37">IF(ISERROR(G6/D6*100)," ",G6/D6*100)</f>
        <v>94.87303118262366</v>
      </c>
      <c r="K6" s="27">
        <v>385288</v>
      </c>
      <c r="L6" s="27">
        <v>22559</v>
      </c>
      <c r="M6" s="27">
        <f aca="true" t="shared" si="5" ref="M6:M16">SUM(K6:L6)</f>
        <v>407847</v>
      </c>
      <c r="N6" s="27">
        <v>379111</v>
      </c>
      <c r="O6" s="27">
        <v>4294</v>
      </c>
      <c r="P6" s="27">
        <f aca="true" t="shared" si="6" ref="P6:P16">SUM(N6:O6)</f>
        <v>383405</v>
      </c>
      <c r="Q6" s="35">
        <f aca="true" t="shared" si="7" ref="Q6:Q37">IF(ISERROR(N6/K6*100)," ",N6/K6*100)</f>
        <v>98.3967837046573</v>
      </c>
      <c r="R6" s="35">
        <f aca="true" t="shared" si="8" ref="R6:R37">IF(ISERROR(O6/L6*100)," ",O6/L6*100)</f>
        <v>19.034531672503213</v>
      </c>
      <c r="S6" s="35">
        <f aca="true" t="shared" si="9" ref="S6:S37">IF(ISERROR(P6/M6*100)," ",P6/M6*100)</f>
        <v>94.00706637538096</v>
      </c>
      <c r="T6" s="27">
        <v>11351274</v>
      </c>
      <c r="U6" s="27">
        <v>664638</v>
      </c>
      <c r="V6" s="27">
        <f aca="true" t="shared" si="10" ref="V6:V16">SUM(T6:U6)</f>
        <v>12015912</v>
      </c>
      <c r="W6" s="27">
        <v>11169290</v>
      </c>
      <c r="X6" s="27">
        <v>126518</v>
      </c>
      <c r="Y6" s="27">
        <f aca="true" t="shared" si="11" ref="Y6:Y16">SUM(W6:X6)</f>
        <v>11295808</v>
      </c>
      <c r="Z6" s="35">
        <f aca="true" t="shared" si="12" ref="Z6:Z37">IF(ISERROR(W6/T6*100)," ",W6/T6*100)</f>
        <v>98.39679669436224</v>
      </c>
      <c r="AA6" s="35">
        <f aca="true" t="shared" si="13" ref="AA6:AA37">IF(ISERROR(X6/U6*100)," ",X6/U6*100)</f>
        <v>19.0356254081169</v>
      </c>
      <c r="AB6" s="35">
        <f aca="true" t="shared" si="14" ref="AB6:AB37">IF(ISERROR(Y6/V6*100)," ",Y6/V6*100)</f>
        <v>94.00707994532583</v>
      </c>
      <c r="AC6" s="27">
        <v>807038</v>
      </c>
      <c r="AD6" s="27">
        <v>18065</v>
      </c>
      <c r="AE6" s="27">
        <f aca="true" t="shared" si="15" ref="AE6:AE16">SUM(AC6:AD6)</f>
        <v>825103</v>
      </c>
      <c r="AF6" s="27">
        <v>802764</v>
      </c>
      <c r="AG6" s="27">
        <v>2319</v>
      </c>
      <c r="AH6" s="27">
        <f aca="true" t="shared" si="16" ref="AH6:AH16">SUM(AF6:AG6)</f>
        <v>805083</v>
      </c>
      <c r="AI6" s="35">
        <f aca="true" t="shared" si="17" ref="AI6:AI37">IF(ISERROR(AF6/AC6*100)," ",AF6/AC6*100)</f>
        <v>99.47040907615255</v>
      </c>
      <c r="AJ6" s="35">
        <f aca="true" t="shared" si="18" ref="AJ6:AJ37">IF(ISERROR(AG6/AD6*100)," ",AG6/AD6*100)</f>
        <v>12.836977580957655</v>
      </c>
      <c r="AK6" s="35">
        <f aca="true" t="shared" si="19" ref="AK6:AK37">IF(ISERROR(AH6/AE6*100)," ",AH6/AE6*100)</f>
        <v>97.57363626116981</v>
      </c>
      <c r="AL6" s="27">
        <v>3089362</v>
      </c>
      <c r="AM6" s="27">
        <v>69151</v>
      </c>
      <c r="AN6" s="27">
        <f aca="true" t="shared" si="20" ref="AN6:AN16">SUM(AL6:AM6)</f>
        <v>3158513</v>
      </c>
      <c r="AO6" s="27">
        <v>3073001</v>
      </c>
      <c r="AP6" s="27">
        <v>8877</v>
      </c>
      <c r="AQ6" s="27">
        <f aca="true" t="shared" si="21" ref="AQ6:AQ16">SUM(AO6:AP6)</f>
        <v>3081878</v>
      </c>
      <c r="AR6" s="35">
        <f aca="true" t="shared" si="22" ref="AR6:AR37">IF(ISERROR(AO6/AL6*100)," ",AO6/AL6*100)</f>
        <v>99.4704084532664</v>
      </c>
      <c r="AS6" s="35">
        <f aca="true" t="shared" si="23" ref="AS6:AS37">IF(ISERROR(AP6/AM6*100)," ",AP6/AM6*100)</f>
        <v>12.837124553513327</v>
      </c>
      <c r="AT6" s="35">
        <f aca="true" t="shared" si="24" ref="AT6:AT37">IF(ISERROR(AQ6/AN6*100)," ",AQ6/AN6*100)</f>
        <v>97.57370002909596</v>
      </c>
      <c r="AU6" s="27">
        <v>16815084</v>
      </c>
      <c r="AV6" s="27">
        <v>1952696</v>
      </c>
      <c r="AW6" s="27">
        <f aca="true" t="shared" si="25" ref="AW6:AW16">SUM(AU6:AV6)</f>
        <v>18767780</v>
      </c>
      <c r="AX6" s="27">
        <v>16395407</v>
      </c>
      <c r="AY6" s="27">
        <v>338251</v>
      </c>
      <c r="AZ6" s="27">
        <f aca="true" t="shared" si="26" ref="AZ6:AZ16">SUM(AX6:AY6)</f>
        <v>16733658</v>
      </c>
      <c r="BA6" s="35">
        <f aca="true" t="shared" si="27" ref="BA6:BA37">IF(ISERROR(AX6/AU6*100)," ",AX6/AU6*100)</f>
        <v>97.50416352365531</v>
      </c>
      <c r="BB6" s="35">
        <f aca="true" t="shared" si="28" ref="BB6:BB37">IF(ISERROR(AY6/AV6*100)," ",AY6/AV6*100)</f>
        <v>17.322255998885645</v>
      </c>
      <c r="BC6" s="35">
        <f aca="true" t="shared" si="29" ref="BC6:BC37">IF(ISERROR(AZ6/AW6*100)," ",AZ6/AW6*100)</f>
        <v>89.16162700116902</v>
      </c>
      <c r="BD6" s="27">
        <v>16670011</v>
      </c>
      <c r="BE6" s="27">
        <v>1952696</v>
      </c>
      <c r="BF6" s="27">
        <f aca="true" t="shared" si="30" ref="BF6:BF16">SUM(BD6:BE6)</f>
        <v>18622707</v>
      </c>
      <c r="BG6" s="27">
        <v>16250334</v>
      </c>
      <c r="BH6" s="27">
        <v>338251</v>
      </c>
      <c r="BI6" s="27">
        <f aca="true" t="shared" si="31" ref="BI6:BI16">SUM(BG6:BH6)</f>
        <v>16588585</v>
      </c>
      <c r="BJ6" s="35">
        <f aca="true" t="shared" si="32" ref="BJ6:BJ37">IF(ISERROR(BG6/BD6*100)," ",BG6/BD6*100)</f>
        <v>97.48244317295291</v>
      </c>
      <c r="BK6" s="35">
        <f aca="true" t="shared" si="33" ref="BK6:BK37">IF(ISERROR(BH6/BE6*100)," ",BH6/BE6*100)</f>
        <v>17.322255998885645</v>
      </c>
      <c r="BL6" s="35">
        <f aca="true" t="shared" si="34" ref="BL6:BL37">IF(ISERROR(BI6/BF6*100)," ",BI6/BF6*100)</f>
        <v>89.0771948460554</v>
      </c>
      <c r="BM6" s="27">
        <v>145073</v>
      </c>
      <c r="BN6" s="27">
        <v>0</v>
      </c>
      <c r="BO6" s="27">
        <f aca="true" t="shared" si="35" ref="BO6:BO16">SUM(BM6:BN6)</f>
        <v>145073</v>
      </c>
      <c r="BP6" s="27">
        <v>145073</v>
      </c>
      <c r="BQ6" s="27">
        <v>0</v>
      </c>
      <c r="BR6" s="27">
        <f aca="true" t="shared" si="36" ref="BR6:BR16">SUM(BP6:BQ6)</f>
        <v>145073</v>
      </c>
      <c r="BS6" s="35">
        <f aca="true" t="shared" si="37" ref="BS6:BS37">IF(ISERROR(BP6/BM6*100)," ",BP6/BM6*100)</f>
        <v>100</v>
      </c>
      <c r="BT6" s="35" t="str">
        <f aca="true" t="shared" si="38" ref="BT6:BT37">IF(ISERROR(BQ6/BN6*100)," ",BQ6/BN6*100)</f>
        <v> </v>
      </c>
      <c r="BU6" s="35">
        <f aca="true" t="shared" si="39" ref="BU6:BU37">IF(ISERROR(BR6/BO6*100)," ",BR6/BO6*100)</f>
        <v>100</v>
      </c>
      <c r="BV6" s="27">
        <v>411377</v>
      </c>
      <c r="BW6" s="27">
        <v>23579</v>
      </c>
      <c r="BX6" s="27">
        <f aca="true" t="shared" si="40" ref="BX6:BX16">SUM(BV6:BW6)</f>
        <v>434956</v>
      </c>
      <c r="BY6" s="27">
        <v>403921</v>
      </c>
      <c r="BZ6" s="27">
        <v>5987</v>
      </c>
      <c r="CA6" s="27">
        <f aca="true" t="shared" si="41" ref="CA6:CA16">SUM(BY6:BZ6)</f>
        <v>409908</v>
      </c>
      <c r="CB6" s="35">
        <f aca="true" t="shared" si="42" ref="CB6:CB37">IF(ISERROR(BY6/BV6*100)," ",BY6/BV6*100)</f>
        <v>98.18755059227911</v>
      </c>
      <c r="CC6" s="35">
        <f aca="true" t="shared" si="43" ref="CC6:CC37">IF(ISERROR(BZ6/BW6*100)," ",BZ6/BW6*100)</f>
        <v>25.391237965986686</v>
      </c>
      <c r="CD6" s="35">
        <f aca="true" t="shared" si="44" ref="CD6:CD37">IF(ISERROR(CA6/BX6*100)," ",CA6/BX6*100)</f>
        <v>94.24125658687316</v>
      </c>
      <c r="CE6" s="27">
        <v>1797430</v>
      </c>
      <c r="CF6" s="27">
        <v>0</v>
      </c>
      <c r="CG6" s="27">
        <f aca="true" t="shared" si="45" ref="CG6:CG16">SUM(CE6:CF6)</f>
        <v>1797430</v>
      </c>
      <c r="CH6" s="27">
        <v>1797430</v>
      </c>
      <c r="CI6" s="27">
        <v>0</v>
      </c>
      <c r="CJ6" s="27">
        <f aca="true" t="shared" si="46" ref="CJ6:CJ16">SUM(CH6:CI6)</f>
        <v>1797430</v>
      </c>
      <c r="CK6" s="35">
        <f aca="true" t="shared" si="47" ref="CK6:CK37">IF(ISERROR(CH6/CE6*100)," ",CH6/CE6*100)</f>
        <v>100</v>
      </c>
      <c r="CL6" s="35" t="str">
        <f aca="true" t="shared" si="48" ref="CL6:CL37">IF(ISERROR(CI6/CF6*100)," ",CI6/CF6*100)</f>
        <v> </v>
      </c>
      <c r="CM6" s="35">
        <f aca="true" t="shared" si="49" ref="CM6:CM37">IF(ISERROR(CJ6/CG6*100)," ",CJ6/CG6*100)</f>
        <v>100</v>
      </c>
      <c r="CN6" s="27">
        <v>0</v>
      </c>
      <c r="CO6" s="27">
        <v>0</v>
      </c>
      <c r="CP6" s="27">
        <f aca="true" t="shared" si="50" ref="CP6:CP16">SUM(CN6:CO6)</f>
        <v>0</v>
      </c>
      <c r="CQ6" s="27">
        <v>0</v>
      </c>
      <c r="CR6" s="27">
        <v>0</v>
      </c>
      <c r="CS6" s="27">
        <f aca="true" t="shared" si="51" ref="CS6:CS16">SUM(CQ6:CR6)</f>
        <v>0</v>
      </c>
      <c r="CT6" s="35" t="str">
        <f aca="true" t="shared" si="52" ref="CT6:CT37">IF(ISERROR(CQ6/CN6*100)," ",CQ6/CN6*100)</f>
        <v> </v>
      </c>
      <c r="CU6" s="35" t="str">
        <f aca="true" t="shared" si="53" ref="CU6:CU37">IF(ISERROR(CR6/CO6*100)," ",CR6/CO6*100)</f>
        <v> </v>
      </c>
      <c r="CV6" s="35" t="str">
        <f aca="true" t="shared" si="54" ref="CV6:CV37">IF(ISERROR(CS6/CP6*100)," ",CS6/CP6*100)</f>
        <v> </v>
      </c>
      <c r="CW6" s="27">
        <v>0</v>
      </c>
      <c r="CX6" s="27">
        <v>9069</v>
      </c>
      <c r="CY6" s="27">
        <f aca="true" t="shared" si="55" ref="CY6:CY16">SUM(CW6:CX6)</f>
        <v>9069</v>
      </c>
      <c r="CZ6" s="27">
        <v>0</v>
      </c>
      <c r="DA6" s="27">
        <v>0</v>
      </c>
      <c r="DB6" s="27">
        <f aca="true" t="shared" si="56" ref="DB6:DB16">SUM(CZ6:DA6)</f>
        <v>0</v>
      </c>
      <c r="DC6" s="35" t="str">
        <f aca="true" t="shared" si="57" ref="DC6:DC37">IF(ISERROR(CZ6/CW6*100)," ",CZ6/CW6*100)</f>
        <v> </v>
      </c>
      <c r="DD6" s="35">
        <f aca="true" t="shared" si="58" ref="DD6:DD37">IF(ISERROR(DA6/CX6*100)," ",DA6/CX6*100)</f>
        <v>0</v>
      </c>
      <c r="DE6" s="35">
        <f aca="true" t="shared" si="59" ref="DE6:DE37">IF(ISERROR(DB6/CY6*100)," ",DB6/CY6*100)</f>
        <v>0</v>
      </c>
      <c r="DG6" s="10">
        <v>36680140</v>
      </c>
      <c r="DH6" s="10" t="e">
        <f>#REF!-DG6</f>
        <v>#REF!</v>
      </c>
      <c r="DI6" s="10">
        <v>33613891</v>
      </c>
      <c r="DJ6" s="10" t="e">
        <f>#REF!-DI6</f>
        <v>#REF!</v>
      </c>
      <c r="DK6" s="10">
        <v>15133899</v>
      </c>
      <c r="DL6" s="10">
        <f aca="true" t="shared" si="60" ref="DL6:DL16">D6-DK6</f>
        <v>1273476</v>
      </c>
      <c r="DM6" s="10">
        <v>14261741</v>
      </c>
      <c r="DN6" s="10">
        <f aca="true" t="shared" si="61" ref="DN6:DN16">G6-DM6</f>
        <v>1304433</v>
      </c>
      <c r="DO6" s="10">
        <v>362903</v>
      </c>
      <c r="DP6" s="10">
        <f aca="true" t="shared" si="62" ref="DP6:DP16">M6-DO6</f>
        <v>44944</v>
      </c>
      <c r="DQ6" s="10">
        <v>338378</v>
      </c>
      <c r="DR6" s="10">
        <f aca="true" t="shared" si="63" ref="DR6:DR16">P6-DQ6</f>
        <v>45027</v>
      </c>
      <c r="DS6" s="10">
        <v>11080880</v>
      </c>
      <c r="DT6" s="10">
        <f aca="true" t="shared" si="64" ref="DT6:DT16">V6-DS6</f>
        <v>935032</v>
      </c>
      <c r="DU6" s="10">
        <v>10332017</v>
      </c>
      <c r="DV6" s="10">
        <f aca="true" t="shared" si="65" ref="DV6:DV16">Y6-DU6</f>
        <v>963791</v>
      </c>
      <c r="DW6" s="10">
        <v>818138</v>
      </c>
      <c r="DX6" s="10">
        <f aca="true" t="shared" si="66" ref="DX6:DX16">AE6-DW6</f>
        <v>6965</v>
      </c>
      <c r="DY6" s="10">
        <v>796240</v>
      </c>
      <c r="DZ6" s="10">
        <f aca="true" t="shared" si="67" ref="DZ6:DZ16">AH6-DY6</f>
        <v>8843</v>
      </c>
      <c r="EA6" s="10">
        <v>2871978</v>
      </c>
      <c r="EB6" s="10">
        <f aca="true" t="shared" si="68" ref="EB6:EB16">AN6-EA6</f>
        <v>286535</v>
      </c>
      <c r="EC6" s="10">
        <v>2795106</v>
      </c>
      <c r="ED6" s="10">
        <f aca="true" t="shared" si="69" ref="ED6:ED16">AQ6-EC6</f>
        <v>286772</v>
      </c>
      <c r="EE6" s="10">
        <v>19343462</v>
      </c>
      <c r="EF6" s="10">
        <f aca="true" t="shared" si="70" ref="EF6:EF16">AW6-EE6</f>
        <v>-575682</v>
      </c>
      <c r="EG6" s="10">
        <v>17184185</v>
      </c>
      <c r="EH6" s="10">
        <f aca="true" t="shared" si="71" ref="EH6:EH16">AZ6-EG6</f>
        <v>-450527</v>
      </c>
      <c r="EI6" s="10">
        <v>19180560</v>
      </c>
      <c r="EJ6" s="10">
        <f aca="true" t="shared" si="72" ref="EJ6:EJ16">BF6-EI6</f>
        <v>-557853</v>
      </c>
      <c r="EK6" s="10">
        <v>17021283</v>
      </c>
      <c r="EL6" s="10">
        <f aca="true" t="shared" si="73" ref="EL6:EL16">BI6-EK6</f>
        <v>-432698</v>
      </c>
      <c r="EM6" s="10">
        <v>417249</v>
      </c>
      <c r="EN6" s="10">
        <f aca="true" t="shared" si="74" ref="EN6:EN16">BX6-EM6</f>
        <v>17707</v>
      </c>
      <c r="EO6" s="10">
        <v>391605</v>
      </c>
      <c r="EP6" s="10">
        <f aca="true" t="shared" si="75" ref="EP6:EP16">CA6-EO6</f>
        <v>18303</v>
      </c>
      <c r="EQ6" s="10">
        <v>1775929</v>
      </c>
      <c r="ER6" s="10">
        <f aca="true" t="shared" si="76" ref="ER6:ER16">CG6-EQ6</f>
        <v>21501</v>
      </c>
      <c r="ES6" s="10">
        <v>1775929</v>
      </c>
      <c r="ET6" s="10">
        <f aca="true" t="shared" si="77" ref="ET6:ET16">CJ6-ES6</f>
        <v>21501</v>
      </c>
      <c r="EU6" s="10">
        <v>0</v>
      </c>
      <c r="EV6" s="10">
        <f aca="true" t="shared" si="78" ref="EV6:EV16">CP6-EU6</f>
        <v>0</v>
      </c>
      <c r="EW6" s="10">
        <v>0</v>
      </c>
      <c r="EX6" s="10">
        <f aca="true" t="shared" si="79" ref="EX6:EX16">CS6-EW6</f>
        <v>0</v>
      </c>
      <c r="EY6" s="10">
        <v>9601</v>
      </c>
      <c r="EZ6" s="10">
        <f aca="true" t="shared" si="80" ref="EZ6:EZ16">CY6-EY6</f>
        <v>-532</v>
      </c>
      <c r="FA6" s="10">
        <v>431</v>
      </c>
      <c r="FB6" s="10">
        <f aca="true" t="shared" si="81" ref="FB6:FB16">DB6-FA6</f>
        <v>-431</v>
      </c>
    </row>
    <row r="7" spans="1:158" ht="33" customHeight="1">
      <c r="A7" s="4" t="s">
        <v>21</v>
      </c>
      <c r="B7" s="29">
        <v>5625689</v>
      </c>
      <c r="C7" s="29">
        <v>240286</v>
      </c>
      <c r="D7" s="29">
        <f t="shared" si="0"/>
        <v>5865975</v>
      </c>
      <c r="E7" s="29">
        <v>5571816</v>
      </c>
      <c r="F7" s="29">
        <v>82556</v>
      </c>
      <c r="G7" s="29">
        <f t="shared" si="1"/>
        <v>5654372</v>
      </c>
      <c r="H7" s="36">
        <f t="shared" si="2"/>
        <v>99.04237507619067</v>
      </c>
      <c r="I7" s="36">
        <f t="shared" si="3"/>
        <v>34.357390775991945</v>
      </c>
      <c r="J7" s="36">
        <f t="shared" si="4"/>
        <v>96.39270538998205</v>
      </c>
      <c r="K7" s="29">
        <v>169362</v>
      </c>
      <c r="L7" s="29">
        <v>8682</v>
      </c>
      <c r="M7" s="29">
        <f t="shared" si="5"/>
        <v>178044</v>
      </c>
      <c r="N7" s="29">
        <v>167388</v>
      </c>
      <c r="O7" s="29">
        <v>3100</v>
      </c>
      <c r="P7" s="29">
        <f t="shared" si="6"/>
        <v>170488</v>
      </c>
      <c r="Q7" s="36">
        <f t="shared" si="7"/>
        <v>98.83444928614448</v>
      </c>
      <c r="R7" s="36">
        <f t="shared" si="8"/>
        <v>35.706058511863624</v>
      </c>
      <c r="S7" s="36">
        <f t="shared" si="9"/>
        <v>95.75610523241446</v>
      </c>
      <c r="T7" s="29">
        <v>3982499</v>
      </c>
      <c r="U7" s="29">
        <v>204176</v>
      </c>
      <c r="V7" s="29">
        <f t="shared" si="10"/>
        <v>4186675</v>
      </c>
      <c r="W7" s="29">
        <v>3936077</v>
      </c>
      <c r="X7" s="29">
        <v>72904</v>
      </c>
      <c r="Y7" s="29">
        <f t="shared" si="11"/>
        <v>4008981</v>
      </c>
      <c r="Z7" s="36">
        <f t="shared" si="12"/>
        <v>98.83434998979284</v>
      </c>
      <c r="AA7" s="36">
        <f t="shared" si="13"/>
        <v>35.70644933782619</v>
      </c>
      <c r="AB7" s="36">
        <f t="shared" si="14"/>
        <v>95.75572500850915</v>
      </c>
      <c r="AC7" s="29">
        <v>398348</v>
      </c>
      <c r="AD7" s="29">
        <v>7413</v>
      </c>
      <c r="AE7" s="29">
        <f t="shared" si="15"/>
        <v>405761</v>
      </c>
      <c r="AF7" s="29">
        <v>396869</v>
      </c>
      <c r="AG7" s="29">
        <v>1771</v>
      </c>
      <c r="AH7" s="29">
        <f t="shared" si="16"/>
        <v>398640</v>
      </c>
      <c r="AI7" s="36">
        <f t="shared" si="17"/>
        <v>99.62871659955617</v>
      </c>
      <c r="AJ7" s="36">
        <f t="shared" si="18"/>
        <v>23.890462700661</v>
      </c>
      <c r="AK7" s="36">
        <f t="shared" si="19"/>
        <v>98.24502601284993</v>
      </c>
      <c r="AL7" s="29">
        <v>1075480</v>
      </c>
      <c r="AM7" s="29">
        <v>20015</v>
      </c>
      <c r="AN7" s="29">
        <f t="shared" si="20"/>
        <v>1095495</v>
      </c>
      <c r="AO7" s="29">
        <v>1071482</v>
      </c>
      <c r="AP7" s="29">
        <v>4781</v>
      </c>
      <c r="AQ7" s="29">
        <f t="shared" si="21"/>
        <v>1076263</v>
      </c>
      <c r="AR7" s="36">
        <f t="shared" si="22"/>
        <v>99.62825900993046</v>
      </c>
      <c r="AS7" s="36">
        <f t="shared" si="23"/>
        <v>23.887084686485135</v>
      </c>
      <c r="AT7" s="36">
        <f t="shared" si="24"/>
        <v>98.24444657437962</v>
      </c>
      <c r="AU7" s="29">
        <v>8682373</v>
      </c>
      <c r="AV7" s="29">
        <v>1090533</v>
      </c>
      <c r="AW7" s="29">
        <f t="shared" si="25"/>
        <v>9772906</v>
      </c>
      <c r="AX7" s="29">
        <v>8503564</v>
      </c>
      <c r="AY7" s="29">
        <v>269277</v>
      </c>
      <c r="AZ7" s="29">
        <f t="shared" si="26"/>
        <v>8772841</v>
      </c>
      <c r="BA7" s="36">
        <f t="shared" si="27"/>
        <v>97.94055150590742</v>
      </c>
      <c r="BB7" s="36">
        <f t="shared" si="28"/>
        <v>24.692237648929467</v>
      </c>
      <c r="BC7" s="36">
        <f t="shared" si="29"/>
        <v>89.76696388975807</v>
      </c>
      <c r="BD7" s="29">
        <v>8568229</v>
      </c>
      <c r="BE7" s="29">
        <v>1090533</v>
      </c>
      <c r="BF7" s="29">
        <f t="shared" si="30"/>
        <v>9658762</v>
      </c>
      <c r="BG7" s="29">
        <v>8389420</v>
      </c>
      <c r="BH7" s="29">
        <v>269277</v>
      </c>
      <c r="BI7" s="29">
        <f t="shared" si="31"/>
        <v>8658697</v>
      </c>
      <c r="BJ7" s="36">
        <f t="shared" si="32"/>
        <v>97.91311600098457</v>
      </c>
      <c r="BK7" s="36">
        <f t="shared" si="33"/>
        <v>24.692237648929467</v>
      </c>
      <c r="BL7" s="36">
        <f t="shared" si="34"/>
        <v>89.6460333115155</v>
      </c>
      <c r="BM7" s="29">
        <v>114144</v>
      </c>
      <c r="BN7" s="29">
        <v>0</v>
      </c>
      <c r="BO7" s="29">
        <f t="shared" si="35"/>
        <v>114144</v>
      </c>
      <c r="BP7" s="29">
        <v>114144</v>
      </c>
      <c r="BQ7" s="29">
        <v>0</v>
      </c>
      <c r="BR7" s="29">
        <f t="shared" si="36"/>
        <v>114144</v>
      </c>
      <c r="BS7" s="36">
        <f t="shared" si="37"/>
        <v>100</v>
      </c>
      <c r="BT7" s="36" t="str">
        <f t="shared" si="38"/>
        <v> </v>
      </c>
      <c r="BU7" s="36">
        <f t="shared" si="39"/>
        <v>100</v>
      </c>
      <c r="BV7" s="29">
        <v>186340</v>
      </c>
      <c r="BW7" s="29">
        <v>13118</v>
      </c>
      <c r="BX7" s="29">
        <f t="shared" si="40"/>
        <v>199458</v>
      </c>
      <c r="BY7" s="29">
        <v>182904</v>
      </c>
      <c r="BZ7" s="29">
        <v>4072</v>
      </c>
      <c r="CA7" s="29">
        <f t="shared" si="41"/>
        <v>186976</v>
      </c>
      <c r="CB7" s="36">
        <f t="shared" si="42"/>
        <v>98.15605881721584</v>
      </c>
      <c r="CC7" s="36">
        <f t="shared" si="43"/>
        <v>31.041317273974688</v>
      </c>
      <c r="CD7" s="36">
        <f t="shared" si="44"/>
        <v>93.7420409309228</v>
      </c>
      <c r="CE7" s="29">
        <v>1089899</v>
      </c>
      <c r="CF7" s="29">
        <v>0</v>
      </c>
      <c r="CG7" s="29">
        <f t="shared" si="45"/>
        <v>1089899</v>
      </c>
      <c r="CH7" s="29">
        <v>1089899</v>
      </c>
      <c r="CI7" s="29">
        <v>0</v>
      </c>
      <c r="CJ7" s="29">
        <f t="shared" si="46"/>
        <v>1089899</v>
      </c>
      <c r="CK7" s="36">
        <f t="shared" si="47"/>
        <v>100</v>
      </c>
      <c r="CL7" s="36" t="str">
        <f t="shared" si="48"/>
        <v> </v>
      </c>
      <c r="CM7" s="36">
        <f t="shared" si="49"/>
        <v>100</v>
      </c>
      <c r="CN7" s="29">
        <v>0</v>
      </c>
      <c r="CO7" s="29">
        <v>0</v>
      </c>
      <c r="CP7" s="29">
        <f t="shared" si="50"/>
        <v>0</v>
      </c>
      <c r="CQ7" s="29">
        <v>0</v>
      </c>
      <c r="CR7" s="29">
        <v>0</v>
      </c>
      <c r="CS7" s="29">
        <f t="shared" si="51"/>
        <v>0</v>
      </c>
      <c r="CT7" s="36" t="str">
        <f t="shared" si="52"/>
        <v> </v>
      </c>
      <c r="CU7" s="36" t="str">
        <f t="shared" si="53"/>
        <v> </v>
      </c>
      <c r="CV7" s="36" t="str">
        <f t="shared" si="54"/>
        <v> </v>
      </c>
      <c r="CW7" s="29">
        <v>0</v>
      </c>
      <c r="CX7" s="29">
        <v>880</v>
      </c>
      <c r="CY7" s="29">
        <f t="shared" si="55"/>
        <v>880</v>
      </c>
      <c r="CZ7" s="29">
        <v>0</v>
      </c>
      <c r="DA7" s="29">
        <v>0</v>
      </c>
      <c r="DB7" s="29">
        <f t="shared" si="56"/>
        <v>0</v>
      </c>
      <c r="DC7" s="36" t="str">
        <f t="shared" si="57"/>
        <v> </v>
      </c>
      <c r="DD7" s="36">
        <f t="shared" si="58"/>
        <v>0</v>
      </c>
      <c r="DE7" s="36">
        <f t="shared" si="59"/>
        <v>0</v>
      </c>
      <c r="DG7" s="10">
        <v>17367576</v>
      </c>
      <c r="DH7" s="10" t="e">
        <f>#REF!-DG7</f>
        <v>#REF!</v>
      </c>
      <c r="DI7" s="10">
        <v>15671193</v>
      </c>
      <c r="DJ7" s="10" t="e">
        <f>#REF!-DI7</f>
        <v>#REF!</v>
      </c>
      <c r="DK7" s="10">
        <v>5460340</v>
      </c>
      <c r="DL7" s="10">
        <f t="shared" si="60"/>
        <v>405635</v>
      </c>
      <c r="DM7" s="10">
        <v>5170472</v>
      </c>
      <c r="DN7" s="10">
        <f t="shared" si="61"/>
        <v>483900</v>
      </c>
      <c r="DO7" s="10">
        <v>151808</v>
      </c>
      <c r="DP7" s="10">
        <f t="shared" si="62"/>
        <v>26236</v>
      </c>
      <c r="DQ7" s="10">
        <v>142773</v>
      </c>
      <c r="DR7" s="10">
        <f t="shared" si="63"/>
        <v>27715</v>
      </c>
      <c r="DS7" s="10">
        <v>3970594</v>
      </c>
      <c r="DT7" s="10">
        <f t="shared" si="64"/>
        <v>216081</v>
      </c>
      <c r="DU7" s="10">
        <v>3732543</v>
      </c>
      <c r="DV7" s="10">
        <f t="shared" si="65"/>
        <v>276438</v>
      </c>
      <c r="DW7" s="10">
        <v>404783</v>
      </c>
      <c r="DX7" s="10">
        <f t="shared" si="66"/>
        <v>978</v>
      </c>
      <c r="DY7" s="10">
        <v>391673</v>
      </c>
      <c r="DZ7" s="10">
        <f t="shared" si="67"/>
        <v>6967</v>
      </c>
      <c r="EA7" s="10">
        <v>933155</v>
      </c>
      <c r="EB7" s="10">
        <f t="shared" si="68"/>
        <v>162340</v>
      </c>
      <c r="EC7" s="10">
        <v>903483</v>
      </c>
      <c r="ED7" s="10">
        <f t="shared" si="69"/>
        <v>172780</v>
      </c>
      <c r="EE7" s="10">
        <v>10644026</v>
      </c>
      <c r="EF7" s="10">
        <f t="shared" si="70"/>
        <v>-871120</v>
      </c>
      <c r="EG7" s="10">
        <v>9254151</v>
      </c>
      <c r="EH7" s="10">
        <f t="shared" si="71"/>
        <v>-481310</v>
      </c>
      <c r="EI7" s="10">
        <v>10510324</v>
      </c>
      <c r="EJ7" s="10">
        <f t="shared" si="72"/>
        <v>-851562</v>
      </c>
      <c r="EK7" s="10">
        <v>9120449</v>
      </c>
      <c r="EL7" s="10">
        <f t="shared" si="73"/>
        <v>-461752</v>
      </c>
      <c r="EM7" s="10">
        <v>194895</v>
      </c>
      <c r="EN7" s="10">
        <f t="shared" si="74"/>
        <v>4563</v>
      </c>
      <c r="EO7" s="10">
        <v>180039</v>
      </c>
      <c r="EP7" s="10">
        <f t="shared" si="75"/>
        <v>6937</v>
      </c>
      <c r="EQ7" s="10">
        <v>1066531</v>
      </c>
      <c r="ER7" s="10">
        <f t="shared" si="76"/>
        <v>23368</v>
      </c>
      <c r="ES7" s="10">
        <v>1066531</v>
      </c>
      <c r="ET7" s="10">
        <f t="shared" si="77"/>
        <v>23368</v>
      </c>
      <c r="EU7" s="10">
        <v>0</v>
      </c>
      <c r="EV7" s="10">
        <f t="shared" si="78"/>
        <v>0</v>
      </c>
      <c r="EW7" s="10">
        <v>0</v>
      </c>
      <c r="EX7" s="10">
        <f t="shared" si="79"/>
        <v>0</v>
      </c>
      <c r="EY7" s="10">
        <v>1784</v>
      </c>
      <c r="EZ7" s="10">
        <f t="shared" si="80"/>
        <v>-904</v>
      </c>
      <c r="FA7" s="10">
        <v>0</v>
      </c>
      <c r="FB7" s="10">
        <f t="shared" si="81"/>
        <v>0</v>
      </c>
    </row>
    <row r="8" spans="1:158" ht="33" customHeight="1">
      <c r="A8" s="4" t="s">
        <v>22</v>
      </c>
      <c r="B8" s="29">
        <v>18507931</v>
      </c>
      <c r="C8" s="29">
        <v>1403251</v>
      </c>
      <c r="D8" s="29">
        <f t="shared" si="0"/>
        <v>19911182</v>
      </c>
      <c r="E8" s="29">
        <v>18149820</v>
      </c>
      <c r="F8" s="29">
        <v>234583</v>
      </c>
      <c r="G8" s="29">
        <f t="shared" si="1"/>
        <v>18384403</v>
      </c>
      <c r="H8" s="36">
        <f t="shared" si="2"/>
        <v>98.06509436414044</v>
      </c>
      <c r="I8" s="36">
        <f t="shared" si="3"/>
        <v>16.717109056042005</v>
      </c>
      <c r="J8" s="36">
        <f t="shared" si="4"/>
        <v>92.33205241155447</v>
      </c>
      <c r="K8" s="29">
        <v>457524</v>
      </c>
      <c r="L8" s="29">
        <v>46599</v>
      </c>
      <c r="M8" s="29">
        <f t="shared" si="5"/>
        <v>504123</v>
      </c>
      <c r="N8" s="29">
        <v>453070</v>
      </c>
      <c r="O8" s="29">
        <v>7790</v>
      </c>
      <c r="P8" s="29">
        <f t="shared" si="6"/>
        <v>460860</v>
      </c>
      <c r="Q8" s="36">
        <f t="shared" si="7"/>
        <v>99.02649915632841</v>
      </c>
      <c r="R8" s="36">
        <f t="shared" si="8"/>
        <v>16.717096933410588</v>
      </c>
      <c r="S8" s="36">
        <f t="shared" si="9"/>
        <v>91.41816580477384</v>
      </c>
      <c r="T8" s="29">
        <v>12510949</v>
      </c>
      <c r="U8" s="29">
        <v>1256243</v>
      </c>
      <c r="V8" s="29">
        <f t="shared" si="10"/>
        <v>13767192</v>
      </c>
      <c r="W8" s="29">
        <v>12214184</v>
      </c>
      <c r="X8" s="29">
        <v>209993</v>
      </c>
      <c r="Y8" s="29">
        <f t="shared" si="11"/>
        <v>12424177</v>
      </c>
      <c r="Z8" s="36">
        <f t="shared" si="12"/>
        <v>97.62795771927453</v>
      </c>
      <c r="AA8" s="36">
        <f t="shared" si="13"/>
        <v>16.715953840140802</v>
      </c>
      <c r="AB8" s="36">
        <f t="shared" si="14"/>
        <v>90.24481535523002</v>
      </c>
      <c r="AC8" s="29">
        <v>1307599</v>
      </c>
      <c r="AD8" s="29">
        <v>23702</v>
      </c>
      <c r="AE8" s="29">
        <f t="shared" si="15"/>
        <v>1331301</v>
      </c>
      <c r="AF8" s="29">
        <v>1294170</v>
      </c>
      <c r="AG8" s="29">
        <v>3965</v>
      </c>
      <c r="AH8" s="29">
        <f t="shared" si="16"/>
        <v>1298135</v>
      </c>
      <c r="AI8" s="36">
        <f t="shared" si="17"/>
        <v>98.97300319134536</v>
      </c>
      <c r="AJ8" s="36">
        <f t="shared" si="18"/>
        <v>16.728546114251962</v>
      </c>
      <c r="AK8" s="36">
        <f t="shared" si="19"/>
        <v>97.50875271632786</v>
      </c>
      <c r="AL8" s="29">
        <v>4231859</v>
      </c>
      <c r="AM8" s="29">
        <v>76707</v>
      </c>
      <c r="AN8" s="29">
        <f t="shared" si="20"/>
        <v>4308566</v>
      </c>
      <c r="AO8" s="29">
        <v>4188396</v>
      </c>
      <c r="AP8" s="29">
        <v>12835</v>
      </c>
      <c r="AQ8" s="29">
        <f t="shared" si="21"/>
        <v>4201231</v>
      </c>
      <c r="AR8" s="36">
        <f t="shared" si="22"/>
        <v>98.97295727480522</v>
      </c>
      <c r="AS8" s="36">
        <f t="shared" si="23"/>
        <v>16.732501596985934</v>
      </c>
      <c r="AT8" s="36">
        <f t="shared" si="24"/>
        <v>97.50879991161793</v>
      </c>
      <c r="AU8" s="29">
        <v>19822312</v>
      </c>
      <c r="AV8" s="29">
        <v>2368328</v>
      </c>
      <c r="AW8" s="29">
        <f t="shared" si="25"/>
        <v>22190640</v>
      </c>
      <c r="AX8" s="29">
        <v>19426792</v>
      </c>
      <c r="AY8" s="29">
        <v>316013</v>
      </c>
      <c r="AZ8" s="29">
        <f t="shared" si="26"/>
        <v>19742805</v>
      </c>
      <c r="BA8" s="36">
        <f t="shared" si="27"/>
        <v>98.0046727142626</v>
      </c>
      <c r="BB8" s="36">
        <f t="shared" si="28"/>
        <v>13.3432953543597</v>
      </c>
      <c r="BC8" s="36">
        <f t="shared" si="29"/>
        <v>88.96906533565503</v>
      </c>
      <c r="BD8" s="29">
        <v>19700459</v>
      </c>
      <c r="BE8" s="29">
        <v>2368328</v>
      </c>
      <c r="BF8" s="29">
        <f t="shared" si="30"/>
        <v>22068787</v>
      </c>
      <c r="BG8" s="29">
        <v>19304939</v>
      </c>
      <c r="BH8" s="29">
        <v>316013</v>
      </c>
      <c r="BI8" s="29">
        <f t="shared" si="31"/>
        <v>19620952</v>
      </c>
      <c r="BJ8" s="36">
        <f t="shared" si="32"/>
        <v>97.992331041627</v>
      </c>
      <c r="BK8" s="36">
        <f t="shared" si="33"/>
        <v>13.3432953543597</v>
      </c>
      <c r="BL8" s="36">
        <f t="shared" si="34"/>
        <v>88.90815793364628</v>
      </c>
      <c r="BM8" s="29">
        <v>121853</v>
      </c>
      <c r="BN8" s="29">
        <v>0</v>
      </c>
      <c r="BO8" s="29">
        <f t="shared" si="35"/>
        <v>121853</v>
      </c>
      <c r="BP8" s="29">
        <v>121853</v>
      </c>
      <c r="BQ8" s="29">
        <v>0</v>
      </c>
      <c r="BR8" s="29">
        <f t="shared" si="36"/>
        <v>121853</v>
      </c>
      <c r="BS8" s="36">
        <f t="shared" si="37"/>
        <v>100</v>
      </c>
      <c r="BT8" s="36" t="str">
        <f t="shared" si="38"/>
        <v> </v>
      </c>
      <c r="BU8" s="36">
        <f t="shared" si="39"/>
        <v>100</v>
      </c>
      <c r="BV8" s="29">
        <v>429875</v>
      </c>
      <c r="BW8" s="29">
        <v>47639</v>
      </c>
      <c r="BX8" s="29">
        <f t="shared" si="40"/>
        <v>477514</v>
      </c>
      <c r="BY8" s="29">
        <v>415701</v>
      </c>
      <c r="BZ8" s="29">
        <v>10440</v>
      </c>
      <c r="CA8" s="29">
        <f t="shared" si="41"/>
        <v>426141</v>
      </c>
      <c r="CB8" s="36">
        <f t="shared" si="42"/>
        <v>96.70276243093923</v>
      </c>
      <c r="CC8" s="36">
        <f t="shared" si="43"/>
        <v>21.91481769138731</v>
      </c>
      <c r="CD8" s="36">
        <f t="shared" si="44"/>
        <v>89.2415719748531</v>
      </c>
      <c r="CE8" s="29">
        <v>2697300</v>
      </c>
      <c r="CF8" s="29">
        <v>0</v>
      </c>
      <c r="CG8" s="29">
        <f t="shared" si="45"/>
        <v>2697300</v>
      </c>
      <c r="CH8" s="29">
        <v>2697300</v>
      </c>
      <c r="CI8" s="29">
        <v>0</v>
      </c>
      <c r="CJ8" s="29">
        <f t="shared" si="46"/>
        <v>2697300</v>
      </c>
      <c r="CK8" s="36">
        <f t="shared" si="47"/>
        <v>100</v>
      </c>
      <c r="CL8" s="36" t="str">
        <f t="shared" si="48"/>
        <v> </v>
      </c>
      <c r="CM8" s="36">
        <f t="shared" si="49"/>
        <v>100</v>
      </c>
      <c r="CN8" s="29">
        <v>0</v>
      </c>
      <c r="CO8" s="29">
        <v>0</v>
      </c>
      <c r="CP8" s="29">
        <f t="shared" si="50"/>
        <v>0</v>
      </c>
      <c r="CQ8" s="29">
        <v>0</v>
      </c>
      <c r="CR8" s="29">
        <v>0</v>
      </c>
      <c r="CS8" s="29">
        <f t="shared" si="51"/>
        <v>0</v>
      </c>
      <c r="CT8" s="36" t="str">
        <f t="shared" si="52"/>
        <v> </v>
      </c>
      <c r="CU8" s="36" t="str">
        <f t="shared" si="53"/>
        <v> </v>
      </c>
      <c r="CV8" s="36" t="str">
        <f t="shared" si="54"/>
        <v> </v>
      </c>
      <c r="CW8" s="29">
        <v>0</v>
      </c>
      <c r="CX8" s="29">
        <v>9749</v>
      </c>
      <c r="CY8" s="29">
        <f t="shared" si="55"/>
        <v>9749</v>
      </c>
      <c r="CZ8" s="29">
        <v>0</v>
      </c>
      <c r="DA8" s="29">
        <v>1271</v>
      </c>
      <c r="DB8" s="29">
        <f t="shared" si="56"/>
        <v>1271</v>
      </c>
      <c r="DC8" s="36" t="str">
        <f t="shared" si="57"/>
        <v> </v>
      </c>
      <c r="DD8" s="36">
        <f t="shared" si="58"/>
        <v>13.037234588162889</v>
      </c>
      <c r="DE8" s="36">
        <f t="shared" si="59"/>
        <v>13.037234588162889</v>
      </c>
      <c r="DG8" s="10">
        <v>44381793</v>
      </c>
      <c r="DH8" s="10" t="e">
        <f>#REF!-DG8</f>
        <v>#REF!</v>
      </c>
      <c r="DI8" s="10">
        <v>40248109</v>
      </c>
      <c r="DJ8" s="10" t="e">
        <f>#REF!-DI8</f>
        <v>#REF!</v>
      </c>
      <c r="DK8" s="10">
        <v>18349173</v>
      </c>
      <c r="DL8" s="10">
        <f t="shared" si="60"/>
        <v>1562009</v>
      </c>
      <c r="DM8" s="10">
        <v>16781710</v>
      </c>
      <c r="DN8" s="10">
        <f t="shared" si="61"/>
        <v>1602693</v>
      </c>
      <c r="DO8" s="10">
        <v>448159</v>
      </c>
      <c r="DP8" s="10">
        <f t="shared" si="62"/>
        <v>55964</v>
      </c>
      <c r="DQ8" s="10">
        <v>404497</v>
      </c>
      <c r="DR8" s="10">
        <f t="shared" si="63"/>
        <v>56363</v>
      </c>
      <c r="DS8" s="10">
        <v>12785503</v>
      </c>
      <c r="DT8" s="10">
        <f t="shared" si="64"/>
        <v>981689</v>
      </c>
      <c r="DU8" s="10">
        <v>11372359</v>
      </c>
      <c r="DV8" s="10">
        <f t="shared" si="65"/>
        <v>1051818</v>
      </c>
      <c r="DW8" s="10">
        <v>1295264</v>
      </c>
      <c r="DX8" s="10">
        <f t="shared" si="66"/>
        <v>36037</v>
      </c>
      <c r="DY8" s="10">
        <v>1267246</v>
      </c>
      <c r="DZ8" s="10">
        <f t="shared" si="67"/>
        <v>30889</v>
      </c>
      <c r="EA8" s="10">
        <v>3820247</v>
      </c>
      <c r="EB8" s="10">
        <f t="shared" si="68"/>
        <v>488319</v>
      </c>
      <c r="EC8" s="10">
        <v>3737608</v>
      </c>
      <c r="ED8" s="10">
        <f t="shared" si="69"/>
        <v>463623</v>
      </c>
      <c r="EE8" s="10">
        <v>22916298</v>
      </c>
      <c r="EF8" s="10">
        <f t="shared" si="70"/>
        <v>-725658</v>
      </c>
      <c r="EG8" s="10">
        <v>20428075</v>
      </c>
      <c r="EH8" s="10">
        <f t="shared" si="71"/>
        <v>-685270</v>
      </c>
      <c r="EI8" s="10">
        <v>22792756</v>
      </c>
      <c r="EJ8" s="10">
        <f t="shared" si="72"/>
        <v>-723969</v>
      </c>
      <c r="EK8" s="10">
        <v>20304533</v>
      </c>
      <c r="EL8" s="10">
        <f t="shared" si="73"/>
        <v>-683581</v>
      </c>
      <c r="EM8" s="10">
        <v>459262</v>
      </c>
      <c r="EN8" s="10">
        <f t="shared" si="74"/>
        <v>18252</v>
      </c>
      <c r="EO8" s="10">
        <v>405768</v>
      </c>
      <c r="EP8" s="10">
        <f t="shared" si="75"/>
        <v>20373</v>
      </c>
      <c r="EQ8" s="10">
        <v>2629193</v>
      </c>
      <c r="ER8" s="10">
        <f t="shared" si="76"/>
        <v>68107</v>
      </c>
      <c r="ES8" s="10">
        <v>2629193</v>
      </c>
      <c r="ET8" s="10">
        <f t="shared" si="77"/>
        <v>68107</v>
      </c>
      <c r="EU8" s="10">
        <v>0</v>
      </c>
      <c r="EV8" s="10">
        <f t="shared" si="78"/>
        <v>0</v>
      </c>
      <c r="EW8" s="10">
        <v>0</v>
      </c>
      <c r="EX8" s="10">
        <f t="shared" si="79"/>
        <v>0</v>
      </c>
      <c r="EY8" s="10">
        <v>27867</v>
      </c>
      <c r="EZ8" s="10">
        <f t="shared" si="80"/>
        <v>-18118</v>
      </c>
      <c r="FA8" s="10">
        <v>3363</v>
      </c>
      <c r="FB8" s="10">
        <f t="shared" si="81"/>
        <v>-2092</v>
      </c>
    </row>
    <row r="9" spans="1:158" ht="33" customHeight="1">
      <c r="A9" s="4" t="s">
        <v>23</v>
      </c>
      <c r="B9" s="29">
        <v>16466375</v>
      </c>
      <c r="C9" s="29">
        <v>1045810</v>
      </c>
      <c r="D9" s="29">
        <f t="shared" si="0"/>
        <v>17512185</v>
      </c>
      <c r="E9" s="29">
        <v>16158044</v>
      </c>
      <c r="F9" s="29">
        <v>171418</v>
      </c>
      <c r="G9" s="29">
        <f t="shared" si="1"/>
        <v>16329462</v>
      </c>
      <c r="H9" s="36">
        <f t="shared" si="2"/>
        <v>98.12751136786329</v>
      </c>
      <c r="I9" s="36">
        <f t="shared" si="3"/>
        <v>16.3909314311395</v>
      </c>
      <c r="J9" s="36">
        <f t="shared" si="4"/>
        <v>93.24628537215659</v>
      </c>
      <c r="K9" s="29">
        <v>430623</v>
      </c>
      <c r="L9" s="29">
        <v>35711</v>
      </c>
      <c r="M9" s="29">
        <f t="shared" si="5"/>
        <v>466334</v>
      </c>
      <c r="N9" s="29">
        <v>420295</v>
      </c>
      <c r="O9" s="29">
        <v>5835</v>
      </c>
      <c r="P9" s="29">
        <f t="shared" si="6"/>
        <v>426130</v>
      </c>
      <c r="Q9" s="36">
        <f t="shared" si="7"/>
        <v>97.60161440517575</v>
      </c>
      <c r="R9" s="36">
        <f t="shared" si="8"/>
        <v>16.339503234297556</v>
      </c>
      <c r="S9" s="36">
        <f t="shared" si="9"/>
        <v>91.37871139569494</v>
      </c>
      <c r="T9" s="29">
        <v>11389200</v>
      </c>
      <c r="U9" s="29">
        <v>944502</v>
      </c>
      <c r="V9" s="29">
        <f t="shared" si="10"/>
        <v>12333702</v>
      </c>
      <c r="W9" s="29">
        <v>11116029</v>
      </c>
      <c r="X9" s="29">
        <v>154331</v>
      </c>
      <c r="Y9" s="29">
        <f t="shared" si="11"/>
        <v>11270360</v>
      </c>
      <c r="Z9" s="36">
        <f t="shared" si="12"/>
        <v>97.60149088610262</v>
      </c>
      <c r="AA9" s="36">
        <f t="shared" si="13"/>
        <v>16.339933636985414</v>
      </c>
      <c r="AB9" s="36">
        <f t="shared" si="14"/>
        <v>91.3785658190866</v>
      </c>
      <c r="AC9" s="29">
        <v>917824</v>
      </c>
      <c r="AD9" s="29">
        <v>12957</v>
      </c>
      <c r="AE9" s="29">
        <f t="shared" si="15"/>
        <v>930781</v>
      </c>
      <c r="AF9" s="29">
        <v>912919</v>
      </c>
      <c r="AG9" s="29">
        <v>2223</v>
      </c>
      <c r="AH9" s="29">
        <f t="shared" si="16"/>
        <v>915142</v>
      </c>
      <c r="AI9" s="36">
        <f t="shared" si="17"/>
        <v>99.4655838156335</v>
      </c>
      <c r="AJ9" s="36">
        <f t="shared" si="18"/>
        <v>17.156749247510998</v>
      </c>
      <c r="AK9" s="36">
        <f t="shared" si="19"/>
        <v>98.31979810503223</v>
      </c>
      <c r="AL9" s="29">
        <v>3728728</v>
      </c>
      <c r="AM9" s="29">
        <v>52640</v>
      </c>
      <c r="AN9" s="29">
        <f t="shared" si="20"/>
        <v>3781368</v>
      </c>
      <c r="AO9" s="29">
        <v>3708801</v>
      </c>
      <c r="AP9" s="29">
        <v>9029</v>
      </c>
      <c r="AQ9" s="29">
        <f t="shared" si="21"/>
        <v>3717830</v>
      </c>
      <c r="AR9" s="36">
        <f t="shared" si="22"/>
        <v>99.46558182844123</v>
      </c>
      <c r="AS9" s="36">
        <f t="shared" si="23"/>
        <v>17.152355623100306</v>
      </c>
      <c r="AT9" s="36">
        <f t="shared" si="24"/>
        <v>98.31970863454707</v>
      </c>
      <c r="AU9" s="29">
        <v>21231287</v>
      </c>
      <c r="AV9" s="29">
        <v>2776837</v>
      </c>
      <c r="AW9" s="29">
        <f t="shared" si="25"/>
        <v>24008124</v>
      </c>
      <c r="AX9" s="29">
        <v>20605028</v>
      </c>
      <c r="AY9" s="29">
        <v>374559</v>
      </c>
      <c r="AZ9" s="29">
        <f t="shared" si="26"/>
        <v>20979587</v>
      </c>
      <c r="BA9" s="36">
        <f t="shared" si="27"/>
        <v>97.05030128413789</v>
      </c>
      <c r="BB9" s="36">
        <f t="shared" si="28"/>
        <v>13.488692350325207</v>
      </c>
      <c r="BC9" s="36">
        <f t="shared" si="29"/>
        <v>87.3853658869806</v>
      </c>
      <c r="BD9" s="29">
        <v>21106888</v>
      </c>
      <c r="BE9" s="29">
        <v>2776837</v>
      </c>
      <c r="BF9" s="29">
        <f t="shared" si="30"/>
        <v>23883725</v>
      </c>
      <c r="BG9" s="29">
        <v>20480629</v>
      </c>
      <c r="BH9" s="29">
        <v>374559</v>
      </c>
      <c r="BI9" s="29">
        <f t="shared" si="31"/>
        <v>20855188</v>
      </c>
      <c r="BJ9" s="36">
        <f t="shared" si="32"/>
        <v>97.03291645836184</v>
      </c>
      <c r="BK9" s="36">
        <f t="shared" si="33"/>
        <v>13.488692350325207</v>
      </c>
      <c r="BL9" s="36">
        <f t="shared" si="34"/>
        <v>87.31966223861647</v>
      </c>
      <c r="BM9" s="29">
        <v>124399</v>
      </c>
      <c r="BN9" s="29">
        <v>0</v>
      </c>
      <c r="BO9" s="29">
        <f t="shared" si="35"/>
        <v>124399</v>
      </c>
      <c r="BP9" s="29">
        <v>124399</v>
      </c>
      <c r="BQ9" s="29">
        <v>0</v>
      </c>
      <c r="BR9" s="29">
        <f t="shared" si="36"/>
        <v>124399</v>
      </c>
      <c r="BS9" s="36">
        <f t="shared" si="37"/>
        <v>100</v>
      </c>
      <c r="BT9" s="36" t="str">
        <f t="shared" si="38"/>
        <v> </v>
      </c>
      <c r="BU9" s="36">
        <f t="shared" si="39"/>
        <v>100</v>
      </c>
      <c r="BV9" s="29">
        <v>514107</v>
      </c>
      <c r="BW9" s="29">
        <v>56796</v>
      </c>
      <c r="BX9" s="29">
        <f t="shared" si="40"/>
        <v>570903</v>
      </c>
      <c r="BY9" s="29">
        <v>493703</v>
      </c>
      <c r="BZ9" s="29">
        <v>9149</v>
      </c>
      <c r="CA9" s="29">
        <f t="shared" si="41"/>
        <v>502852</v>
      </c>
      <c r="CB9" s="36">
        <f t="shared" si="42"/>
        <v>96.03117638935086</v>
      </c>
      <c r="CC9" s="36">
        <f t="shared" si="43"/>
        <v>16.108528769631665</v>
      </c>
      <c r="CD9" s="36">
        <f t="shared" si="44"/>
        <v>88.08011168272019</v>
      </c>
      <c r="CE9" s="29">
        <v>2504241</v>
      </c>
      <c r="CF9" s="29">
        <v>0</v>
      </c>
      <c r="CG9" s="29">
        <f t="shared" si="45"/>
        <v>2504241</v>
      </c>
      <c r="CH9" s="29">
        <v>2504241</v>
      </c>
      <c r="CI9" s="29">
        <v>0</v>
      </c>
      <c r="CJ9" s="29">
        <f t="shared" si="46"/>
        <v>2504241</v>
      </c>
      <c r="CK9" s="36">
        <f t="shared" si="47"/>
        <v>100</v>
      </c>
      <c r="CL9" s="36" t="str">
        <f t="shared" si="48"/>
        <v> </v>
      </c>
      <c r="CM9" s="36">
        <f t="shared" si="49"/>
        <v>100</v>
      </c>
      <c r="CN9" s="29">
        <v>51</v>
      </c>
      <c r="CO9" s="29">
        <v>0</v>
      </c>
      <c r="CP9" s="29">
        <f t="shared" si="50"/>
        <v>51</v>
      </c>
      <c r="CQ9" s="29">
        <v>51</v>
      </c>
      <c r="CR9" s="29">
        <v>0</v>
      </c>
      <c r="CS9" s="29">
        <f t="shared" si="51"/>
        <v>51</v>
      </c>
      <c r="CT9" s="36">
        <f t="shared" si="52"/>
        <v>100</v>
      </c>
      <c r="CU9" s="36" t="str">
        <f t="shared" si="53"/>
        <v> </v>
      </c>
      <c r="CV9" s="36">
        <f t="shared" si="54"/>
        <v>100</v>
      </c>
      <c r="CW9" s="29">
        <v>0</v>
      </c>
      <c r="CX9" s="29">
        <v>38618</v>
      </c>
      <c r="CY9" s="29">
        <f t="shared" si="55"/>
        <v>38618</v>
      </c>
      <c r="CZ9" s="29">
        <v>0</v>
      </c>
      <c r="DA9" s="29">
        <v>19874</v>
      </c>
      <c r="DB9" s="29">
        <f t="shared" si="56"/>
        <v>19874</v>
      </c>
      <c r="DC9" s="36" t="str">
        <f t="shared" si="57"/>
        <v> </v>
      </c>
      <c r="DD9" s="36">
        <f t="shared" si="58"/>
        <v>51.46304831943653</v>
      </c>
      <c r="DE9" s="36">
        <f t="shared" si="59"/>
        <v>51.46304831943653</v>
      </c>
      <c r="DG9" s="10">
        <v>44369043</v>
      </c>
      <c r="DH9" s="10" t="e">
        <f>#REF!-DG9</f>
        <v>#REF!</v>
      </c>
      <c r="DI9" s="10">
        <v>40108237</v>
      </c>
      <c r="DJ9" s="10" t="e">
        <f>#REF!-DI9</f>
        <v>#REF!</v>
      </c>
      <c r="DK9" s="10">
        <v>16212537</v>
      </c>
      <c r="DL9" s="10">
        <f t="shared" si="60"/>
        <v>1299648</v>
      </c>
      <c r="DM9" s="10">
        <v>15047233</v>
      </c>
      <c r="DN9" s="10">
        <f t="shared" si="61"/>
        <v>1282229</v>
      </c>
      <c r="DO9" s="10">
        <v>429271</v>
      </c>
      <c r="DP9" s="10">
        <f t="shared" si="62"/>
        <v>37063</v>
      </c>
      <c r="DQ9" s="10">
        <v>389233</v>
      </c>
      <c r="DR9" s="10">
        <f t="shared" si="63"/>
        <v>36897</v>
      </c>
      <c r="DS9" s="10">
        <v>11256693</v>
      </c>
      <c r="DT9" s="10">
        <f t="shared" si="64"/>
        <v>1077009</v>
      </c>
      <c r="DU9" s="10">
        <v>10206787</v>
      </c>
      <c r="DV9" s="10">
        <f t="shared" si="65"/>
        <v>1063573</v>
      </c>
      <c r="DW9" s="10">
        <v>910017</v>
      </c>
      <c r="DX9" s="10">
        <f t="shared" si="66"/>
        <v>20764</v>
      </c>
      <c r="DY9" s="10">
        <v>894866</v>
      </c>
      <c r="DZ9" s="10">
        <f t="shared" si="67"/>
        <v>20276</v>
      </c>
      <c r="EA9" s="10">
        <v>3616556</v>
      </c>
      <c r="EB9" s="10">
        <f t="shared" si="68"/>
        <v>164812</v>
      </c>
      <c r="EC9" s="10">
        <v>3556347</v>
      </c>
      <c r="ED9" s="10">
        <f t="shared" si="69"/>
        <v>161483</v>
      </c>
      <c r="EE9" s="10">
        <v>25123615</v>
      </c>
      <c r="EF9" s="10">
        <f t="shared" si="70"/>
        <v>-1115491</v>
      </c>
      <c r="EG9" s="10">
        <v>22137571</v>
      </c>
      <c r="EH9" s="10">
        <f t="shared" si="71"/>
        <v>-1157984</v>
      </c>
      <c r="EI9" s="10">
        <v>24992900</v>
      </c>
      <c r="EJ9" s="10">
        <f t="shared" si="72"/>
        <v>-1109175</v>
      </c>
      <c r="EK9" s="10">
        <v>22006856</v>
      </c>
      <c r="EL9" s="10">
        <f t="shared" si="73"/>
        <v>-1151668</v>
      </c>
      <c r="EM9" s="10">
        <v>545882</v>
      </c>
      <c r="EN9" s="10">
        <f t="shared" si="74"/>
        <v>25021</v>
      </c>
      <c r="EO9" s="10">
        <v>484073</v>
      </c>
      <c r="EP9" s="10">
        <f t="shared" si="75"/>
        <v>18779</v>
      </c>
      <c r="EQ9" s="10">
        <v>2437972</v>
      </c>
      <c r="ER9" s="10">
        <f t="shared" si="76"/>
        <v>66269</v>
      </c>
      <c r="ES9" s="10">
        <v>2437972</v>
      </c>
      <c r="ET9" s="10">
        <f t="shared" si="77"/>
        <v>66269</v>
      </c>
      <c r="EU9" s="10">
        <v>58</v>
      </c>
      <c r="EV9" s="10">
        <f t="shared" si="78"/>
        <v>-7</v>
      </c>
      <c r="EW9" s="10">
        <v>58</v>
      </c>
      <c r="EX9" s="10">
        <f t="shared" si="79"/>
        <v>-7</v>
      </c>
      <c r="EY9" s="10">
        <v>48979</v>
      </c>
      <c r="EZ9" s="10">
        <f t="shared" si="80"/>
        <v>-10361</v>
      </c>
      <c r="FA9" s="10">
        <v>1330</v>
      </c>
      <c r="FB9" s="10">
        <f t="shared" si="81"/>
        <v>18544</v>
      </c>
    </row>
    <row r="10" spans="1:158" ht="33" customHeight="1">
      <c r="A10" s="4" t="s">
        <v>24</v>
      </c>
      <c r="B10" s="29">
        <v>2850011</v>
      </c>
      <c r="C10" s="29">
        <v>158255</v>
      </c>
      <c r="D10" s="29">
        <f t="shared" si="0"/>
        <v>3008266</v>
      </c>
      <c r="E10" s="29">
        <v>2798484</v>
      </c>
      <c r="F10" s="29">
        <v>27979</v>
      </c>
      <c r="G10" s="29">
        <f t="shared" si="1"/>
        <v>2826463</v>
      </c>
      <c r="H10" s="36">
        <f t="shared" si="2"/>
        <v>98.19204206580255</v>
      </c>
      <c r="I10" s="36">
        <f t="shared" si="3"/>
        <v>17.679694164481376</v>
      </c>
      <c r="J10" s="36">
        <f t="shared" si="4"/>
        <v>93.95655171450929</v>
      </c>
      <c r="K10" s="29">
        <v>80827</v>
      </c>
      <c r="L10" s="29">
        <v>5615</v>
      </c>
      <c r="M10" s="29">
        <f t="shared" si="5"/>
        <v>86442</v>
      </c>
      <c r="N10" s="29">
        <v>78981</v>
      </c>
      <c r="O10" s="29">
        <v>1005</v>
      </c>
      <c r="P10" s="29">
        <f t="shared" si="6"/>
        <v>79986</v>
      </c>
      <c r="Q10" s="36">
        <f t="shared" si="7"/>
        <v>97.71610971581278</v>
      </c>
      <c r="R10" s="36">
        <f t="shared" si="8"/>
        <v>17.898486197684775</v>
      </c>
      <c r="S10" s="36">
        <f t="shared" si="9"/>
        <v>92.53140834316652</v>
      </c>
      <c r="T10" s="29">
        <v>2067074</v>
      </c>
      <c r="U10" s="29">
        <v>143608</v>
      </c>
      <c r="V10" s="29">
        <f t="shared" si="10"/>
        <v>2210682</v>
      </c>
      <c r="W10" s="29">
        <v>2019852</v>
      </c>
      <c r="X10" s="29">
        <v>25704</v>
      </c>
      <c r="Y10" s="29">
        <f t="shared" si="11"/>
        <v>2045556</v>
      </c>
      <c r="Z10" s="36">
        <f t="shared" si="12"/>
        <v>97.71551478079643</v>
      </c>
      <c r="AA10" s="36">
        <f t="shared" si="13"/>
        <v>17.898724305052642</v>
      </c>
      <c r="AB10" s="36">
        <f t="shared" si="14"/>
        <v>92.53054034908685</v>
      </c>
      <c r="AC10" s="29">
        <v>176450</v>
      </c>
      <c r="AD10" s="29">
        <v>8936</v>
      </c>
      <c r="AE10" s="29">
        <f t="shared" si="15"/>
        <v>185386</v>
      </c>
      <c r="AF10" s="29">
        <v>174003</v>
      </c>
      <c r="AG10" s="29">
        <v>1268</v>
      </c>
      <c r="AH10" s="29">
        <f t="shared" si="16"/>
        <v>175271</v>
      </c>
      <c r="AI10" s="36">
        <f t="shared" si="17"/>
        <v>98.61320487390196</v>
      </c>
      <c r="AJ10" s="36">
        <f t="shared" si="18"/>
        <v>14.189794091316024</v>
      </c>
      <c r="AK10" s="36">
        <f t="shared" si="19"/>
        <v>94.54381668518658</v>
      </c>
      <c r="AL10" s="29">
        <v>525660</v>
      </c>
      <c r="AM10" s="29">
        <v>96</v>
      </c>
      <c r="AN10" s="29">
        <f t="shared" si="20"/>
        <v>525756</v>
      </c>
      <c r="AO10" s="29">
        <v>525648</v>
      </c>
      <c r="AP10" s="29">
        <v>2</v>
      </c>
      <c r="AQ10" s="29">
        <f t="shared" si="21"/>
        <v>525650</v>
      </c>
      <c r="AR10" s="36">
        <f t="shared" si="22"/>
        <v>99.99771715557586</v>
      </c>
      <c r="AS10" s="36">
        <f t="shared" si="23"/>
        <v>2.083333333333333</v>
      </c>
      <c r="AT10" s="36">
        <f t="shared" si="24"/>
        <v>99.97983855628847</v>
      </c>
      <c r="AU10" s="29">
        <v>4398372</v>
      </c>
      <c r="AV10" s="29">
        <v>948207</v>
      </c>
      <c r="AW10" s="29">
        <f t="shared" si="25"/>
        <v>5346579</v>
      </c>
      <c r="AX10" s="29">
        <v>4221139</v>
      </c>
      <c r="AY10" s="29">
        <v>99337</v>
      </c>
      <c r="AZ10" s="29">
        <f t="shared" si="26"/>
        <v>4320476</v>
      </c>
      <c r="BA10" s="36">
        <f t="shared" si="27"/>
        <v>95.97048635267777</v>
      </c>
      <c r="BB10" s="36">
        <f t="shared" si="28"/>
        <v>10.476298951600231</v>
      </c>
      <c r="BC10" s="36">
        <f t="shared" si="29"/>
        <v>80.80823270356615</v>
      </c>
      <c r="BD10" s="29">
        <v>4369640</v>
      </c>
      <c r="BE10" s="29">
        <v>948207</v>
      </c>
      <c r="BF10" s="29">
        <f t="shared" si="30"/>
        <v>5317847</v>
      </c>
      <c r="BG10" s="29">
        <v>4192407</v>
      </c>
      <c r="BH10" s="29">
        <v>99337</v>
      </c>
      <c r="BI10" s="29">
        <f t="shared" si="31"/>
        <v>4291744</v>
      </c>
      <c r="BJ10" s="36">
        <f t="shared" si="32"/>
        <v>95.94399080931152</v>
      </c>
      <c r="BK10" s="36">
        <f t="shared" si="33"/>
        <v>10.476298951600231</v>
      </c>
      <c r="BL10" s="36">
        <f t="shared" si="34"/>
        <v>80.7045407662161</v>
      </c>
      <c r="BM10" s="29">
        <v>28732</v>
      </c>
      <c r="BN10" s="29">
        <v>0</v>
      </c>
      <c r="BO10" s="29">
        <f t="shared" si="35"/>
        <v>28732</v>
      </c>
      <c r="BP10" s="29">
        <v>28732</v>
      </c>
      <c r="BQ10" s="29">
        <v>0</v>
      </c>
      <c r="BR10" s="29">
        <f t="shared" si="36"/>
        <v>28732</v>
      </c>
      <c r="BS10" s="36">
        <f t="shared" si="37"/>
        <v>100</v>
      </c>
      <c r="BT10" s="36" t="str">
        <f t="shared" si="38"/>
        <v> </v>
      </c>
      <c r="BU10" s="36">
        <f t="shared" si="39"/>
        <v>100</v>
      </c>
      <c r="BV10" s="29">
        <v>105563</v>
      </c>
      <c r="BW10" s="29">
        <v>11892</v>
      </c>
      <c r="BX10" s="29">
        <f t="shared" si="40"/>
        <v>117455</v>
      </c>
      <c r="BY10" s="29">
        <v>101456</v>
      </c>
      <c r="BZ10" s="29">
        <v>2552</v>
      </c>
      <c r="CA10" s="29">
        <f t="shared" si="41"/>
        <v>104008</v>
      </c>
      <c r="CB10" s="36">
        <f t="shared" si="42"/>
        <v>96.10943228214431</v>
      </c>
      <c r="CC10" s="36">
        <f t="shared" si="43"/>
        <v>21.459804910864445</v>
      </c>
      <c r="CD10" s="36">
        <f t="shared" si="44"/>
        <v>88.55136009535568</v>
      </c>
      <c r="CE10" s="29">
        <v>469885</v>
      </c>
      <c r="CF10" s="29">
        <v>0</v>
      </c>
      <c r="CG10" s="29">
        <f t="shared" si="45"/>
        <v>469885</v>
      </c>
      <c r="CH10" s="29">
        <v>469885</v>
      </c>
      <c r="CI10" s="29">
        <v>0</v>
      </c>
      <c r="CJ10" s="29">
        <f t="shared" si="46"/>
        <v>469885</v>
      </c>
      <c r="CK10" s="36">
        <f t="shared" si="47"/>
        <v>100</v>
      </c>
      <c r="CL10" s="36" t="str">
        <f t="shared" si="48"/>
        <v> </v>
      </c>
      <c r="CM10" s="36">
        <f t="shared" si="49"/>
        <v>100</v>
      </c>
      <c r="CN10" s="29">
        <v>0</v>
      </c>
      <c r="CO10" s="29">
        <v>0</v>
      </c>
      <c r="CP10" s="29">
        <f t="shared" si="50"/>
        <v>0</v>
      </c>
      <c r="CQ10" s="29">
        <v>0</v>
      </c>
      <c r="CR10" s="29">
        <v>0</v>
      </c>
      <c r="CS10" s="29">
        <f t="shared" si="51"/>
        <v>0</v>
      </c>
      <c r="CT10" s="36" t="str">
        <f t="shared" si="52"/>
        <v> </v>
      </c>
      <c r="CU10" s="36" t="str">
        <f t="shared" si="53"/>
        <v> </v>
      </c>
      <c r="CV10" s="36" t="str">
        <f t="shared" si="54"/>
        <v> </v>
      </c>
      <c r="CW10" s="29">
        <v>11134</v>
      </c>
      <c r="CX10" s="29">
        <v>75960</v>
      </c>
      <c r="CY10" s="29">
        <f t="shared" si="55"/>
        <v>87094</v>
      </c>
      <c r="CZ10" s="29">
        <v>3588</v>
      </c>
      <c r="DA10" s="29">
        <v>5495</v>
      </c>
      <c r="DB10" s="29">
        <f t="shared" si="56"/>
        <v>9083</v>
      </c>
      <c r="DC10" s="36">
        <f t="shared" si="57"/>
        <v>32.225615232620804</v>
      </c>
      <c r="DD10" s="36">
        <f t="shared" si="58"/>
        <v>7.234070563454449</v>
      </c>
      <c r="DE10" s="36">
        <f t="shared" si="59"/>
        <v>10.428961811376213</v>
      </c>
      <c r="DG10" s="10">
        <v>9183472</v>
      </c>
      <c r="DH10" s="10" t="e">
        <f>#REF!-DG10</f>
        <v>#REF!</v>
      </c>
      <c r="DI10" s="10">
        <v>7789291</v>
      </c>
      <c r="DJ10" s="10" t="e">
        <f>#REF!-DI10</f>
        <v>#REF!</v>
      </c>
      <c r="DK10" s="10">
        <v>2901314</v>
      </c>
      <c r="DL10" s="10">
        <f t="shared" si="60"/>
        <v>106952</v>
      </c>
      <c r="DM10" s="10">
        <v>2725599</v>
      </c>
      <c r="DN10" s="10">
        <f t="shared" si="61"/>
        <v>100864</v>
      </c>
      <c r="DO10" s="10">
        <v>74126</v>
      </c>
      <c r="DP10" s="10">
        <f t="shared" si="62"/>
        <v>12316</v>
      </c>
      <c r="DQ10" s="10">
        <v>68412</v>
      </c>
      <c r="DR10" s="10">
        <f t="shared" si="63"/>
        <v>11574</v>
      </c>
      <c r="DS10" s="10">
        <v>2065966</v>
      </c>
      <c r="DT10" s="10">
        <f t="shared" si="64"/>
        <v>144716</v>
      </c>
      <c r="DU10" s="10">
        <v>1906722</v>
      </c>
      <c r="DV10" s="10">
        <f t="shared" si="65"/>
        <v>138834</v>
      </c>
      <c r="DW10" s="10">
        <v>194937</v>
      </c>
      <c r="DX10" s="10">
        <f t="shared" si="66"/>
        <v>-9551</v>
      </c>
      <c r="DY10" s="10">
        <v>184269</v>
      </c>
      <c r="DZ10" s="10">
        <f t="shared" si="67"/>
        <v>-8998</v>
      </c>
      <c r="EA10" s="10">
        <v>566285</v>
      </c>
      <c r="EB10" s="10">
        <f t="shared" si="68"/>
        <v>-40529</v>
      </c>
      <c r="EC10" s="10">
        <v>566196</v>
      </c>
      <c r="ED10" s="10">
        <f t="shared" si="69"/>
        <v>-40546</v>
      </c>
      <c r="EE10" s="10">
        <v>5609129</v>
      </c>
      <c r="EF10" s="10">
        <f t="shared" si="70"/>
        <v>-262550</v>
      </c>
      <c r="EG10" s="10">
        <v>4497647</v>
      </c>
      <c r="EH10" s="10">
        <f t="shared" si="71"/>
        <v>-177171</v>
      </c>
      <c r="EI10" s="10">
        <v>5580143</v>
      </c>
      <c r="EJ10" s="10">
        <f t="shared" si="72"/>
        <v>-262296</v>
      </c>
      <c r="EK10" s="10">
        <v>4468661</v>
      </c>
      <c r="EL10" s="10">
        <f t="shared" si="73"/>
        <v>-176917</v>
      </c>
      <c r="EM10" s="10">
        <v>112202</v>
      </c>
      <c r="EN10" s="10">
        <f t="shared" si="74"/>
        <v>5253</v>
      </c>
      <c r="EO10" s="10">
        <v>99214</v>
      </c>
      <c r="EP10" s="10">
        <f t="shared" si="75"/>
        <v>4794</v>
      </c>
      <c r="EQ10" s="10">
        <v>455265</v>
      </c>
      <c r="ER10" s="10">
        <f t="shared" si="76"/>
        <v>14620</v>
      </c>
      <c r="ES10" s="10">
        <v>455265</v>
      </c>
      <c r="ET10" s="10">
        <f t="shared" si="77"/>
        <v>14620</v>
      </c>
      <c r="EU10" s="10">
        <v>0</v>
      </c>
      <c r="EV10" s="10">
        <f t="shared" si="78"/>
        <v>0</v>
      </c>
      <c r="EW10" s="10">
        <v>0</v>
      </c>
      <c r="EX10" s="10">
        <f t="shared" si="79"/>
        <v>0</v>
      </c>
      <c r="EY10" s="10">
        <v>105562</v>
      </c>
      <c r="EZ10" s="10">
        <f t="shared" si="80"/>
        <v>-18468</v>
      </c>
      <c r="FA10" s="10">
        <v>11566</v>
      </c>
      <c r="FB10" s="10">
        <f t="shared" si="81"/>
        <v>-2483</v>
      </c>
    </row>
    <row r="11" spans="1:158" ht="33" customHeight="1">
      <c r="A11" s="3" t="s">
        <v>25</v>
      </c>
      <c r="B11" s="27">
        <v>3047441</v>
      </c>
      <c r="C11" s="27">
        <v>192594</v>
      </c>
      <c r="D11" s="27">
        <f t="shared" si="0"/>
        <v>3240035</v>
      </c>
      <c r="E11" s="27">
        <v>2995472</v>
      </c>
      <c r="F11" s="27">
        <v>41088</v>
      </c>
      <c r="G11" s="27">
        <f t="shared" si="1"/>
        <v>3036560</v>
      </c>
      <c r="H11" s="35">
        <f t="shared" si="2"/>
        <v>98.29466755878128</v>
      </c>
      <c r="I11" s="35">
        <f t="shared" si="3"/>
        <v>21.33399794386118</v>
      </c>
      <c r="J11" s="35">
        <f t="shared" si="4"/>
        <v>93.71997524718097</v>
      </c>
      <c r="K11" s="27">
        <v>110031</v>
      </c>
      <c r="L11" s="27">
        <v>8269</v>
      </c>
      <c r="M11" s="27">
        <f t="shared" si="5"/>
        <v>118300</v>
      </c>
      <c r="N11" s="27">
        <v>107671</v>
      </c>
      <c r="O11" s="27">
        <v>1848</v>
      </c>
      <c r="P11" s="27">
        <f t="shared" si="6"/>
        <v>109519</v>
      </c>
      <c r="Q11" s="35">
        <f t="shared" si="7"/>
        <v>97.85514991229745</v>
      </c>
      <c r="R11" s="35">
        <f t="shared" si="8"/>
        <v>22.34853065666949</v>
      </c>
      <c r="S11" s="35">
        <f t="shared" si="9"/>
        <v>92.57734573119188</v>
      </c>
      <c r="T11" s="27">
        <v>2260127</v>
      </c>
      <c r="U11" s="27">
        <v>169939</v>
      </c>
      <c r="V11" s="27">
        <f t="shared" si="10"/>
        <v>2430066</v>
      </c>
      <c r="W11" s="27">
        <v>2212829</v>
      </c>
      <c r="X11" s="27">
        <v>37969</v>
      </c>
      <c r="Y11" s="27">
        <f t="shared" si="11"/>
        <v>2250798</v>
      </c>
      <c r="Z11" s="35">
        <f t="shared" si="12"/>
        <v>97.90728574102252</v>
      </c>
      <c r="AA11" s="35">
        <f t="shared" si="13"/>
        <v>22.34272297706824</v>
      </c>
      <c r="AB11" s="35">
        <f t="shared" si="14"/>
        <v>92.6229164146159</v>
      </c>
      <c r="AC11" s="27">
        <v>189485</v>
      </c>
      <c r="AD11" s="27">
        <v>4025</v>
      </c>
      <c r="AE11" s="27">
        <f t="shared" si="15"/>
        <v>193510</v>
      </c>
      <c r="AF11" s="27">
        <v>188857</v>
      </c>
      <c r="AG11" s="27">
        <v>356</v>
      </c>
      <c r="AH11" s="27">
        <f t="shared" si="16"/>
        <v>189213</v>
      </c>
      <c r="AI11" s="35">
        <f t="shared" si="17"/>
        <v>99.66857534897221</v>
      </c>
      <c r="AJ11" s="35">
        <f t="shared" si="18"/>
        <v>8.844720496894409</v>
      </c>
      <c r="AK11" s="35">
        <f t="shared" si="19"/>
        <v>97.77944292284636</v>
      </c>
      <c r="AL11" s="27">
        <v>487798</v>
      </c>
      <c r="AM11" s="27">
        <v>10361</v>
      </c>
      <c r="AN11" s="27">
        <f t="shared" si="20"/>
        <v>498159</v>
      </c>
      <c r="AO11" s="27">
        <v>486115</v>
      </c>
      <c r="AP11" s="27">
        <v>915</v>
      </c>
      <c r="AQ11" s="27">
        <f t="shared" si="21"/>
        <v>487030</v>
      </c>
      <c r="AR11" s="35">
        <f t="shared" si="22"/>
        <v>99.6549801352199</v>
      </c>
      <c r="AS11" s="35">
        <f t="shared" si="23"/>
        <v>8.831193900202683</v>
      </c>
      <c r="AT11" s="35">
        <f t="shared" si="24"/>
        <v>97.7659743174368</v>
      </c>
      <c r="AU11" s="27">
        <v>4266208</v>
      </c>
      <c r="AV11" s="27">
        <v>787677</v>
      </c>
      <c r="AW11" s="27">
        <f t="shared" si="25"/>
        <v>5053885</v>
      </c>
      <c r="AX11" s="27">
        <v>4108844</v>
      </c>
      <c r="AY11" s="27">
        <v>80446</v>
      </c>
      <c r="AZ11" s="27">
        <f t="shared" si="26"/>
        <v>4189290</v>
      </c>
      <c r="BA11" s="35">
        <f t="shared" si="27"/>
        <v>96.31138472385781</v>
      </c>
      <c r="BB11" s="35">
        <f t="shared" si="28"/>
        <v>10.213069570394971</v>
      </c>
      <c r="BC11" s="35">
        <f t="shared" si="29"/>
        <v>82.89246787372487</v>
      </c>
      <c r="BD11" s="27">
        <v>4231979</v>
      </c>
      <c r="BE11" s="27">
        <v>787677</v>
      </c>
      <c r="BF11" s="27">
        <f t="shared" si="30"/>
        <v>5019656</v>
      </c>
      <c r="BG11" s="27">
        <v>4074615</v>
      </c>
      <c r="BH11" s="27">
        <v>80446</v>
      </c>
      <c r="BI11" s="27">
        <f t="shared" si="31"/>
        <v>4155061</v>
      </c>
      <c r="BJ11" s="35">
        <f t="shared" si="32"/>
        <v>96.28155054644647</v>
      </c>
      <c r="BK11" s="35">
        <f t="shared" si="33"/>
        <v>10.213069570394971</v>
      </c>
      <c r="BL11" s="35">
        <f t="shared" si="34"/>
        <v>82.77581172893123</v>
      </c>
      <c r="BM11" s="27">
        <v>34229</v>
      </c>
      <c r="BN11" s="27">
        <v>0</v>
      </c>
      <c r="BO11" s="27">
        <f t="shared" si="35"/>
        <v>34229</v>
      </c>
      <c r="BP11" s="27">
        <v>34229</v>
      </c>
      <c r="BQ11" s="27">
        <v>0</v>
      </c>
      <c r="BR11" s="27">
        <f t="shared" si="36"/>
        <v>34229</v>
      </c>
      <c r="BS11" s="35">
        <f t="shared" si="37"/>
        <v>100</v>
      </c>
      <c r="BT11" s="35" t="str">
        <f t="shared" si="38"/>
        <v> </v>
      </c>
      <c r="BU11" s="35">
        <f t="shared" si="39"/>
        <v>100</v>
      </c>
      <c r="BV11" s="27">
        <v>134616</v>
      </c>
      <c r="BW11" s="27">
        <v>12360</v>
      </c>
      <c r="BX11" s="27">
        <f t="shared" si="40"/>
        <v>146976</v>
      </c>
      <c r="BY11" s="27">
        <v>130372</v>
      </c>
      <c r="BZ11" s="27">
        <v>2675</v>
      </c>
      <c r="CA11" s="27">
        <f t="shared" si="41"/>
        <v>133047</v>
      </c>
      <c r="CB11" s="35">
        <f t="shared" si="42"/>
        <v>96.84732869792595</v>
      </c>
      <c r="CC11" s="35">
        <f t="shared" si="43"/>
        <v>21.642394822006473</v>
      </c>
      <c r="CD11" s="35">
        <f t="shared" si="44"/>
        <v>90.52294252122796</v>
      </c>
      <c r="CE11" s="27">
        <v>496042</v>
      </c>
      <c r="CF11" s="27">
        <v>0</v>
      </c>
      <c r="CG11" s="27">
        <f t="shared" si="45"/>
        <v>496042</v>
      </c>
      <c r="CH11" s="27">
        <v>496042</v>
      </c>
      <c r="CI11" s="27">
        <v>0</v>
      </c>
      <c r="CJ11" s="27">
        <f t="shared" si="46"/>
        <v>496042</v>
      </c>
      <c r="CK11" s="35">
        <f t="shared" si="47"/>
        <v>100</v>
      </c>
      <c r="CL11" s="35" t="str">
        <f t="shared" si="48"/>
        <v> </v>
      </c>
      <c r="CM11" s="35">
        <f t="shared" si="49"/>
        <v>100</v>
      </c>
      <c r="CN11" s="27">
        <v>0</v>
      </c>
      <c r="CO11" s="27">
        <v>0</v>
      </c>
      <c r="CP11" s="27">
        <f t="shared" si="50"/>
        <v>0</v>
      </c>
      <c r="CQ11" s="27">
        <v>0</v>
      </c>
      <c r="CR11" s="27">
        <v>0</v>
      </c>
      <c r="CS11" s="27">
        <f t="shared" si="51"/>
        <v>0</v>
      </c>
      <c r="CT11" s="35" t="str">
        <f t="shared" si="52"/>
        <v> </v>
      </c>
      <c r="CU11" s="35" t="str">
        <f t="shared" si="53"/>
        <v> </v>
      </c>
      <c r="CV11" s="35" t="str">
        <f t="shared" si="54"/>
        <v> </v>
      </c>
      <c r="CW11" s="27">
        <v>0</v>
      </c>
      <c r="CX11" s="27">
        <v>85339</v>
      </c>
      <c r="CY11" s="27">
        <f t="shared" si="55"/>
        <v>85339</v>
      </c>
      <c r="CZ11" s="27">
        <v>0</v>
      </c>
      <c r="DA11" s="27">
        <v>120</v>
      </c>
      <c r="DB11" s="27">
        <f t="shared" si="56"/>
        <v>120</v>
      </c>
      <c r="DC11" s="35" t="str">
        <f t="shared" si="57"/>
        <v> </v>
      </c>
      <c r="DD11" s="35">
        <f t="shared" si="58"/>
        <v>0.1406156622411793</v>
      </c>
      <c r="DE11" s="35">
        <f t="shared" si="59"/>
        <v>0.1406156622411793</v>
      </c>
      <c r="DG11" s="10">
        <v>8842322</v>
      </c>
      <c r="DH11" s="10" t="e">
        <f>#REF!-DG11</f>
        <v>#REF!</v>
      </c>
      <c r="DI11" s="10">
        <v>7725128</v>
      </c>
      <c r="DJ11" s="10" t="e">
        <f>#REF!-DI11</f>
        <v>#REF!</v>
      </c>
      <c r="DK11" s="10">
        <v>2998121</v>
      </c>
      <c r="DL11" s="10">
        <f t="shared" si="60"/>
        <v>241914</v>
      </c>
      <c r="DM11" s="10">
        <v>2788145</v>
      </c>
      <c r="DN11" s="10">
        <f t="shared" si="61"/>
        <v>248415</v>
      </c>
      <c r="DO11" s="10">
        <v>111092</v>
      </c>
      <c r="DP11" s="10">
        <f t="shared" si="62"/>
        <v>7208</v>
      </c>
      <c r="DQ11" s="10">
        <v>102035</v>
      </c>
      <c r="DR11" s="10">
        <f t="shared" si="63"/>
        <v>7484</v>
      </c>
      <c r="DS11" s="10">
        <v>2264229</v>
      </c>
      <c r="DT11" s="10">
        <f t="shared" si="64"/>
        <v>165837</v>
      </c>
      <c r="DU11" s="10">
        <v>2078195</v>
      </c>
      <c r="DV11" s="10">
        <f t="shared" si="65"/>
        <v>172603</v>
      </c>
      <c r="DW11" s="10">
        <v>188518</v>
      </c>
      <c r="DX11" s="10">
        <f t="shared" si="66"/>
        <v>4992</v>
      </c>
      <c r="DY11" s="10">
        <v>184016</v>
      </c>
      <c r="DZ11" s="10">
        <f t="shared" si="67"/>
        <v>5197</v>
      </c>
      <c r="EA11" s="10">
        <v>434282</v>
      </c>
      <c r="EB11" s="10">
        <f t="shared" si="68"/>
        <v>63877</v>
      </c>
      <c r="EC11" s="10">
        <v>423899</v>
      </c>
      <c r="ED11" s="10">
        <f t="shared" si="69"/>
        <v>63131</v>
      </c>
      <c r="EE11" s="10">
        <v>5141744</v>
      </c>
      <c r="EF11" s="10">
        <f t="shared" si="70"/>
        <v>-87859</v>
      </c>
      <c r="EG11" s="10">
        <v>4333143</v>
      </c>
      <c r="EH11" s="10">
        <f t="shared" si="71"/>
        <v>-143853</v>
      </c>
      <c r="EI11" s="10">
        <v>5107336</v>
      </c>
      <c r="EJ11" s="10">
        <f t="shared" si="72"/>
        <v>-87680</v>
      </c>
      <c r="EK11" s="10">
        <v>4298735</v>
      </c>
      <c r="EL11" s="10">
        <f t="shared" si="73"/>
        <v>-143674</v>
      </c>
      <c r="EM11" s="10">
        <v>139356</v>
      </c>
      <c r="EN11" s="10">
        <f t="shared" si="74"/>
        <v>7620</v>
      </c>
      <c r="EO11" s="10">
        <v>126079</v>
      </c>
      <c r="EP11" s="10">
        <f t="shared" si="75"/>
        <v>6968</v>
      </c>
      <c r="EQ11" s="10">
        <v>477661</v>
      </c>
      <c r="ER11" s="10">
        <f t="shared" si="76"/>
        <v>18381</v>
      </c>
      <c r="ES11" s="10">
        <v>477661</v>
      </c>
      <c r="ET11" s="10">
        <f t="shared" si="77"/>
        <v>18381</v>
      </c>
      <c r="EU11" s="10">
        <v>0</v>
      </c>
      <c r="EV11" s="10">
        <f t="shared" si="78"/>
        <v>0</v>
      </c>
      <c r="EW11" s="10">
        <v>0</v>
      </c>
      <c r="EX11" s="10">
        <f t="shared" si="79"/>
        <v>0</v>
      </c>
      <c r="EY11" s="10">
        <v>85440</v>
      </c>
      <c r="EZ11" s="10">
        <f t="shared" si="80"/>
        <v>-101</v>
      </c>
      <c r="FA11" s="10">
        <v>100</v>
      </c>
      <c r="FB11" s="10">
        <f t="shared" si="81"/>
        <v>20</v>
      </c>
    </row>
    <row r="12" spans="1:158" ht="33" customHeight="1">
      <c r="A12" s="4" t="s">
        <v>26</v>
      </c>
      <c r="B12" s="29">
        <v>1592062</v>
      </c>
      <c r="C12" s="29">
        <v>67613</v>
      </c>
      <c r="D12" s="29">
        <f t="shared" si="0"/>
        <v>1659675</v>
      </c>
      <c r="E12" s="29">
        <v>1578063</v>
      </c>
      <c r="F12" s="29">
        <v>15301</v>
      </c>
      <c r="G12" s="29">
        <f t="shared" si="1"/>
        <v>1593364</v>
      </c>
      <c r="H12" s="36">
        <f t="shared" si="2"/>
        <v>99.12070007323835</v>
      </c>
      <c r="I12" s="36">
        <f t="shared" si="3"/>
        <v>22.630263410882524</v>
      </c>
      <c r="J12" s="36">
        <f t="shared" si="4"/>
        <v>96.00457920978505</v>
      </c>
      <c r="K12" s="29">
        <v>68095</v>
      </c>
      <c r="L12" s="29">
        <v>2999</v>
      </c>
      <c r="M12" s="29">
        <f t="shared" si="5"/>
        <v>71094</v>
      </c>
      <c r="N12" s="29">
        <v>63911</v>
      </c>
      <c r="O12" s="29">
        <v>698</v>
      </c>
      <c r="P12" s="29">
        <f t="shared" si="6"/>
        <v>64609</v>
      </c>
      <c r="Q12" s="36">
        <f t="shared" si="7"/>
        <v>93.85564285189808</v>
      </c>
      <c r="R12" s="36">
        <f t="shared" si="8"/>
        <v>23.274424808269423</v>
      </c>
      <c r="S12" s="36">
        <f t="shared" si="9"/>
        <v>90.87827383464146</v>
      </c>
      <c r="T12" s="29">
        <v>1217634</v>
      </c>
      <c r="U12" s="29">
        <v>58588</v>
      </c>
      <c r="V12" s="29">
        <f t="shared" si="10"/>
        <v>1276222</v>
      </c>
      <c r="W12" s="29">
        <v>1209284</v>
      </c>
      <c r="X12" s="29">
        <v>13356</v>
      </c>
      <c r="Y12" s="29">
        <f t="shared" si="11"/>
        <v>1222640</v>
      </c>
      <c r="Z12" s="36">
        <f t="shared" si="12"/>
        <v>99.31424385324325</v>
      </c>
      <c r="AA12" s="36">
        <f t="shared" si="13"/>
        <v>22.79647709428552</v>
      </c>
      <c r="AB12" s="36">
        <f t="shared" si="14"/>
        <v>95.80151415662792</v>
      </c>
      <c r="AC12" s="29">
        <v>99868</v>
      </c>
      <c r="AD12" s="29">
        <v>2823</v>
      </c>
      <c r="AE12" s="29">
        <f t="shared" si="15"/>
        <v>102691</v>
      </c>
      <c r="AF12" s="29">
        <v>98610</v>
      </c>
      <c r="AG12" s="29">
        <v>619</v>
      </c>
      <c r="AH12" s="29">
        <f t="shared" si="16"/>
        <v>99229</v>
      </c>
      <c r="AI12" s="36">
        <f t="shared" si="17"/>
        <v>98.74033724516362</v>
      </c>
      <c r="AJ12" s="36">
        <f t="shared" si="18"/>
        <v>21.927027984413744</v>
      </c>
      <c r="AK12" s="36">
        <f t="shared" si="19"/>
        <v>96.62872111480071</v>
      </c>
      <c r="AL12" s="29">
        <v>206465</v>
      </c>
      <c r="AM12" s="29">
        <v>3203</v>
      </c>
      <c r="AN12" s="29">
        <f t="shared" si="20"/>
        <v>209668</v>
      </c>
      <c r="AO12" s="29">
        <v>206258</v>
      </c>
      <c r="AP12" s="29">
        <v>628</v>
      </c>
      <c r="AQ12" s="29">
        <f t="shared" si="21"/>
        <v>206886</v>
      </c>
      <c r="AR12" s="36">
        <f t="shared" si="22"/>
        <v>99.89974087617756</v>
      </c>
      <c r="AS12" s="36">
        <f t="shared" si="23"/>
        <v>19.6066187948798</v>
      </c>
      <c r="AT12" s="36">
        <f t="shared" si="24"/>
        <v>98.67314039338383</v>
      </c>
      <c r="AU12" s="29">
        <v>2687570</v>
      </c>
      <c r="AV12" s="29">
        <v>250015</v>
      </c>
      <c r="AW12" s="29">
        <f t="shared" si="25"/>
        <v>2937585</v>
      </c>
      <c r="AX12" s="29">
        <v>2639193</v>
      </c>
      <c r="AY12" s="29">
        <v>30284</v>
      </c>
      <c r="AZ12" s="29">
        <f t="shared" si="26"/>
        <v>2669477</v>
      </c>
      <c r="BA12" s="36">
        <f t="shared" si="27"/>
        <v>98.19997246583345</v>
      </c>
      <c r="BB12" s="36">
        <f t="shared" si="28"/>
        <v>12.112873227606343</v>
      </c>
      <c r="BC12" s="36">
        <f t="shared" si="29"/>
        <v>90.87318324405932</v>
      </c>
      <c r="BD12" s="29">
        <v>2673062</v>
      </c>
      <c r="BE12" s="29">
        <v>250015</v>
      </c>
      <c r="BF12" s="29">
        <f t="shared" si="30"/>
        <v>2923077</v>
      </c>
      <c r="BG12" s="29">
        <v>2624685</v>
      </c>
      <c r="BH12" s="29">
        <v>30284</v>
      </c>
      <c r="BI12" s="29">
        <f t="shared" si="31"/>
        <v>2654969</v>
      </c>
      <c r="BJ12" s="36">
        <f t="shared" si="32"/>
        <v>98.19020284602452</v>
      </c>
      <c r="BK12" s="36">
        <f t="shared" si="33"/>
        <v>12.112873227606343</v>
      </c>
      <c r="BL12" s="36">
        <f t="shared" si="34"/>
        <v>90.82788445189777</v>
      </c>
      <c r="BM12" s="29">
        <v>14508</v>
      </c>
      <c r="BN12" s="29">
        <v>0</v>
      </c>
      <c r="BO12" s="29">
        <f t="shared" si="35"/>
        <v>14508</v>
      </c>
      <c r="BP12" s="29">
        <v>14508</v>
      </c>
      <c r="BQ12" s="29">
        <v>0</v>
      </c>
      <c r="BR12" s="29">
        <f t="shared" si="36"/>
        <v>14508</v>
      </c>
      <c r="BS12" s="36">
        <f t="shared" si="37"/>
        <v>100</v>
      </c>
      <c r="BT12" s="36" t="str">
        <f t="shared" si="38"/>
        <v> </v>
      </c>
      <c r="BU12" s="36">
        <f t="shared" si="39"/>
        <v>100</v>
      </c>
      <c r="BV12" s="29">
        <v>105041</v>
      </c>
      <c r="BW12" s="29">
        <v>6707</v>
      </c>
      <c r="BX12" s="29">
        <f t="shared" si="40"/>
        <v>111748</v>
      </c>
      <c r="BY12" s="29">
        <v>102695</v>
      </c>
      <c r="BZ12" s="29">
        <v>1027</v>
      </c>
      <c r="CA12" s="29">
        <f t="shared" si="41"/>
        <v>103722</v>
      </c>
      <c r="CB12" s="36">
        <f t="shared" si="42"/>
        <v>97.76658638055616</v>
      </c>
      <c r="CC12" s="36">
        <f t="shared" si="43"/>
        <v>15.312360220664978</v>
      </c>
      <c r="CD12" s="36">
        <f t="shared" si="44"/>
        <v>92.81776855066758</v>
      </c>
      <c r="CE12" s="29">
        <v>336107</v>
      </c>
      <c r="CF12" s="29">
        <v>0</v>
      </c>
      <c r="CG12" s="29">
        <f t="shared" si="45"/>
        <v>336107</v>
      </c>
      <c r="CH12" s="29">
        <v>336107</v>
      </c>
      <c r="CI12" s="29">
        <v>0</v>
      </c>
      <c r="CJ12" s="29">
        <f t="shared" si="46"/>
        <v>336107</v>
      </c>
      <c r="CK12" s="36">
        <f t="shared" si="47"/>
        <v>100</v>
      </c>
      <c r="CL12" s="36" t="str">
        <f t="shared" si="48"/>
        <v> </v>
      </c>
      <c r="CM12" s="36">
        <f t="shared" si="49"/>
        <v>100</v>
      </c>
      <c r="CN12" s="29">
        <v>0</v>
      </c>
      <c r="CO12" s="29">
        <v>0</v>
      </c>
      <c r="CP12" s="29">
        <f t="shared" si="50"/>
        <v>0</v>
      </c>
      <c r="CQ12" s="29">
        <v>0</v>
      </c>
      <c r="CR12" s="29">
        <v>0</v>
      </c>
      <c r="CS12" s="29">
        <f t="shared" si="51"/>
        <v>0</v>
      </c>
      <c r="CT12" s="36" t="str">
        <f t="shared" si="52"/>
        <v> </v>
      </c>
      <c r="CU12" s="36" t="str">
        <f t="shared" si="53"/>
        <v> </v>
      </c>
      <c r="CV12" s="36" t="str">
        <f t="shared" si="54"/>
        <v> </v>
      </c>
      <c r="CW12" s="29">
        <v>0</v>
      </c>
      <c r="CX12" s="29">
        <v>58</v>
      </c>
      <c r="CY12" s="29">
        <f t="shared" si="55"/>
        <v>58</v>
      </c>
      <c r="CZ12" s="29">
        <v>0</v>
      </c>
      <c r="DA12" s="29">
        <v>9</v>
      </c>
      <c r="DB12" s="29">
        <f t="shared" si="56"/>
        <v>9</v>
      </c>
      <c r="DC12" s="36" t="str">
        <f t="shared" si="57"/>
        <v> </v>
      </c>
      <c r="DD12" s="36">
        <f t="shared" si="58"/>
        <v>15.517241379310345</v>
      </c>
      <c r="DE12" s="36">
        <f t="shared" si="59"/>
        <v>15.517241379310345</v>
      </c>
      <c r="DG12" s="10">
        <v>5073062</v>
      </c>
      <c r="DH12" s="10" t="e">
        <f>#REF!-DG12</f>
        <v>#REF!</v>
      </c>
      <c r="DI12" s="10">
        <v>4721589</v>
      </c>
      <c r="DJ12" s="10" t="e">
        <f>#REF!-DI12</f>
        <v>#REF!</v>
      </c>
      <c r="DK12" s="10">
        <v>1504538</v>
      </c>
      <c r="DL12" s="10">
        <f t="shared" si="60"/>
        <v>155137</v>
      </c>
      <c r="DM12" s="10">
        <v>1432654</v>
      </c>
      <c r="DN12" s="10">
        <f t="shared" si="61"/>
        <v>160710</v>
      </c>
      <c r="DO12" s="10">
        <v>60516</v>
      </c>
      <c r="DP12" s="10">
        <f t="shared" si="62"/>
        <v>10578</v>
      </c>
      <c r="DQ12" s="10">
        <v>58120</v>
      </c>
      <c r="DR12" s="10">
        <f t="shared" si="63"/>
        <v>6489</v>
      </c>
      <c r="DS12" s="10">
        <v>1175817</v>
      </c>
      <c r="DT12" s="10">
        <f t="shared" si="64"/>
        <v>100405</v>
      </c>
      <c r="DU12" s="10">
        <v>1113498</v>
      </c>
      <c r="DV12" s="10">
        <f t="shared" si="65"/>
        <v>109142</v>
      </c>
      <c r="DW12" s="10">
        <v>111393</v>
      </c>
      <c r="DX12" s="10">
        <f t="shared" si="66"/>
        <v>-8702</v>
      </c>
      <c r="DY12" s="10">
        <v>108115</v>
      </c>
      <c r="DZ12" s="10">
        <f t="shared" si="67"/>
        <v>-8886</v>
      </c>
      <c r="EA12" s="10">
        <v>156812</v>
      </c>
      <c r="EB12" s="10">
        <f t="shared" si="68"/>
        <v>52856</v>
      </c>
      <c r="EC12" s="10">
        <v>152921</v>
      </c>
      <c r="ED12" s="10">
        <f t="shared" si="69"/>
        <v>53965</v>
      </c>
      <c r="EE12" s="10">
        <v>3128706</v>
      </c>
      <c r="EF12" s="10">
        <f t="shared" si="70"/>
        <v>-191121</v>
      </c>
      <c r="EG12" s="10">
        <v>2856999</v>
      </c>
      <c r="EH12" s="10">
        <f t="shared" si="71"/>
        <v>-187522</v>
      </c>
      <c r="EI12" s="10">
        <v>3106517</v>
      </c>
      <c r="EJ12" s="10">
        <f t="shared" si="72"/>
        <v>-183440</v>
      </c>
      <c r="EK12" s="10">
        <v>2834810</v>
      </c>
      <c r="EL12" s="10">
        <f t="shared" si="73"/>
        <v>-179841</v>
      </c>
      <c r="EM12" s="10">
        <v>108114</v>
      </c>
      <c r="EN12" s="10">
        <f t="shared" si="74"/>
        <v>3634</v>
      </c>
      <c r="EO12" s="10">
        <v>100289</v>
      </c>
      <c r="EP12" s="10">
        <f t="shared" si="75"/>
        <v>3433</v>
      </c>
      <c r="EQ12" s="10">
        <v>331631</v>
      </c>
      <c r="ER12" s="10">
        <f t="shared" si="76"/>
        <v>4476</v>
      </c>
      <c r="ES12" s="10">
        <v>331631</v>
      </c>
      <c r="ET12" s="10">
        <f t="shared" si="77"/>
        <v>4476</v>
      </c>
      <c r="EU12" s="10">
        <v>0</v>
      </c>
      <c r="EV12" s="10">
        <f t="shared" si="78"/>
        <v>0</v>
      </c>
      <c r="EW12" s="10">
        <v>0</v>
      </c>
      <c r="EX12" s="10">
        <f t="shared" si="79"/>
        <v>0</v>
      </c>
      <c r="EY12" s="10">
        <v>73</v>
      </c>
      <c r="EZ12" s="10">
        <f t="shared" si="80"/>
        <v>-15</v>
      </c>
      <c r="FA12" s="10">
        <v>16</v>
      </c>
      <c r="FB12" s="10">
        <f t="shared" si="81"/>
        <v>-7</v>
      </c>
    </row>
    <row r="13" spans="1:158" ht="33" customHeight="1">
      <c r="A13" s="4" t="s">
        <v>27</v>
      </c>
      <c r="B13" s="29">
        <v>1468531</v>
      </c>
      <c r="C13" s="29">
        <v>131421</v>
      </c>
      <c r="D13" s="29">
        <f t="shared" si="0"/>
        <v>1599952</v>
      </c>
      <c r="E13" s="29">
        <v>1437900</v>
      </c>
      <c r="F13" s="29">
        <v>22070</v>
      </c>
      <c r="G13" s="29">
        <f t="shared" si="1"/>
        <v>1459970</v>
      </c>
      <c r="H13" s="36">
        <f t="shared" si="2"/>
        <v>97.91417409642698</v>
      </c>
      <c r="I13" s="36">
        <f t="shared" si="3"/>
        <v>16.79335874784091</v>
      </c>
      <c r="J13" s="36">
        <f t="shared" si="4"/>
        <v>91.25086252587577</v>
      </c>
      <c r="K13" s="29">
        <v>51490</v>
      </c>
      <c r="L13" s="29">
        <v>2845</v>
      </c>
      <c r="M13" s="29">
        <f t="shared" si="5"/>
        <v>54335</v>
      </c>
      <c r="N13" s="29">
        <v>50141</v>
      </c>
      <c r="O13" s="29">
        <v>528</v>
      </c>
      <c r="P13" s="29">
        <f t="shared" si="6"/>
        <v>50669</v>
      </c>
      <c r="Q13" s="36">
        <f t="shared" si="7"/>
        <v>97.380073800738</v>
      </c>
      <c r="R13" s="36">
        <f t="shared" si="8"/>
        <v>18.558875219683653</v>
      </c>
      <c r="S13" s="36">
        <f t="shared" si="9"/>
        <v>93.25296770037728</v>
      </c>
      <c r="T13" s="29">
        <v>989049</v>
      </c>
      <c r="U13" s="29">
        <v>111004</v>
      </c>
      <c r="V13" s="29">
        <f t="shared" si="10"/>
        <v>1100053</v>
      </c>
      <c r="W13" s="29">
        <v>963143</v>
      </c>
      <c r="X13" s="29">
        <v>20607</v>
      </c>
      <c r="Y13" s="29">
        <f t="shared" si="11"/>
        <v>983750</v>
      </c>
      <c r="Z13" s="36">
        <f t="shared" si="12"/>
        <v>97.38071622336204</v>
      </c>
      <c r="AA13" s="36">
        <f t="shared" si="13"/>
        <v>18.56419588483298</v>
      </c>
      <c r="AB13" s="36">
        <f t="shared" si="14"/>
        <v>89.42750940181973</v>
      </c>
      <c r="AC13" s="29">
        <v>107076</v>
      </c>
      <c r="AD13" s="29">
        <v>4384</v>
      </c>
      <c r="AE13" s="29">
        <f t="shared" si="15"/>
        <v>111460</v>
      </c>
      <c r="AF13" s="29">
        <v>106232</v>
      </c>
      <c r="AG13" s="29">
        <v>233</v>
      </c>
      <c r="AH13" s="29">
        <f t="shared" si="16"/>
        <v>106465</v>
      </c>
      <c r="AI13" s="36">
        <f t="shared" si="17"/>
        <v>99.2117748141507</v>
      </c>
      <c r="AJ13" s="36">
        <f t="shared" si="18"/>
        <v>5.314781021897811</v>
      </c>
      <c r="AK13" s="36">
        <f t="shared" si="19"/>
        <v>95.51857168490938</v>
      </c>
      <c r="AL13" s="29">
        <v>320916</v>
      </c>
      <c r="AM13" s="29">
        <v>13188</v>
      </c>
      <c r="AN13" s="29">
        <f t="shared" si="20"/>
        <v>334104</v>
      </c>
      <c r="AO13" s="29">
        <v>318384</v>
      </c>
      <c r="AP13" s="29">
        <v>702</v>
      </c>
      <c r="AQ13" s="29">
        <f t="shared" si="21"/>
        <v>319086</v>
      </c>
      <c r="AR13" s="36">
        <f t="shared" si="22"/>
        <v>99.21100848820252</v>
      </c>
      <c r="AS13" s="36">
        <f t="shared" si="23"/>
        <v>5.3230209281164695</v>
      </c>
      <c r="AT13" s="36">
        <f t="shared" si="24"/>
        <v>95.50499245743839</v>
      </c>
      <c r="AU13" s="29">
        <v>2248191</v>
      </c>
      <c r="AV13" s="29">
        <v>417226</v>
      </c>
      <c r="AW13" s="29">
        <f t="shared" si="25"/>
        <v>2665417</v>
      </c>
      <c r="AX13" s="29">
        <v>2148498</v>
      </c>
      <c r="AY13" s="29">
        <v>68571</v>
      </c>
      <c r="AZ13" s="29">
        <f t="shared" si="26"/>
        <v>2217069</v>
      </c>
      <c r="BA13" s="36">
        <f t="shared" si="27"/>
        <v>95.56563477035537</v>
      </c>
      <c r="BB13" s="36">
        <f t="shared" si="28"/>
        <v>16.434977685954376</v>
      </c>
      <c r="BC13" s="36">
        <f t="shared" si="29"/>
        <v>83.17906729040897</v>
      </c>
      <c r="BD13" s="29">
        <v>2235402</v>
      </c>
      <c r="BE13" s="29">
        <v>417226</v>
      </c>
      <c r="BF13" s="29">
        <f t="shared" si="30"/>
        <v>2652628</v>
      </c>
      <c r="BG13" s="29">
        <v>2135709</v>
      </c>
      <c r="BH13" s="29">
        <v>68571</v>
      </c>
      <c r="BI13" s="29">
        <f t="shared" si="31"/>
        <v>2204280</v>
      </c>
      <c r="BJ13" s="36">
        <f t="shared" si="32"/>
        <v>95.54026524088285</v>
      </c>
      <c r="BK13" s="36">
        <f t="shared" si="33"/>
        <v>16.434977685954376</v>
      </c>
      <c r="BL13" s="36">
        <f t="shared" si="34"/>
        <v>83.09796925916487</v>
      </c>
      <c r="BM13" s="29">
        <v>12789</v>
      </c>
      <c r="BN13" s="29">
        <v>0</v>
      </c>
      <c r="BO13" s="29">
        <f t="shared" si="35"/>
        <v>12789</v>
      </c>
      <c r="BP13" s="29">
        <v>12789</v>
      </c>
      <c r="BQ13" s="29">
        <v>0</v>
      </c>
      <c r="BR13" s="29">
        <f t="shared" si="36"/>
        <v>12789</v>
      </c>
      <c r="BS13" s="36">
        <f t="shared" si="37"/>
        <v>100</v>
      </c>
      <c r="BT13" s="36" t="str">
        <f t="shared" si="38"/>
        <v> </v>
      </c>
      <c r="BU13" s="36">
        <f t="shared" si="39"/>
        <v>100</v>
      </c>
      <c r="BV13" s="29">
        <v>72750</v>
      </c>
      <c r="BW13" s="29">
        <v>10637</v>
      </c>
      <c r="BX13" s="29">
        <f t="shared" si="40"/>
        <v>83387</v>
      </c>
      <c r="BY13" s="29">
        <v>69380</v>
      </c>
      <c r="BZ13" s="29">
        <v>1734</v>
      </c>
      <c r="CA13" s="29">
        <f t="shared" si="41"/>
        <v>71114</v>
      </c>
      <c r="CB13" s="36">
        <f t="shared" si="42"/>
        <v>95.36769759450172</v>
      </c>
      <c r="CC13" s="36">
        <f t="shared" si="43"/>
        <v>16.301588793832845</v>
      </c>
      <c r="CD13" s="36">
        <f t="shared" si="44"/>
        <v>85.28187847026516</v>
      </c>
      <c r="CE13" s="29">
        <v>266322</v>
      </c>
      <c r="CF13" s="29">
        <v>0</v>
      </c>
      <c r="CG13" s="29">
        <f t="shared" si="45"/>
        <v>266322</v>
      </c>
      <c r="CH13" s="29">
        <v>266322</v>
      </c>
      <c r="CI13" s="29">
        <v>0</v>
      </c>
      <c r="CJ13" s="29">
        <f t="shared" si="46"/>
        <v>266322</v>
      </c>
      <c r="CK13" s="36">
        <f t="shared" si="47"/>
        <v>100</v>
      </c>
      <c r="CL13" s="36" t="str">
        <f t="shared" si="48"/>
        <v> </v>
      </c>
      <c r="CM13" s="36">
        <f t="shared" si="49"/>
        <v>100</v>
      </c>
      <c r="CN13" s="29">
        <v>0</v>
      </c>
      <c r="CO13" s="29">
        <v>0</v>
      </c>
      <c r="CP13" s="29">
        <f t="shared" si="50"/>
        <v>0</v>
      </c>
      <c r="CQ13" s="29">
        <v>0</v>
      </c>
      <c r="CR13" s="29">
        <v>0</v>
      </c>
      <c r="CS13" s="29">
        <f t="shared" si="51"/>
        <v>0</v>
      </c>
      <c r="CT13" s="36" t="str">
        <f t="shared" si="52"/>
        <v> </v>
      </c>
      <c r="CU13" s="36" t="str">
        <f t="shared" si="53"/>
        <v> </v>
      </c>
      <c r="CV13" s="36" t="str">
        <f t="shared" si="54"/>
        <v> </v>
      </c>
      <c r="CW13" s="29">
        <v>0</v>
      </c>
      <c r="CX13" s="29">
        <v>44599</v>
      </c>
      <c r="CY13" s="29">
        <f t="shared" si="55"/>
        <v>44599</v>
      </c>
      <c r="CZ13" s="29">
        <v>0</v>
      </c>
      <c r="DA13" s="29">
        <v>1547</v>
      </c>
      <c r="DB13" s="29">
        <f t="shared" si="56"/>
        <v>1547</v>
      </c>
      <c r="DC13" s="36" t="str">
        <f t="shared" si="57"/>
        <v> </v>
      </c>
      <c r="DD13" s="36">
        <f t="shared" si="58"/>
        <v>3.4686876387362946</v>
      </c>
      <c r="DE13" s="36">
        <f t="shared" si="59"/>
        <v>3.4686876387362946</v>
      </c>
      <c r="DG13" s="10">
        <v>4553800</v>
      </c>
      <c r="DH13" s="10" t="e">
        <f>#REF!-DG13</f>
        <v>#REF!</v>
      </c>
      <c r="DI13" s="10">
        <v>3924462</v>
      </c>
      <c r="DJ13" s="10" t="e">
        <f>#REF!-DI13</f>
        <v>#REF!</v>
      </c>
      <c r="DK13" s="10">
        <v>1440213</v>
      </c>
      <c r="DL13" s="10">
        <f t="shared" si="60"/>
        <v>159739</v>
      </c>
      <c r="DM13" s="10">
        <v>1299920</v>
      </c>
      <c r="DN13" s="10">
        <f t="shared" si="61"/>
        <v>160050</v>
      </c>
      <c r="DO13" s="10">
        <v>52115</v>
      </c>
      <c r="DP13" s="10">
        <f t="shared" si="62"/>
        <v>2220</v>
      </c>
      <c r="DQ13" s="10">
        <v>48403</v>
      </c>
      <c r="DR13" s="10">
        <f t="shared" si="63"/>
        <v>2266</v>
      </c>
      <c r="DS13" s="10">
        <v>1009503</v>
      </c>
      <c r="DT13" s="10">
        <f t="shared" si="64"/>
        <v>90550</v>
      </c>
      <c r="DU13" s="10">
        <v>891549</v>
      </c>
      <c r="DV13" s="10">
        <f t="shared" si="65"/>
        <v>92201</v>
      </c>
      <c r="DW13" s="10">
        <v>107329</v>
      </c>
      <c r="DX13" s="10">
        <f t="shared" si="66"/>
        <v>4131</v>
      </c>
      <c r="DY13" s="10">
        <v>100704</v>
      </c>
      <c r="DZ13" s="10">
        <f t="shared" si="67"/>
        <v>5761</v>
      </c>
      <c r="EA13" s="10">
        <v>271266</v>
      </c>
      <c r="EB13" s="10">
        <f t="shared" si="68"/>
        <v>62838</v>
      </c>
      <c r="EC13" s="10">
        <v>259264</v>
      </c>
      <c r="ED13" s="10">
        <f t="shared" si="69"/>
        <v>59822</v>
      </c>
      <c r="EE13" s="10">
        <v>2731446</v>
      </c>
      <c r="EF13" s="10">
        <f t="shared" si="70"/>
        <v>-66029</v>
      </c>
      <c r="EG13" s="10">
        <v>2298048</v>
      </c>
      <c r="EH13" s="10">
        <f t="shared" si="71"/>
        <v>-80979</v>
      </c>
      <c r="EI13" s="10">
        <v>2718802</v>
      </c>
      <c r="EJ13" s="10">
        <f t="shared" si="72"/>
        <v>-66174</v>
      </c>
      <c r="EK13" s="10">
        <v>2285404</v>
      </c>
      <c r="EL13" s="10">
        <f t="shared" si="73"/>
        <v>-81124</v>
      </c>
      <c r="EM13" s="10">
        <v>80018</v>
      </c>
      <c r="EN13" s="10">
        <f t="shared" si="74"/>
        <v>3369</v>
      </c>
      <c r="EO13" s="10">
        <v>68970</v>
      </c>
      <c r="EP13" s="10">
        <f t="shared" si="75"/>
        <v>2144</v>
      </c>
      <c r="EQ13" s="10">
        <v>256666</v>
      </c>
      <c r="ER13" s="10">
        <f t="shared" si="76"/>
        <v>9656</v>
      </c>
      <c r="ES13" s="10">
        <v>256666</v>
      </c>
      <c r="ET13" s="10">
        <f t="shared" si="77"/>
        <v>9656</v>
      </c>
      <c r="EU13" s="10">
        <v>0</v>
      </c>
      <c r="EV13" s="10">
        <f t="shared" si="78"/>
        <v>0</v>
      </c>
      <c r="EW13" s="10">
        <v>0</v>
      </c>
      <c r="EX13" s="10">
        <f t="shared" si="79"/>
        <v>0</v>
      </c>
      <c r="EY13" s="10">
        <v>45457</v>
      </c>
      <c r="EZ13" s="10">
        <f t="shared" si="80"/>
        <v>-858</v>
      </c>
      <c r="FA13" s="10">
        <v>858</v>
      </c>
      <c r="FB13" s="10">
        <f t="shared" si="81"/>
        <v>689</v>
      </c>
    </row>
    <row r="14" spans="1:158" ht="33" customHeight="1">
      <c r="A14" s="4" t="s">
        <v>28</v>
      </c>
      <c r="B14" s="29">
        <v>2080910</v>
      </c>
      <c r="C14" s="29">
        <v>70652</v>
      </c>
      <c r="D14" s="29">
        <f t="shared" si="0"/>
        <v>2151562</v>
      </c>
      <c r="E14" s="29">
        <v>2047545</v>
      </c>
      <c r="F14" s="29">
        <v>15628</v>
      </c>
      <c r="G14" s="29">
        <f t="shared" si="1"/>
        <v>2063173</v>
      </c>
      <c r="H14" s="36">
        <f t="shared" si="2"/>
        <v>98.39661494250112</v>
      </c>
      <c r="I14" s="36">
        <f t="shared" si="3"/>
        <v>22.11968521768669</v>
      </c>
      <c r="J14" s="36">
        <f t="shared" si="4"/>
        <v>95.89186832636011</v>
      </c>
      <c r="K14" s="29">
        <v>84721</v>
      </c>
      <c r="L14" s="29">
        <v>3315</v>
      </c>
      <c r="M14" s="29">
        <f t="shared" si="5"/>
        <v>88036</v>
      </c>
      <c r="N14" s="29">
        <v>83055</v>
      </c>
      <c r="O14" s="29">
        <v>744</v>
      </c>
      <c r="P14" s="29">
        <f t="shared" si="6"/>
        <v>83799</v>
      </c>
      <c r="Q14" s="36">
        <f t="shared" si="7"/>
        <v>98.03354540196646</v>
      </c>
      <c r="R14" s="36">
        <f t="shared" si="8"/>
        <v>22.44343891402715</v>
      </c>
      <c r="S14" s="36">
        <f t="shared" si="9"/>
        <v>95.18719614703076</v>
      </c>
      <c r="T14" s="29">
        <v>1570030</v>
      </c>
      <c r="U14" s="29">
        <v>61443</v>
      </c>
      <c r="V14" s="29">
        <f t="shared" si="10"/>
        <v>1631473</v>
      </c>
      <c r="W14" s="29">
        <v>1539110</v>
      </c>
      <c r="X14" s="29">
        <v>13776</v>
      </c>
      <c r="Y14" s="29">
        <f t="shared" si="11"/>
        <v>1552886</v>
      </c>
      <c r="Z14" s="36">
        <f t="shared" si="12"/>
        <v>98.03061088004688</v>
      </c>
      <c r="AA14" s="36">
        <f t="shared" si="13"/>
        <v>22.42078023534007</v>
      </c>
      <c r="AB14" s="36">
        <f t="shared" si="14"/>
        <v>95.18306462932577</v>
      </c>
      <c r="AC14" s="29">
        <v>129115</v>
      </c>
      <c r="AD14" s="29">
        <v>1786</v>
      </c>
      <c r="AE14" s="29">
        <f t="shared" si="15"/>
        <v>130901</v>
      </c>
      <c r="AF14" s="29">
        <v>128890</v>
      </c>
      <c r="AG14" s="29">
        <v>336</v>
      </c>
      <c r="AH14" s="29">
        <f t="shared" si="16"/>
        <v>129226</v>
      </c>
      <c r="AI14" s="36">
        <f t="shared" si="17"/>
        <v>99.82573674631143</v>
      </c>
      <c r="AJ14" s="36">
        <f t="shared" si="18"/>
        <v>18.81298992161254</v>
      </c>
      <c r="AK14" s="36">
        <f t="shared" si="19"/>
        <v>98.72040702515642</v>
      </c>
      <c r="AL14" s="29">
        <v>297044</v>
      </c>
      <c r="AM14" s="29">
        <v>4108</v>
      </c>
      <c r="AN14" s="29">
        <f t="shared" si="20"/>
        <v>301152</v>
      </c>
      <c r="AO14" s="29">
        <v>296490</v>
      </c>
      <c r="AP14" s="29">
        <v>772</v>
      </c>
      <c r="AQ14" s="29">
        <f t="shared" si="21"/>
        <v>297262</v>
      </c>
      <c r="AR14" s="36">
        <f t="shared" si="22"/>
        <v>99.81349564374301</v>
      </c>
      <c r="AS14" s="36">
        <f t="shared" si="23"/>
        <v>18.792599805258035</v>
      </c>
      <c r="AT14" s="36">
        <f t="shared" si="24"/>
        <v>98.70829348634577</v>
      </c>
      <c r="AU14" s="29">
        <v>3374262</v>
      </c>
      <c r="AV14" s="29">
        <v>713473</v>
      </c>
      <c r="AW14" s="29">
        <f t="shared" si="25"/>
        <v>4087735</v>
      </c>
      <c r="AX14" s="29">
        <v>3260960</v>
      </c>
      <c r="AY14" s="29">
        <v>46749</v>
      </c>
      <c r="AZ14" s="29">
        <f t="shared" si="26"/>
        <v>3307709</v>
      </c>
      <c r="BA14" s="36">
        <f t="shared" si="27"/>
        <v>96.64216945809187</v>
      </c>
      <c r="BB14" s="36">
        <f t="shared" si="28"/>
        <v>6.552315224262166</v>
      </c>
      <c r="BC14" s="36">
        <f t="shared" si="29"/>
        <v>80.91789218234547</v>
      </c>
      <c r="BD14" s="29">
        <v>3366931</v>
      </c>
      <c r="BE14" s="29">
        <v>713473</v>
      </c>
      <c r="BF14" s="29">
        <f t="shared" si="30"/>
        <v>4080404</v>
      </c>
      <c r="BG14" s="29">
        <v>3253629</v>
      </c>
      <c r="BH14" s="29">
        <v>46749</v>
      </c>
      <c r="BI14" s="29">
        <f t="shared" si="31"/>
        <v>3300378</v>
      </c>
      <c r="BJ14" s="36">
        <f t="shared" si="32"/>
        <v>96.63485827300886</v>
      </c>
      <c r="BK14" s="36">
        <f t="shared" si="33"/>
        <v>6.552315224262166</v>
      </c>
      <c r="BL14" s="36">
        <f t="shared" si="34"/>
        <v>80.88360858385592</v>
      </c>
      <c r="BM14" s="29">
        <v>7331</v>
      </c>
      <c r="BN14" s="29">
        <v>0</v>
      </c>
      <c r="BO14" s="29">
        <f t="shared" si="35"/>
        <v>7331</v>
      </c>
      <c r="BP14" s="29">
        <v>7331</v>
      </c>
      <c r="BQ14" s="29">
        <v>0</v>
      </c>
      <c r="BR14" s="29">
        <f t="shared" si="36"/>
        <v>7331</v>
      </c>
      <c r="BS14" s="36">
        <f t="shared" si="37"/>
        <v>100</v>
      </c>
      <c r="BT14" s="36" t="str">
        <f t="shared" si="38"/>
        <v> </v>
      </c>
      <c r="BU14" s="36">
        <f t="shared" si="39"/>
        <v>100</v>
      </c>
      <c r="BV14" s="29">
        <v>132533</v>
      </c>
      <c r="BW14" s="29">
        <v>6099</v>
      </c>
      <c r="BX14" s="29">
        <f t="shared" si="40"/>
        <v>138632</v>
      </c>
      <c r="BY14" s="29">
        <v>129772</v>
      </c>
      <c r="BZ14" s="29">
        <v>1268</v>
      </c>
      <c r="CA14" s="29">
        <f t="shared" si="41"/>
        <v>131040</v>
      </c>
      <c r="CB14" s="36">
        <f t="shared" si="42"/>
        <v>97.91674526344381</v>
      </c>
      <c r="CC14" s="36">
        <f t="shared" si="43"/>
        <v>20.790293490736186</v>
      </c>
      <c r="CD14" s="36">
        <f t="shared" si="44"/>
        <v>94.52363090772693</v>
      </c>
      <c r="CE14" s="29">
        <v>336813</v>
      </c>
      <c r="CF14" s="29">
        <v>0</v>
      </c>
      <c r="CG14" s="29">
        <f t="shared" si="45"/>
        <v>336813</v>
      </c>
      <c r="CH14" s="29">
        <v>336813</v>
      </c>
      <c r="CI14" s="29">
        <v>0</v>
      </c>
      <c r="CJ14" s="29">
        <f t="shared" si="46"/>
        <v>336813</v>
      </c>
      <c r="CK14" s="36">
        <f t="shared" si="47"/>
        <v>100</v>
      </c>
      <c r="CL14" s="36" t="str">
        <f t="shared" si="48"/>
        <v> </v>
      </c>
      <c r="CM14" s="36">
        <f t="shared" si="49"/>
        <v>100</v>
      </c>
      <c r="CN14" s="29">
        <v>0</v>
      </c>
      <c r="CO14" s="29">
        <v>0</v>
      </c>
      <c r="CP14" s="29">
        <f t="shared" si="50"/>
        <v>0</v>
      </c>
      <c r="CQ14" s="29">
        <v>0</v>
      </c>
      <c r="CR14" s="29">
        <v>0</v>
      </c>
      <c r="CS14" s="29">
        <f t="shared" si="51"/>
        <v>0</v>
      </c>
      <c r="CT14" s="36" t="str">
        <f t="shared" si="52"/>
        <v> </v>
      </c>
      <c r="CU14" s="36" t="str">
        <f t="shared" si="53"/>
        <v> </v>
      </c>
      <c r="CV14" s="36" t="str">
        <f t="shared" si="54"/>
        <v> </v>
      </c>
      <c r="CW14" s="29">
        <v>0</v>
      </c>
      <c r="CX14" s="29">
        <v>11193</v>
      </c>
      <c r="CY14" s="29">
        <f t="shared" si="55"/>
        <v>11193</v>
      </c>
      <c r="CZ14" s="29">
        <v>0</v>
      </c>
      <c r="DA14" s="29">
        <v>0</v>
      </c>
      <c r="DB14" s="29">
        <f t="shared" si="56"/>
        <v>0</v>
      </c>
      <c r="DC14" s="36" t="str">
        <f t="shared" si="57"/>
        <v> </v>
      </c>
      <c r="DD14" s="36">
        <f t="shared" si="58"/>
        <v>0</v>
      </c>
      <c r="DE14" s="36">
        <f t="shared" si="59"/>
        <v>0</v>
      </c>
      <c r="DG14" s="10">
        <v>6630843</v>
      </c>
      <c r="DH14" s="10" t="e">
        <f>#REF!-DG14</f>
        <v>#REF!</v>
      </c>
      <c r="DI14" s="10">
        <v>5806690</v>
      </c>
      <c r="DJ14" s="10" t="e">
        <f>#REF!-DI14</f>
        <v>#REF!</v>
      </c>
      <c r="DK14" s="10">
        <v>1977909</v>
      </c>
      <c r="DL14" s="10">
        <f t="shared" si="60"/>
        <v>173653</v>
      </c>
      <c r="DM14" s="10">
        <v>1901777</v>
      </c>
      <c r="DN14" s="10">
        <f t="shared" si="61"/>
        <v>161396</v>
      </c>
      <c r="DO14" s="10">
        <v>67498</v>
      </c>
      <c r="DP14" s="10">
        <f t="shared" si="62"/>
        <v>20538</v>
      </c>
      <c r="DQ14" s="10">
        <v>64527</v>
      </c>
      <c r="DR14" s="10">
        <f t="shared" si="63"/>
        <v>19272</v>
      </c>
      <c r="DS14" s="10">
        <v>1514069</v>
      </c>
      <c r="DT14" s="10">
        <f t="shared" si="64"/>
        <v>117404</v>
      </c>
      <c r="DU14" s="10">
        <v>1447432</v>
      </c>
      <c r="DV14" s="10">
        <f t="shared" si="65"/>
        <v>105454</v>
      </c>
      <c r="DW14" s="10">
        <v>135556</v>
      </c>
      <c r="DX14" s="10">
        <f t="shared" si="66"/>
        <v>-4655</v>
      </c>
      <c r="DY14" s="10">
        <v>133318</v>
      </c>
      <c r="DZ14" s="10">
        <f t="shared" si="67"/>
        <v>-4092</v>
      </c>
      <c r="EA14" s="10">
        <v>260786</v>
      </c>
      <c r="EB14" s="10">
        <f t="shared" si="68"/>
        <v>40366</v>
      </c>
      <c r="EC14" s="10">
        <v>256500</v>
      </c>
      <c r="ED14" s="10">
        <f t="shared" si="69"/>
        <v>40762</v>
      </c>
      <c r="EE14" s="10">
        <v>4169620</v>
      </c>
      <c r="EF14" s="10">
        <f t="shared" si="70"/>
        <v>-81885</v>
      </c>
      <c r="EG14" s="10">
        <v>3443909</v>
      </c>
      <c r="EH14" s="10">
        <f t="shared" si="71"/>
        <v>-136200</v>
      </c>
      <c r="EI14" s="10">
        <v>4161595</v>
      </c>
      <c r="EJ14" s="10">
        <f t="shared" si="72"/>
        <v>-81191</v>
      </c>
      <c r="EK14" s="10">
        <v>3435884</v>
      </c>
      <c r="EL14" s="10">
        <f t="shared" si="73"/>
        <v>-135506</v>
      </c>
      <c r="EM14" s="10">
        <v>132827</v>
      </c>
      <c r="EN14" s="10">
        <f t="shared" si="74"/>
        <v>5805</v>
      </c>
      <c r="EO14" s="10">
        <v>126216</v>
      </c>
      <c r="EP14" s="10">
        <f t="shared" si="75"/>
        <v>4824</v>
      </c>
      <c r="EQ14" s="10">
        <v>334759</v>
      </c>
      <c r="ER14" s="10">
        <f t="shared" si="76"/>
        <v>2054</v>
      </c>
      <c r="ES14" s="10">
        <v>334759</v>
      </c>
      <c r="ET14" s="10">
        <f t="shared" si="77"/>
        <v>2054</v>
      </c>
      <c r="EU14" s="10">
        <v>1</v>
      </c>
      <c r="EV14" s="10">
        <f t="shared" si="78"/>
        <v>-1</v>
      </c>
      <c r="EW14" s="10">
        <v>1</v>
      </c>
      <c r="EX14" s="10">
        <f t="shared" si="79"/>
        <v>-1</v>
      </c>
      <c r="EY14" s="10">
        <v>15727</v>
      </c>
      <c r="EZ14" s="10">
        <f t="shared" si="80"/>
        <v>-4534</v>
      </c>
      <c r="FA14" s="10">
        <v>28</v>
      </c>
      <c r="FB14" s="10">
        <f t="shared" si="81"/>
        <v>-28</v>
      </c>
    </row>
    <row r="15" spans="1:158" ht="33" customHeight="1">
      <c r="A15" s="14" t="s">
        <v>84</v>
      </c>
      <c r="B15" s="30">
        <v>1028079</v>
      </c>
      <c r="C15" s="30">
        <v>45793</v>
      </c>
      <c r="D15" s="30">
        <f t="shared" si="0"/>
        <v>1073872</v>
      </c>
      <c r="E15" s="30">
        <v>1013036</v>
      </c>
      <c r="F15" s="30">
        <v>12225</v>
      </c>
      <c r="G15" s="30">
        <f t="shared" si="1"/>
        <v>1025261</v>
      </c>
      <c r="H15" s="37">
        <f t="shared" si="2"/>
        <v>98.53678559721578</v>
      </c>
      <c r="I15" s="37">
        <f t="shared" si="3"/>
        <v>26.696219946279996</v>
      </c>
      <c r="J15" s="37">
        <f t="shared" si="4"/>
        <v>95.47329663125586</v>
      </c>
      <c r="K15" s="30">
        <v>52495</v>
      </c>
      <c r="L15" s="30">
        <v>2892</v>
      </c>
      <c r="M15" s="30">
        <f t="shared" si="5"/>
        <v>55387</v>
      </c>
      <c r="N15" s="30">
        <v>51602</v>
      </c>
      <c r="O15" s="30">
        <v>745</v>
      </c>
      <c r="P15" s="30">
        <f t="shared" si="6"/>
        <v>52347</v>
      </c>
      <c r="Q15" s="37">
        <f t="shared" si="7"/>
        <v>98.29888560815316</v>
      </c>
      <c r="R15" s="37">
        <f t="shared" si="8"/>
        <v>25.760719225449513</v>
      </c>
      <c r="S15" s="37">
        <f t="shared" si="9"/>
        <v>94.51134742809685</v>
      </c>
      <c r="T15" s="30">
        <v>754466</v>
      </c>
      <c r="U15" s="30">
        <v>41597</v>
      </c>
      <c r="V15" s="30">
        <f t="shared" si="10"/>
        <v>796063</v>
      </c>
      <c r="W15" s="30">
        <v>742273</v>
      </c>
      <c r="X15" s="30">
        <v>10719</v>
      </c>
      <c r="Y15" s="30">
        <f t="shared" si="11"/>
        <v>752992</v>
      </c>
      <c r="Z15" s="37">
        <f t="shared" si="12"/>
        <v>98.38389006264033</v>
      </c>
      <c r="AA15" s="37">
        <f t="shared" si="13"/>
        <v>25.768685241724164</v>
      </c>
      <c r="AB15" s="37">
        <f t="shared" si="14"/>
        <v>94.5894985698368</v>
      </c>
      <c r="AC15" s="30">
        <v>74516</v>
      </c>
      <c r="AD15" s="30">
        <v>529</v>
      </c>
      <c r="AE15" s="30">
        <f t="shared" si="15"/>
        <v>75045</v>
      </c>
      <c r="AF15" s="30">
        <v>73741</v>
      </c>
      <c r="AG15" s="30">
        <v>129</v>
      </c>
      <c r="AH15" s="30">
        <f t="shared" si="16"/>
        <v>73870</v>
      </c>
      <c r="AI15" s="37">
        <f t="shared" si="17"/>
        <v>98.95995490901282</v>
      </c>
      <c r="AJ15" s="37">
        <f t="shared" si="18"/>
        <v>24.38563327032136</v>
      </c>
      <c r="AK15" s="37">
        <f t="shared" si="19"/>
        <v>98.43427276967152</v>
      </c>
      <c r="AL15" s="30">
        <v>146602</v>
      </c>
      <c r="AM15" s="30">
        <v>775</v>
      </c>
      <c r="AN15" s="30">
        <f t="shared" si="20"/>
        <v>147377</v>
      </c>
      <c r="AO15" s="30">
        <v>145420</v>
      </c>
      <c r="AP15" s="30">
        <v>632</v>
      </c>
      <c r="AQ15" s="30">
        <f t="shared" si="21"/>
        <v>146052</v>
      </c>
      <c r="AR15" s="37">
        <f t="shared" si="22"/>
        <v>99.19373541970778</v>
      </c>
      <c r="AS15" s="37">
        <f t="shared" si="23"/>
        <v>81.54838709677419</v>
      </c>
      <c r="AT15" s="37">
        <f t="shared" si="24"/>
        <v>99.10094519497615</v>
      </c>
      <c r="AU15" s="30">
        <v>1791374</v>
      </c>
      <c r="AV15" s="30">
        <v>219514</v>
      </c>
      <c r="AW15" s="30">
        <f t="shared" si="25"/>
        <v>2010888</v>
      </c>
      <c r="AX15" s="30">
        <v>1750675</v>
      </c>
      <c r="AY15" s="30">
        <v>21597</v>
      </c>
      <c r="AZ15" s="30">
        <f t="shared" si="26"/>
        <v>1772272</v>
      </c>
      <c r="BA15" s="37">
        <f t="shared" si="27"/>
        <v>97.72805678769481</v>
      </c>
      <c r="BB15" s="37">
        <f t="shared" si="28"/>
        <v>9.838552438568838</v>
      </c>
      <c r="BC15" s="37">
        <f t="shared" si="29"/>
        <v>88.13379959500479</v>
      </c>
      <c r="BD15" s="30">
        <v>1774018</v>
      </c>
      <c r="BE15" s="30">
        <v>219514</v>
      </c>
      <c r="BF15" s="30">
        <f t="shared" si="30"/>
        <v>1993532</v>
      </c>
      <c r="BG15" s="30">
        <v>1733319</v>
      </c>
      <c r="BH15" s="30">
        <v>21597</v>
      </c>
      <c r="BI15" s="30">
        <f t="shared" si="31"/>
        <v>1754916</v>
      </c>
      <c r="BJ15" s="37">
        <f t="shared" si="32"/>
        <v>97.70582936588016</v>
      </c>
      <c r="BK15" s="37">
        <f t="shared" si="33"/>
        <v>9.838552438568838</v>
      </c>
      <c r="BL15" s="37">
        <f t="shared" si="34"/>
        <v>88.03049060662181</v>
      </c>
      <c r="BM15" s="30">
        <v>17356</v>
      </c>
      <c r="BN15" s="30">
        <v>0</v>
      </c>
      <c r="BO15" s="30">
        <f t="shared" si="35"/>
        <v>17356</v>
      </c>
      <c r="BP15" s="30">
        <v>17356</v>
      </c>
      <c r="BQ15" s="30">
        <v>0</v>
      </c>
      <c r="BR15" s="30">
        <f t="shared" si="36"/>
        <v>17356</v>
      </c>
      <c r="BS15" s="37">
        <f t="shared" si="37"/>
        <v>100</v>
      </c>
      <c r="BT15" s="37" t="str">
        <f t="shared" si="38"/>
        <v> </v>
      </c>
      <c r="BU15" s="37">
        <f t="shared" si="39"/>
        <v>100</v>
      </c>
      <c r="BV15" s="30">
        <v>95626</v>
      </c>
      <c r="BW15" s="30">
        <v>3504</v>
      </c>
      <c r="BX15" s="30">
        <f t="shared" si="40"/>
        <v>99130</v>
      </c>
      <c r="BY15" s="30">
        <v>94253</v>
      </c>
      <c r="BZ15" s="30">
        <v>927</v>
      </c>
      <c r="CA15" s="30">
        <f t="shared" si="41"/>
        <v>95180</v>
      </c>
      <c r="CB15" s="37">
        <f t="shared" si="42"/>
        <v>98.56419802145861</v>
      </c>
      <c r="CC15" s="37">
        <f t="shared" si="43"/>
        <v>26.455479452054792</v>
      </c>
      <c r="CD15" s="37">
        <f t="shared" si="44"/>
        <v>96.01533340058509</v>
      </c>
      <c r="CE15" s="30">
        <v>249330</v>
      </c>
      <c r="CF15" s="30">
        <v>0</v>
      </c>
      <c r="CG15" s="30">
        <f t="shared" si="45"/>
        <v>249330</v>
      </c>
      <c r="CH15" s="30">
        <v>249330</v>
      </c>
      <c r="CI15" s="30">
        <v>0</v>
      </c>
      <c r="CJ15" s="30">
        <f t="shared" si="46"/>
        <v>249330</v>
      </c>
      <c r="CK15" s="37">
        <f t="shared" si="47"/>
        <v>100</v>
      </c>
      <c r="CL15" s="37" t="str">
        <f t="shared" si="48"/>
        <v> </v>
      </c>
      <c r="CM15" s="37">
        <f t="shared" si="49"/>
        <v>100</v>
      </c>
      <c r="CN15" s="30">
        <v>924</v>
      </c>
      <c r="CO15" s="30">
        <v>0</v>
      </c>
      <c r="CP15" s="30">
        <f t="shared" si="50"/>
        <v>924</v>
      </c>
      <c r="CQ15" s="30">
        <v>924</v>
      </c>
      <c r="CR15" s="30">
        <v>0</v>
      </c>
      <c r="CS15" s="30">
        <f t="shared" si="51"/>
        <v>924</v>
      </c>
      <c r="CT15" s="37">
        <f t="shared" si="52"/>
        <v>100</v>
      </c>
      <c r="CU15" s="37" t="str">
        <f t="shared" si="53"/>
        <v> </v>
      </c>
      <c r="CV15" s="37">
        <f t="shared" si="54"/>
        <v>100</v>
      </c>
      <c r="CW15" s="30">
        <v>0</v>
      </c>
      <c r="CX15" s="30">
        <v>0</v>
      </c>
      <c r="CY15" s="30">
        <f t="shared" si="55"/>
        <v>0</v>
      </c>
      <c r="CZ15" s="30">
        <v>0</v>
      </c>
      <c r="DA15" s="30">
        <v>0</v>
      </c>
      <c r="DB15" s="30">
        <f t="shared" si="56"/>
        <v>0</v>
      </c>
      <c r="DC15" s="37" t="str">
        <f t="shared" si="57"/>
        <v> </v>
      </c>
      <c r="DD15" s="37" t="str">
        <f t="shared" si="58"/>
        <v> </v>
      </c>
      <c r="DE15" s="37" t="str">
        <f t="shared" si="59"/>
        <v> </v>
      </c>
      <c r="DG15" s="10">
        <v>3467938</v>
      </c>
      <c r="DH15" s="10" t="e">
        <f>#REF!-DG15</f>
        <v>#REF!</v>
      </c>
      <c r="DI15" s="10">
        <v>3182619</v>
      </c>
      <c r="DJ15" s="10" t="e">
        <f>#REF!-DI15</f>
        <v>#REF!</v>
      </c>
      <c r="DK15" s="10">
        <v>1021834</v>
      </c>
      <c r="DL15" s="10">
        <f t="shared" si="60"/>
        <v>52038</v>
      </c>
      <c r="DM15" s="10">
        <v>972990</v>
      </c>
      <c r="DN15" s="10">
        <f t="shared" si="61"/>
        <v>52271</v>
      </c>
      <c r="DO15" s="10">
        <v>48128</v>
      </c>
      <c r="DP15" s="10">
        <f t="shared" si="62"/>
        <v>7259</v>
      </c>
      <c r="DQ15" s="10">
        <v>45269</v>
      </c>
      <c r="DR15" s="10">
        <f t="shared" si="63"/>
        <v>7078</v>
      </c>
      <c r="DS15" s="10">
        <v>753890</v>
      </c>
      <c r="DT15" s="10">
        <f t="shared" si="64"/>
        <v>42173</v>
      </c>
      <c r="DU15" s="10">
        <v>709209</v>
      </c>
      <c r="DV15" s="10">
        <f t="shared" si="65"/>
        <v>43783</v>
      </c>
      <c r="DW15" s="10">
        <v>78756</v>
      </c>
      <c r="DX15" s="10">
        <f t="shared" si="66"/>
        <v>-3711</v>
      </c>
      <c r="DY15" s="10">
        <v>78227</v>
      </c>
      <c r="DZ15" s="10">
        <f t="shared" si="67"/>
        <v>-4357</v>
      </c>
      <c r="EA15" s="10">
        <v>141060</v>
      </c>
      <c r="EB15" s="10">
        <f t="shared" si="68"/>
        <v>6317</v>
      </c>
      <c r="EC15" s="10">
        <v>140285</v>
      </c>
      <c r="ED15" s="10">
        <f t="shared" si="69"/>
        <v>5767</v>
      </c>
      <c r="EE15" s="10">
        <v>2102217</v>
      </c>
      <c r="EF15" s="10">
        <f t="shared" si="70"/>
        <v>-91329</v>
      </c>
      <c r="EG15" s="10">
        <v>1869329</v>
      </c>
      <c r="EH15" s="10">
        <f t="shared" si="71"/>
        <v>-97057</v>
      </c>
      <c r="EI15" s="10">
        <v>2085033</v>
      </c>
      <c r="EJ15" s="10">
        <f t="shared" si="72"/>
        <v>-91501</v>
      </c>
      <c r="EK15" s="10">
        <v>1852145</v>
      </c>
      <c r="EL15" s="10">
        <f t="shared" si="73"/>
        <v>-97229</v>
      </c>
      <c r="EM15" s="10">
        <v>95432</v>
      </c>
      <c r="EN15" s="10">
        <f t="shared" si="74"/>
        <v>3698</v>
      </c>
      <c r="EO15" s="10">
        <v>91845</v>
      </c>
      <c r="EP15" s="10">
        <f t="shared" si="75"/>
        <v>3335</v>
      </c>
      <c r="EQ15" s="10">
        <v>247516</v>
      </c>
      <c r="ER15" s="10">
        <f t="shared" si="76"/>
        <v>1814</v>
      </c>
      <c r="ES15" s="10">
        <v>247516</v>
      </c>
      <c r="ET15" s="10">
        <f t="shared" si="77"/>
        <v>1814</v>
      </c>
      <c r="EU15" s="10">
        <v>939</v>
      </c>
      <c r="EV15" s="10">
        <f t="shared" si="78"/>
        <v>-15</v>
      </c>
      <c r="EW15" s="10">
        <v>939</v>
      </c>
      <c r="EX15" s="10">
        <f t="shared" si="79"/>
        <v>-15</v>
      </c>
      <c r="EY15" s="10">
        <v>0</v>
      </c>
      <c r="EZ15" s="10">
        <f t="shared" si="80"/>
        <v>0</v>
      </c>
      <c r="FA15" s="10">
        <v>0</v>
      </c>
      <c r="FB15" s="10">
        <f t="shared" si="81"/>
        <v>0</v>
      </c>
    </row>
    <row r="16" spans="1:158" ht="33" customHeight="1">
      <c r="A16" s="4" t="s">
        <v>90</v>
      </c>
      <c r="B16" s="29">
        <v>2659915</v>
      </c>
      <c r="C16" s="29">
        <v>152741</v>
      </c>
      <c r="D16" s="29">
        <f t="shared" si="0"/>
        <v>2812656</v>
      </c>
      <c r="E16" s="29">
        <v>2614082</v>
      </c>
      <c r="F16" s="29">
        <v>25558</v>
      </c>
      <c r="G16" s="29">
        <f t="shared" si="1"/>
        <v>2639640</v>
      </c>
      <c r="H16" s="36">
        <f t="shared" si="2"/>
        <v>98.27689982574631</v>
      </c>
      <c r="I16" s="36">
        <f t="shared" si="3"/>
        <v>16.732900792845403</v>
      </c>
      <c r="J16" s="36">
        <f t="shared" si="4"/>
        <v>93.84866119425908</v>
      </c>
      <c r="K16" s="29">
        <v>111601</v>
      </c>
      <c r="L16" s="29">
        <v>4334</v>
      </c>
      <c r="M16" s="29">
        <f t="shared" si="5"/>
        <v>115935</v>
      </c>
      <c r="N16" s="29">
        <v>109254</v>
      </c>
      <c r="O16" s="29">
        <v>811</v>
      </c>
      <c r="P16" s="29">
        <f t="shared" si="6"/>
        <v>110065</v>
      </c>
      <c r="Q16" s="36">
        <f t="shared" si="7"/>
        <v>97.89697224935261</v>
      </c>
      <c r="R16" s="36">
        <f t="shared" si="8"/>
        <v>18.71250576834333</v>
      </c>
      <c r="S16" s="36">
        <f t="shared" si="9"/>
        <v>94.93681804459395</v>
      </c>
      <c r="T16" s="29">
        <v>1930570</v>
      </c>
      <c r="U16" s="29">
        <v>134654</v>
      </c>
      <c r="V16" s="29">
        <f t="shared" si="10"/>
        <v>2065224</v>
      </c>
      <c r="W16" s="29">
        <v>1889985</v>
      </c>
      <c r="X16" s="29">
        <v>23344</v>
      </c>
      <c r="Y16" s="29">
        <f t="shared" si="11"/>
        <v>1913329</v>
      </c>
      <c r="Z16" s="36">
        <f t="shared" si="12"/>
        <v>97.89777112459015</v>
      </c>
      <c r="AA16" s="36">
        <f t="shared" si="13"/>
        <v>17.336284105930755</v>
      </c>
      <c r="AB16" s="36">
        <f t="shared" si="14"/>
        <v>92.64510774618154</v>
      </c>
      <c r="AC16" s="29">
        <v>183632</v>
      </c>
      <c r="AD16" s="29">
        <v>4115</v>
      </c>
      <c r="AE16" s="29">
        <f t="shared" si="15"/>
        <v>187747</v>
      </c>
      <c r="AF16" s="29">
        <v>182769</v>
      </c>
      <c r="AG16" s="29">
        <v>202</v>
      </c>
      <c r="AH16" s="29">
        <f t="shared" si="16"/>
        <v>182971</v>
      </c>
      <c r="AI16" s="36">
        <f t="shared" si="17"/>
        <v>99.53003833754465</v>
      </c>
      <c r="AJ16" s="36">
        <f t="shared" si="18"/>
        <v>4.908869987849332</v>
      </c>
      <c r="AK16" s="36">
        <f t="shared" si="19"/>
        <v>97.45615109695494</v>
      </c>
      <c r="AL16" s="29">
        <v>434112</v>
      </c>
      <c r="AM16" s="29">
        <v>9638</v>
      </c>
      <c r="AN16" s="29">
        <f t="shared" si="20"/>
        <v>443750</v>
      </c>
      <c r="AO16" s="29">
        <v>432074</v>
      </c>
      <c r="AP16" s="29">
        <v>1201</v>
      </c>
      <c r="AQ16" s="29">
        <f t="shared" si="21"/>
        <v>433275</v>
      </c>
      <c r="AR16" s="36">
        <f t="shared" si="22"/>
        <v>99.53053589856995</v>
      </c>
      <c r="AS16" s="36">
        <f t="shared" si="23"/>
        <v>12.461091512761984</v>
      </c>
      <c r="AT16" s="36">
        <f t="shared" si="24"/>
        <v>97.63943661971831</v>
      </c>
      <c r="AU16" s="29">
        <v>6321118</v>
      </c>
      <c r="AV16" s="29">
        <v>454298</v>
      </c>
      <c r="AW16" s="29">
        <f t="shared" si="25"/>
        <v>6775416</v>
      </c>
      <c r="AX16" s="29">
        <v>6208285</v>
      </c>
      <c r="AY16" s="29">
        <v>66831</v>
      </c>
      <c r="AZ16" s="29">
        <f t="shared" si="26"/>
        <v>6275116</v>
      </c>
      <c r="BA16" s="36">
        <f t="shared" si="27"/>
        <v>98.21498348868033</v>
      </c>
      <c r="BB16" s="36">
        <f t="shared" si="28"/>
        <v>14.71082857507627</v>
      </c>
      <c r="BC16" s="36">
        <f t="shared" si="29"/>
        <v>92.6159515519047</v>
      </c>
      <c r="BD16" s="29">
        <v>6290557</v>
      </c>
      <c r="BE16" s="29">
        <v>454298</v>
      </c>
      <c r="BF16" s="29">
        <f t="shared" si="30"/>
        <v>6744855</v>
      </c>
      <c r="BG16" s="29">
        <v>6177724</v>
      </c>
      <c r="BH16" s="29">
        <v>66831</v>
      </c>
      <c r="BI16" s="29">
        <f t="shared" si="31"/>
        <v>6244555</v>
      </c>
      <c r="BJ16" s="36">
        <f t="shared" si="32"/>
        <v>98.20631146017753</v>
      </c>
      <c r="BK16" s="36">
        <f t="shared" si="33"/>
        <v>14.71082857507627</v>
      </c>
      <c r="BL16" s="36">
        <f t="shared" si="34"/>
        <v>92.58249436051628</v>
      </c>
      <c r="BM16" s="29">
        <v>30561</v>
      </c>
      <c r="BN16" s="29">
        <v>0</v>
      </c>
      <c r="BO16" s="29">
        <f t="shared" si="35"/>
        <v>30561</v>
      </c>
      <c r="BP16" s="29">
        <v>30561</v>
      </c>
      <c r="BQ16" s="29">
        <v>0</v>
      </c>
      <c r="BR16" s="29">
        <f t="shared" si="36"/>
        <v>30561</v>
      </c>
      <c r="BS16" s="36">
        <f t="shared" si="37"/>
        <v>100</v>
      </c>
      <c r="BT16" s="36" t="str">
        <f t="shared" si="38"/>
        <v> </v>
      </c>
      <c r="BU16" s="36">
        <f t="shared" si="39"/>
        <v>100</v>
      </c>
      <c r="BV16" s="29">
        <v>142634</v>
      </c>
      <c r="BW16" s="29">
        <v>8800</v>
      </c>
      <c r="BX16" s="29">
        <f t="shared" si="40"/>
        <v>151434</v>
      </c>
      <c r="BY16" s="29">
        <v>139423</v>
      </c>
      <c r="BZ16" s="29">
        <v>1749</v>
      </c>
      <c r="CA16" s="29">
        <f t="shared" si="41"/>
        <v>141172</v>
      </c>
      <c r="CB16" s="36">
        <f t="shared" si="42"/>
        <v>97.74878359998317</v>
      </c>
      <c r="CC16" s="36">
        <f t="shared" si="43"/>
        <v>19.875</v>
      </c>
      <c r="CD16" s="36">
        <f t="shared" si="44"/>
        <v>93.22345048007713</v>
      </c>
      <c r="CE16" s="29">
        <v>441745</v>
      </c>
      <c r="CF16" s="29">
        <v>0</v>
      </c>
      <c r="CG16" s="29">
        <f t="shared" si="45"/>
        <v>441745</v>
      </c>
      <c r="CH16" s="29">
        <v>441745</v>
      </c>
      <c r="CI16" s="29">
        <v>0</v>
      </c>
      <c r="CJ16" s="29">
        <f t="shared" si="46"/>
        <v>441745</v>
      </c>
      <c r="CK16" s="36">
        <f t="shared" si="47"/>
        <v>100</v>
      </c>
      <c r="CL16" s="36" t="str">
        <f t="shared" si="48"/>
        <v> </v>
      </c>
      <c r="CM16" s="36">
        <f t="shared" si="49"/>
        <v>100</v>
      </c>
      <c r="CN16" s="29">
        <v>21</v>
      </c>
      <c r="CO16" s="29">
        <v>0</v>
      </c>
      <c r="CP16" s="29">
        <f t="shared" si="50"/>
        <v>21</v>
      </c>
      <c r="CQ16" s="29">
        <v>21</v>
      </c>
      <c r="CR16" s="29">
        <v>0</v>
      </c>
      <c r="CS16" s="29">
        <f t="shared" si="51"/>
        <v>21</v>
      </c>
      <c r="CT16" s="36">
        <f t="shared" si="52"/>
        <v>100</v>
      </c>
      <c r="CU16" s="36" t="str">
        <f t="shared" si="53"/>
        <v> </v>
      </c>
      <c r="CV16" s="36">
        <f t="shared" si="54"/>
        <v>100</v>
      </c>
      <c r="CW16" s="29">
        <v>0</v>
      </c>
      <c r="CX16" s="29">
        <v>33601</v>
      </c>
      <c r="CY16" s="29">
        <f t="shared" si="55"/>
        <v>33601</v>
      </c>
      <c r="CZ16" s="29">
        <v>0</v>
      </c>
      <c r="DA16" s="29">
        <v>0</v>
      </c>
      <c r="DB16" s="29">
        <f t="shared" si="56"/>
        <v>0</v>
      </c>
      <c r="DC16" s="36" t="str">
        <f t="shared" si="57"/>
        <v> </v>
      </c>
      <c r="DD16" s="36">
        <f t="shared" si="58"/>
        <v>0</v>
      </c>
      <c r="DE16" s="36">
        <f t="shared" si="59"/>
        <v>0</v>
      </c>
      <c r="DG16" s="10">
        <v>10509955</v>
      </c>
      <c r="DH16" s="10" t="e">
        <f>#REF!-DG16</f>
        <v>#REF!</v>
      </c>
      <c r="DI16" s="10">
        <v>9858891</v>
      </c>
      <c r="DJ16" s="10" t="e">
        <f>#REF!-DI16</f>
        <v>#REF!</v>
      </c>
      <c r="DK16" s="10">
        <v>2694479</v>
      </c>
      <c r="DL16" s="10">
        <f t="shared" si="60"/>
        <v>118177</v>
      </c>
      <c r="DM16" s="10">
        <v>2539756</v>
      </c>
      <c r="DN16" s="10">
        <f t="shared" si="61"/>
        <v>99884</v>
      </c>
      <c r="DO16" s="10">
        <v>88378</v>
      </c>
      <c r="DP16" s="10">
        <f t="shared" si="62"/>
        <v>27557</v>
      </c>
      <c r="DQ16" s="10">
        <v>82893</v>
      </c>
      <c r="DR16" s="10">
        <f t="shared" si="63"/>
        <v>27172</v>
      </c>
      <c r="DS16" s="10">
        <v>1926339</v>
      </c>
      <c r="DT16" s="10">
        <f t="shared" si="64"/>
        <v>138885</v>
      </c>
      <c r="DU16" s="10">
        <v>1790845</v>
      </c>
      <c r="DV16" s="10">
        <f t="shared" si="65"/>
        <v>122484</v>
      </c>
      <c r="DW16" s="10">
        <v>195270</v>
      </c>
      <c r="DX16" s="10">
        <f t="shared" si="66"/>
        <v>-7523</v>
      </c>
      <c r="DY16" s="10">
        <v>189985</v>
      </c>
      <c r="DZ16" s="10">
        <f t="shared" si="67"/>
        <v>-7014</v>
      </c>
      <c r="EA16" s="10">
        <v>484492</v>
      </c>
      <c r="EB16" s="10">
        <f t="shared" si="68"/>
        <v>-40742</v>
      </c>
      <c r="EC16" s="10">
        <v>476033</v>
      </c>
      <c r="ED16" s="10">
        <f t="shared" si="69"/>
        <v>-42758</v>
      </c>
      <c r="EE16" s="10">
        <v>7205139</v>
      </c>
      <c r="EF16" s="10">
        <f t="shared" si="70"/>
        <v>-429723</v>
      </c>
      <c r="EG16" s="10">
        <v>6751162</v>
      </c>
      <c r="EH16" s="10">
        <f t="shared" si="71"/>
        <v>-476046</v>
      </c>
      <c r="EI16" s="10">
        <v>7174211</v>
      </c>
      <c r="EJ16" s="10">
        <f t="shared" si="72"/>
        <v>-429356</v>
      </c>
      <c r="EK16" s="10">
        <v>6720234</v>
      </c>
      <c r="EL16" s="10">
        <f t="shared" si="73"/>
        <v>-475679</v>
      </c>
      <c r="EM16" s="10">
        <v>145906</v>
      </c>
      <c r="EN16" s="10">
        <f t="shared" si="74"/>
        <v>5528</v>
      </c>
      <c r="EO16" s="10">
        <v>137143</v>
      </c>
      <c r="EP16" s="10">
        <f t="shared" si="75"/>
        <v>4029</v>
      </c>
      <c r="EQ16" s="10">
        <v>430803</v>
      </c>
      <c r="ER16" s="10">
        <f t="shared" si="76"/>
        <v>10942</v>
      </c>
      <c r="ES16" s="10">
        <v>430803</v>
      </c>
      <c r="ET16" s="10">
        <f t="shared" si="77"/>
        <v>10942</v>
      </c>
      <c r="EU16" s="10">
        <v>27</v>
      </c>
      <c r="EV16" s="10">
        <f t="shared" si="78"/>
        <v>-6</v>
      </c>
      <c r="EW16" s="10">
        <v>27</v>
      </c>
      <c r="EX16" s="10">
        <f t="shared" si="79"/>
        <v>-6</v>
      </c>
      <c r="EY16" s="10">
        <v>33601</v>
      </c>
      <c r="EZ16" s="10">
        <f t="shared" si="80"/>
        <v>0</v>
      </c>
      <c r="FA16" s="10">
        <v>0</v>
      </c>
      <c r="FB16" s="10">
        <f t="shared" si="81"/>
        <v>0</v>
      </c>
    </row>
    <row r="17" spans="1:158" ht="33" customHeight="1">
      <c r="A17" s="4" t="s">
        <v>91</v>
      </c>
      <c r="B17" s="29">
        <v>2118967</v>
      </c>
      <c r="C17" s="29">
        <v>100418</v>
      </c>
      <c r="D17" s="29">
        <f t="shared" si="0"/>
        <v>2219385</v>
      </c>
      <c r="E17" s="29">
        <v>2087901</v>
      </c>
      <c r="F17" s="29">
        <v>14353</v>
      </c>
      <c r="G17" s="29">
        <f>SUM(E17:F17)</f>
        <v>2102254</v>
      </c>
      <c r="H17" s="36">
        <f aca="true" t="shared" si="82" ref="H17:J18">IF(ISERROR(E17/B17*100)," ",E17/B17*100)</f>
        <v>98.53390826756623</v>
      </c>
      <c r="I17" s="36">
        <f t="shared" si="82"/>
        <v>14.293254197454639</v>
      </c>
      <c r="J17" s="36">
        <f t="shared" si="82"/>
        <v>94.72236678178865</v>
      </c>
      <c r="K17" s="29">
        <v>89110</v>
      </c>
      <c r="L17" s="29">
        <v>4696</v>
      </c>
      <c r="M17" s="29">
        <f>SUM(K17:L17)</f>
        <v>93806</v>
      </c>
      <c r="N17" s="29">
        <v>87593</v>
      </c>
      <c r="O17" s="29">
        <v>728</v>
      </c>
      <c r="P17" s="29">
        <f>SUM(N17:O17)</f>
        <v>88321</v>
      </c>
      <c r="Q17" s="36">
        <f aca="true" t="shared" si="83" ref="Q17:S18">IF(ISERROR(N17/K17*100)," ",N17/K17*100)</f>
        <v>98.29760969588149</v>
      </c>
      <c r="R17" s="36">
        <f t="shared" si="83"/>
        <v>15.502555366269167</v>
      </c>
      <c r="S17" s="36">
        <f t="shared" si="83"/>
        <v>94.1528260452423</v>
      </c>
      <c r="T17" s="29">
        <v>1579762</v>
      </c>
      <c r="U17" s="29">
        <v>83256</v>
      </c>
      <c r="V17" s="29">
        <f>SUM(T17:U17)</f>
        <v>1663018</v>
      </c>
      <c r="W17" s="29">
        <v>1552859</v>
      </c>
      <c r="X17" s="29">
        <v>12919</v>
      </c>
      <c r="Y17" s="29">
        <f>SUM(W17:X17)</f>
        <v>1565778</v>
      </c>
      <c r="Z17" s="36">
        <f aca="true" t="shared" si="84" ref="Z17:AB18">IF(ISERROR(W17/T17*100)," ",W17/T17*100)</f>
        <v>98.29702195647192</v>
      </c>
      <c r="AA17" s="36">
        <f t="shared" si="84"/>
        <v>15.517199961564332</v>
      </c>
      <c r="AB17" s="36">
        <f t="shared" si="84"/>
        <v>94.15279930824562</v>
      </c>
      <c r="AC17" s="29">
        <v>133299</v>
      </c>
      <c r="AD17" s="29">
        <v>4736</v>
      </c>
      <c r="AE17" s="29">
        <f>SUM(AC17:AD17)</f>
        <v>138035</v>
      </c>
      <c r="AF17" s="29">
        <v>130894</v>
      </c>
      <c r="AG17" s="29">
        <v>540</v>
      </c>
      <c r="AH17" s="29">
        <f>SUM(AF17:AG17)</f>
        <v>131434</v>
      </c>
      <c r="AI17" s="36">
        <f aca="true" t="shared" si="85" ref="AI17:AK18">IF(ISERROR(AF17/AC17*100)," ",AF17/AC17*100)</f>
        <v>98.1957854147443</v>
      </c>
      <c r="AJ17" s="36">
        <f t="shared" si="85"/>
        <v>11.402027027027026</v>
      </c>
      <c r="AK17" s="36">
        <f t="shared" si="85"/>
        <v>95.2178795233093</v>
      </c>
      <c r="AL17" s="29">
        <v>316796</v>
      </c>
      <c r="AM17" s="29">
        <v>7730</v>
      </c>
      <c r="AN17" s="29">
        <f>SUM(AL17:AM17)</f>
        <v>324526</v>
      </c>
      <c r="AO17" s="29">
        <v>316555</v>
      </c>
      <c r="AP17" s="29">
        <v>166</v>
      </c>
      <c r="AQ17" s="29">
        <f>SUM(AO17:AP17)</f>
        <v>316721</v>
      </c>
      <c r="AR17" s="36">
        <f aca="true" t="shared" si="86" ref="AR17:AT18">IF(ISERROR(AO17/AL17*100)," ",AO17/AL17*100)</f>
        <v>99.92392580714403</v>
      </c>
      <c r="AS17" s="36">
        <f t="shared" si="86"/>
        <v>2.1474773609314357</v>
      </c>
      <c r="AT17" s="36">
        <f t="shared" si="86"/>
        <v>97.59495387118443</v>
      </c>
      <c r="AU17" s="29">
        <v>2746683</v>
      </c>
      <c r="AV17" s="29">
        <v>374658</v>
      </c>
      <c r="AW17" s="29">
        <f>SUM(AU17:AV17)</f>
        <v>3121341</v>
      </c>
      <c r="AX17" s="29">
        <v>2674792</v>
      </c>
      <c r="AY17" s="29">
        <v>37960</v>
      </c>
      <c r="AZ17" s="29">
        <f>SUM(AX17:AY17)</f>
        <v>2712752</v>
      </c>
      <c r="BA17" s="36">
        <f aca="true" t="shared" si="87" ref="BA17:BC18">IF(ISERROR(AX17/AU17*100)," ",AX17/AU17*100)</f>
        <v>97.38262478778948</v>
      </c>
      <c r="BB17" s="36">
        <f t="shared" si="87"/>
        <v>10.131906965819494</v>
      </c>
      <c r="BC17" s="36">
        <f t="shared" si="87"/>
        <v>86.90982497586775</v>
      </c>
      <c r="BD17" s="29">
        <v>2737613</v>
      </c>
      <c r="BE17" s="29">
        <v>374658</v>
      </c>
      <c r="BF17" s="29">
        <f>SUM(BD17:BE17)</f>
        <v>3112271</v>
      </c>
      <c r="BG17" s="29">
        <v>2665722</v>
      </c>
      <c r="BH17" s="29">
        <v>37960</v>
      </c>
      <c r="BI17" s="29">
        <f>SUM(BG17:BH17)</f>
        <v>2703682</v>
      </c>
      <c r="BJ17" s="36">
        <f aca="true" t="shared" si="88" ref="BJ17:BL18">IF(ISERROR(BG17/BD17*100)," ",BG17/BD17*100)</f>
        <v>97.37395314823533</v>
      </c>
      <c r="BK17" s="36">
        <f t="shared" si="88"/>
        <v>10.131906965819494</v>
      </c>
      <c r="BL17" s="36">
        <f t="shared" si="88"/>
        <v>86.87167666311835</v>
      </c>
      <c r="BM17" s="29">
        <v>9070</v>
      </c>
      <c r="BN17" s="29">
        <v>0</v>
      </c>
      <c r="BO17" s="29">
        <f>SUM(BM17:BN17)</f>
        <v>9070</v>
      </c>
      <c r="BP17" s="29">
        <v>9070</v>
      </c>
      <c r="BQ17" s="29">
        <v>0</v>
      </c>
      <c r="BR17" s="29">
        <f>SUM(BP17:BQ17)</f>
        <v>9070</v>
      </c>
      <c r="BS17" s="36">
        <f aca="true" t="shared" si="89" ref="BS17:BU18">IF(ISERROR(BP17/BM17*100)," ",BP17/BM17*100)</f>
        <v>100</v>
      </c>
      <c r="BT17" s="36" t="str">
        <f t="shared" si="89"/>
        <v> </v>
      </c>
      <c r="BU17" s="36">
        <f t="shared" si="89"/>
        <v>100</v>
      </c>
      <c r="BV17" s="29">
        <v>146136</v>
      </c>
      <c r="BW17" s="29">
        <v>9049</v>
      </c>
      <c r="BX17" s="29">
        <f>SUM(BV17:BW17)</f>
        <v>155185</v>
      </c>
      <c r="BY17" s="29">
        <v>142295</v>
      </c>
      <c r="BZ17" s="29">
        <v>1641</v>
      </c>
      <c r="CA17" s="29">
        <f>SUM(BY17:BZ17)</f>
        <v>143936</v>
      </c>
      <c r="CB17" s="36">
        <f aca="true" t="shared" si="90" ref="CB17:CD18">IF(ISERROR(BY17/BV17*100)," ",BY17/BV17*100)</f>
        <v>97.37162643017463</v>
      </c>
      <c r="CC17" s="36">
        <f t="shared" si="90"/>
        <v>18.134600508343464</v>
      </c>
      <c r="CD17" s="36">
        <f t="shared" si="90"/>
        <v>92.75123240003866</v>
      </c>
      <c r="CE17" s="29">
        <v>344636</v>
      </c>
      <c r="CF17" s="29">
        <v>0</v>
      </c>
      <c r="CG17" s="29">
        <f>SUM(CE17:CF17)</f>
        <v>344636</v>
      </c>
      <c r="CH17" s="29">
        <v>344636</v>
      </c>
      <c r="CI17" s="29">
        <v>0</v>
      </c>
      <c r="CJ17" s="29">
        <f>SUM(CH17:CI17)</f>
        <v>344636</v>
      </c>
      <c r="CK17" s="36">
        <f aca="true" t="shared" si="91" ref="CK17:CM18">IF(ISERROR(CH17/CE17*100)," ",CH17/CE17*100)</f>
        <v>100</v>
      </c>
      <c r="CL17" s="36" t="str">
        <f t="shared" si="91"/>
        <v> </v>
      </c>
      <c r="CM17" s="36">
        <f t="shared" si="91"/>
        <v>100</v>
      </c>
      <c r="CN17" s="29">
        <v>0</v>
      </c>
      <c r="CO17" s="29">
        <v>0</v>
      </c>
      <c r="CP17" s="29">
        <f>SUM(CN17:CO17)</f>
        <v>0</v>
      </c>
      <c r="CQ17" s="29">
        <v>0</v>
      </c>
      <c r="CR17" s="29">
        <v>0</v>
      </c>
      <c r="CS17" s="29">
        <f>SUM(CQ17:CR17)</f>
        <v>0</v>
      </c>
      <c r="CT17" s="36" t="str">
        <f aca="true" t="shared" si="92" ref="CT17:CV18">IF(ISERROR(CQ17/CN17*100)," ",CQ17/CN17*100)</f>
        <v> </v>
      </c>
      <c r="CU17" s="36" t="str">
        <f t="shared" si="92"/>
        <v> </v>
      </c>
      <c r="CV17" s="36" t="str">
        <f t="shared" si="92"/>
        <v> </v>
      </c>
      <c r="CW17" s="29">
        <v>0</v>
      </c>
      <c r="CX17" s="29">
        <v>0</v>
      </c>
      <c r="CY17" s="29">
        <f>SUM(CW17:CX17)</f>
        <v>0</v>
      </c>
      <c r="CZ17" s="29">
        <v>0</v>
      </c>
      <c r="DA17" s="29">
        <v>0</v>
      </c>
      <c r="DB17" s="29">
        <f>SUM(CZ17:DA17)</f>
        <v>0</v>
      </c>
      <c r="DC17" s="36" t="str">
        <f aca="true" t="shared" si="93" ref="DC17:DE18">IF(ISERROR(CZ17/CW17*100)," ",CZ17/CW17*100)</f>
        <v> </v>
      </c>
      <c r="DD17" s="36" t="str">
        <f t="shared" si="93"/>
        <v> </v>
      </c>
      <c r="DE17" s="36" t="str">
        <f t="shared" si="93"/>
        <v> </v>
      </c>
      <c r="DG17" s="10">
        <v>5868029</v>
      </c>
      <c r="DH17" s="10" t="e">
        <f>#REF!-DG17</f>
        <v>#REF!</v>
      </c>
      <c r="DI17" s="10">
        <v>5352949</v>
      </c>
      <c r="DJ17" s="10" t="e">
        <f>#REF!-DI17</f>
        <v>#REF!</v>
      </c>
      <c r="DK17" s="10">
        <v>2041620</v>
      </c>
      <c r="DL17" s="10">
        <f>D17-DK17</f>
        <v>177765</v>
      </c>
      <c r="DM17" s="10">
        <v>1933902</v>
      </c>
      <c r="DN17" s="10">
        <f>G17-DM17</f>
        <v>168352</v>
      </c>
      <c r="DO17" s="10">
        <v>80478</v>
      </c>
      <c r="DP17" s="10">
        <f>M17-DO17</f>
        <v>13328</v>
      </c>
      <c r="DQ17" s="10">
        <v>58594</v>
      </c>
      <c r="DR17" s="10">
        <f>P17-DQ17</f>
        <v>29727</v>
      </c>
      <c r="DS17" s="10">
        <v>1528561</v>
      </c>
      <c r="DT17" s="10">
        <f>V17-DS17</f>
        <v>134457</v>
      </c>
      <c r="DU17" s="10">
        <v>1455868</v>
      </c>
      <c r="DV17" s="10">
        <f>Y17-DU17</f>
        <v>109910</v>
      </c>
      <c r="DW17" s="10">
        <v>138241</v>
      </c>
      <c r="DX17" s="10">
        <f>AE17-DW17</f>
        <v>-206</v>
      </c>
      <c r="DY17" s="10">
        <v>133004</v>
      </c>
      <c r="DZ17" s="10">
        <f>AH17-DY17</f>
        <v>-1570</v>
      </c>
      <c r="EA17" s="10">
        <v>294340</v>
      </c>
      <c r="EB17" s="10">
        <f>AN17-EA17</f>
        <v>30186</v>
      </c>
      <c r="EC17" s="10">
        <v>286436</v>
      </c>
      <c r="ED17" s="10">
        <f>AQ17-EC17</f>
        <v>30285</v>
      </c>
      <c r="EE17" s="10">
        <v>3337109</v>
      </c>
      <c r="EF17" s="10">
        <f>AW17-EE17</f>
        <v>-215768</v>
      </c>
      <c r="EG17" s="10">
        <v>2939246</v>
      </c>
      <c r="EH17" s="10">
        <f>AZ17-EG17</f>
        <v>-226494</v>
      </c>
      <c r="EI17" s="10">
        <v>3327245</v>
      </c>
      <c r="EJ17" s="10">
        <f>BF17-EI17</f>
        <v>-214974</v>
      </c>
      <c r="EK17" s="10">
        <v>2929382</v>
      </c>
      <c r="EL17" s="10">
        <f>BI17-EK17</f>
        <v>-225700</v>
      </c>
      <c r="EM17" s="10">
        <v>147590</v>
      </c>
      <c r="EN17" s="10">
        <f>BX17-EM17</f>
        <v>7595</v>
      </c>
      <c r="EO17" s="10">
        <v>138091</v>
      </c>
      <c r="EP17" s="10">
        <f>CA17-EO17</f>
        <v>5845</v>
      </c>
      <c r="EQ17" s="10">
        <v>341710</v>
      </c>
      <c r="ER17" s="10">
        <f>CG17-EQ17</f>
        <v>2926</v>
      </c>
      <c r="ES17" s="10">
        <v>341710</v>
      </c>
      <c r="ET17" s="10">
        <f>CJ17-ES17</f>
        <v>2926</v>
      </c>
      <c r="EU17" s="10">
        <v>0</v>
      </c>
      <c r="EV17" s="10">
        <f>CP17-EU17</f>
        <v>0</v>
      </c>
      <c r="EW17" s="10">
        <v>0</v>
      </c>
      <c r="EX17" s="10">
        <f>CS17-EW17</f>
        <v>0</v>
      </c>
      <c r="EY17" s="10">
        <v>0</v>
      </c>
      <c r="EZ17" s="10">
        <f>CY17-EY17</f>
        <v>0</v>
      </c>
      <c r="FA17" s="10">
        <v>0</v>
      </c>
      <c r="FB17" s="10">
        <f>DB17-FA17</f>
        <v>0</v>
      </c>
    </row>
    <row r="18" spans="1:158" ht="33" customHeight="1" thickBot="1">
      <c r="A18" s="4" t="s">
        <v>95</v>
      </c>
      <c r="B18" s="29">
        <v>1352787</v>
      </c>
      <c r="C18" s="29">
        <v>39762</v>
      </c>
      <c r="D18" s="29">
        <f t="shared" si="0"/>
        <v>1392549</v>
      </c>
      <c r="E18" s="29">
        <v>1335000</v>
      </c>
      <c r="F18" s="29">
        <v>8778</v>
      </c>
      <c r="G18" s="29">
        <f>SUM(E18:F18)</f>
        <v>1343778</v>
      </c>
      <c r="H18" s="36">
        <f t="shared" si="82"/>
        <v>98.68515886092932</v>
      </c>
      <c r="I18" s="36">
        <f t="shared" si="82"/>
        <v>22.076354308133396</v>
      </c>
      <c r="J18" s="36">
        <f t="shared" si="82"/>
        <v>96.49771749503967</v>
      </c>
      <c r="K18" s="29">
        <v>42315</v>
      </c>
      <c r="L18" s="29">
        <v>1779</v>
      </c>
      <c r="M18" s="29">
        <f>SUM(K18:L18)</f>
        <v>44094</v>
      </c>
      <c r="N18" s="29">
        <v>39898</v>
      </c>
      <c r="O18" s="29">
        <v>132</v>
      </c>
      <c r="P18" s="29">
        <f>SUM(N18:O18)</f>
        <v>40030</v>
      </c>
      <c r="Q18" s="36">
        <f t="shared" si="83"/>
        <v>94.28807751388396</v>
      </c>
      <c r="R18" s="36">
        <f t="shared" si="83"/>
        <v>7.419898819561552</v>
      </c>
      <c r="S18" s="36">
        <f t="shared" si="83"/>
        <v>90.78332652968658</v>
      </c>
      <c r="T18" s="29">
        <v>792286</v>
      </c>
      <c r="U18" s="29">
        <v>34552</v>
      </c>
      <c r="V18" s="29">
        <f>SUM(T18:U18)</f>
        <v>826838</v>
      </c>
      <c r="W18" s="29">
        <v>778106</v>
      </c>
      <c r="X18" s="29">
        <v>8154</v>
      </c>
      <c r="Y18" s="29">
        <f>SUM(W18:X18)</f>
        <v>786260</v>
      </c>
      <c r="Z18" s="36">
        <f t="shared" si="84"/>
        <v>98.21024226100171</v>
      </c>
      <c r="AA18" s="36">
        <f t="shared" si="84"/>
        <v>23.59921278073628</v>
      </c>
      <c r="AB18" s="36">
        <f t="shared" si="84"/>
        <v>95.09238810988367</v>
      </c>
      <c r="AC18" s="29">
        <v>105834</v>
      </c>
      <c r="AD18" s="29">
        <v>3414</v>
      </c>
      <c r="AE18" s="29">
        <f>SUM(AC18:AD18)</f>
        <v>109248</v>
      </c>
      <c r="AF18" s="29">
        <v>104644</v>
      </c>
      <c r="AG18" s="29">
        <v>492</v>
      </c>
      <c r="AH18" s="29">
        <f>SUM(AF18:AG18)</f>
        <v>105136</v>
      </c>
      <c r="AI18" s="36">
        <f t="shared" si="85"/>
        <v>98.87559763403065</v>
      </c>
      <c r="AJ18" s="36">
        <f t="shared" si="85"/>
        <v>14.411247803163443</v>
      </c>
      <c r="AK18" s="36">
        <f t="shared" si="85"/>
        <v>96.23608670181605</v>
      </c>
      <c r="AL18" s="29">
        <v>412352</v>
      </c>
      <c r="AM18" s="29">
        <v>17</v>
      </c>
      <c r="AN18" s="29">
        <f>SUM(AL18:AM18)</f>
        <v>412369</v>
      </c>
      <c r="AO18" s="29">
        <v>412352</v>
      </c>
      <c r="AP18" s="29">
        <v>0</v>
      </c>
      <c r="AQ18" s="29">
        <f>SUM(AO18:AP18)</f>
        <v>412352</v>
      </c>
      <c r="AR18" s="36">
        <f t="shared" si="86"/>
        <v>100</v>
      </c>
      <c r="AS18" s="36">
        <f t="shared" si="86"/>
        <v>0</v>
      </c>
      <c r="AT18" s="36">
        <f t="shared" si="86"/>
        <v>99.99587747866595</v>
      </c>
      <c r="AU18" s="29">
        <v>2349556</v>
      </c>
      <c r="AV18" s="29">
        <v>180505</v>
      </c>
      <c r="AW18" s="29">
        <f>SUM(AU18:AV18)</f>
        <v>2530061</v>
      </c>
      <c r="AX18" s="29">
        <v>2304731</v>
      </c>
      <c r="AY18" s="29">
        <v>21129</v>
      </c>
      <c r="AZ18" s="29">
        <f>SUM(AX18:AY18)</f>
        <v>2325860</v>
      </c>
      <c r="BA18" s="36">
        <f t="shared" si="87"/>
        <v>98.09219273769172</v>
      </c>
      <c r="BB18" s="36">
        <f t="shared" si="87"/>
        <v>11.705492922633722</v>
      </c>
      <c r="BC18" s="36">
        <f t="shared" si="87"/>
        <v>91.92900882626941</v>
      </c>
      <c r="BD18" s="29">
        <v>2347890</v>
      </c>
      <c r="BE18" s="29">
        <v>180505</v>
      </c>
      <c r="BF18" s="29">
        <f>SUM(BD18:BE18)</f>
        <v>2528395</v>
      </c>
      <c r="BG18" s="29">
        <v>2303065</v>
      </c>
      <c r="BH18" s="29">
        <v>21129</v>
      </c>
      <c r="BI18" s="29">
        <f>SUM(BG18:BH18)</f>
        <v>2324194</v>
      </c>
      <c r="BJ18" s="36">
        <f t="shared" si="88"/>
        <v>98.09083900864181</v>
      </c>
      <c r="BK18" s="36">
        <f t="shared" si="88"/>
        <v>11.705492922633722</v>
      </c>
      <c r="BL18" s="36">
        <f t="shared" si="88"/>
        <v>91.92369072079323</v>
      </c>
      <c r="BM18" s="29">
        <v>1666</v>
      </c>
      <c r="BN18" s="29">
        <v>0</v>
      </c>
      <c r="BO18" s="29">
        <f>SUM(BM18:BN18)</f>
        <v>1666</v>
      </c>
      <c r="BP18" s="29">
        <v>1666</v>
      </c>
      <c r="BQ18" s="29">
        <v>0</v>
      </c>
      <c r="BR18" s="29">
        <f>SUM(BP18:BQ18)</f>
        <v>1666</v>
      </c>
      <c r="BS18" s="36">
        <f t="shared" si="89"/>
        <v>100</v>
      </c>
      <c r="BT18" s="36" t="str">
        <f t="shared" si="89"/>
        <v> </v>
      </c>
      <c r="BU18" s="36">
        <f t="shared" si="89"/>
        <v>100</v>
      </c>
      <c r="BV18" s="29">
        <v>58660</v>
      </c>
      <c r="BW18" s="29">
        <v>2138</v>
      </c>
      <c r="BX18" s="29">
        <f>SUM(BV18:BW18)</f>
        <v>60798</v>
      </c>
      <c r="BY18" s="29">
        <v>57501</v>
      </c>
      <c r="BZ18" s="29">
        <v>741</v>
      </c>
      <c r="CA18" s="29">
        <f>SUM(BY18:BZ18)</f>
        <v>58242</v>
      </c>
      <c r="CB18" s="36">
        <f t="shared" si="90"/>
        <v>98.02420729628368</v>
      </c>
      <c r="CC18" s="36">
        <f t="shared" si="90"/>
        <v>34.65855940130964</v>
      </c>
      <c r="CD18" s="36">
        <f t="shared" si="90"/>
        <v>95.79591433928748</v>
      </c>
      <c r="CE18" s="29">
        <v>223328</v>
      </c>
      <c r="CF18" s="29">
        <v>0</v>
      </c>
      <c r="CG18" s="29">
        <f>SUM(CE18:CF18)</f>
        <v>223328</v>
      </c>
      <c r="CH18" s="29">
        <v>223328</v>
      </c>
      <c r="CI18" s="29">
        <v>0</v>
      </c>
      <c r="CJ18" s="29">
        <f>SUM(CH18:CI18)</f>
        <v>223328</v>
      </c>
      <c r="CK18" s="36">
        <f t="shared" si="91"/>
        <v>100</v>
      </c>
      <c r="CL18" s="36" t="str">
        <f t="shared" si="91"/>
        <v> </v>
      </c>
      <c r="CM18" s="36">
        <f t="shared" si="91"/>
        <v>100</v>
      </c>
      <c r="CN18" s="29">
        <v>0</v>
      </c>
      <c r="CO18" s="29">
        <v>0</v>
      </c>
      <c r="CP18" s="29">
        <f>SUM(CN18:CO18)</f>
        <v>0</v>
      </c>
      <c r="CQ18" s="29">
        <v>0</v>
      </c>
      <c r="CR18" s="29">
        <v>0</v>
      </c>
      <c r="CS18" s="29">
        <f>SUM(CQ18:CR18)</f>
        <v>0</v>
      </c>
      <c r="CT18" s="36" t="str">
        <f t="shared" si="92"/>
        <v> </v>
      </c>
      <c r="CU18" s="36" t="str">
        <f t="shared" si="92"/>
        <v> </v>
      </c>
      <c r="CV18" s="36" t="str">
        <f t="shared" si="92"/>
        <v> </v>
      </c>
      <c r="CW18" s="29">
        <v>0</v>
      </c>
      <c r="CX18" s="29">
        <v>205043</v>
      </c>
      <c r="CY18" s="29">
        <f>SUM(CW18:CX18)</f>
        <v>205043</v>
      </c>
      <c r="CZ18" s="29">
        <v>0</v>
      </c>
      <c r="DA18" s="29">
        <v>0</v>
      </c>
      <c r="DB18" s="29">
        <f>SUM(CZ18:DA18)</f>
        <v>0</v>
      </c>
      <c r="DC18" s="36" t="str">
        <f t="shared" si="93"/>
        <v> </v>
      </c>
      <c r="DD18" s="36">
        <f t="shared" si="93"/>
        <v>0</v>
      </c>
      <c r="DE18" s="36">
        <f t="shared" si="93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ht="33" customHeight="1" thickBot="1" thickTop="1">
      <c r="A19" s="13" t="s">
        <v>86</v>
      </c>
      <c r="B19" s="31">
        <f aca="true" t="shared" si="94" ref="B19:G19">SUM(B6:B18)</f>
        <v>74431660</v>
      </c>
      <c r="C19" s="31">
        <f t="shared" si="94"/>
        <v>4423009</v>
      </c>
      <c r="D19" s="31">
        <f t="shared" si="94"/>
        <v>78854669</v>
      </c>
      <c r="E19" s="31">
        <f t="shared" si="94"/>
        <v>73211329</v>
      </c>
      <c r="F19" s="31">
        <f t="shared" si="94"/>
        <v>813545</v>
      </c>
      <c r="G19" s="31">
        <f t="shared" si="94"/>
        <v>74024874</v>
      </c>
      <c r="H19" s="38">
        <f t="shared" si="2"/>
        <v>98.36046784392556</v>
      </c>
      <c r="I19" s="38">
        <f t="shared" si="3"/>
        <v>18.393473764127542</v>
      </c>
      <c r="J19" s="38">
        <f t="shared" si="4"/>
        <v>93.87506781621263</v>
      </c>
      <c r="K19" s="31">
        <f aca="true" t="shared" si="95" ref="K19:P19">SUM(K6:K18)</f>
        <v>2133482</v>
      </c>
      <c r="L19" s="31">
        <f t="shared" si="95"/>
        <v>150295</v>
      </c>
      <c r="M19" s="31">
        <f t="shared" si="95"/>
        <v>2283777</v>
      </c>
      <c r="N19" s="31">
        <f t="shared" si="95"/>
        <v>2091970</v>
      </c>
      <c r="O19" s="31">
        <f t="shared" si="95"/>
        <v>28258</v>
      </c>
      <c r="P19" s="31">
        <f t="shared" si="95"/>
        <v>2120228</v>
      </c>
      <c r="Q19" s="38">
        <f t="shared" si="7"/>
        <v>98.05426059371487</v>
      </c>
      <c r="R19" s="38">
        <f t="shared" si="8"/>
        <v>18.801690009647693</v>
      </c>
      <c r="S19" s="38">
        <f t="shared" si="9"/>
        <v>92.8386615680953</v>
      </c>
      <c r="T19" s="31">
        <f aca="true" t="shared" si="96" ref="T19:Y19">SUM(T6:T18)</f>
        <v>52394920</v>
      </c>
      <c r="U19" s="31">
        <f t="shared" si="96"/>
        <v>3908200</v>
      </c>
      <c r="V19" s="31">
        <f t="shared" si="96"/>
        <v>56303120</v>
      </c>
      <c r="W19" s="31">
        <f t="shared" si="96"/>
        <v>51343021</v>
      </c>
      <c r="X19" s="31">
        <f t="shared" si="96"/>
        <v>730294</v>
      </c>
      <c r="Y19" s="31">
        <f t="shared" si="96"/>
        <v>52073315</v>
      </c>
      <c r="Z19" s="38">
        <f t="shared" si="12"/>
        <v>97.9923645269427</v>
      </c>
      <c r="AA19" s="38">
        <f t="shared" si="13"/>
        <v>18.686198249833684</v>
      </c>
      <c r="AB19" s="38">
        <f t="shared" si="14"/>
        <v>92.48744119331221</v>
      </c>
      <c r="AC19" s="31">
        <f aca="true" t="shared" si="97" ref="AC19:AH19">SUM(AC6:AC18)</f>
        <v>4630084</v>
      </c>
      <c r="AD19" s="31">
        <f t="shared" si="97"/>
        <v>96885</v>
      </c>
      <c r="AE19" s="31">
        <f t="shared" si="97"/>
        <v>4726969</v>
      </c>
      <c r="AF19" s="31">
        <f t="shared" si="97"/>
        <v>4595362</v>
      </c>
      <c r="AG19" s="31">
        <f t="shared" si="97"/>
        <v>14453</v>
      </c>
      <c r="AH19" s="31">
        <f t="shared" si="97"/>
        <v>4609815</v>
      </c>
      <c r="AI19" s="38">
        <f t="shared" si="17"/>
        <v>99.25007840030548</v>
      </c>
      <c r="AJ19" s="38">
        <f t="shared" si="18"/>
        <v>14.91768591629251</v>
      </c>
      <c r="AK19" s="38">
        <f t="shared" si="19"/>
        <v>97.52158306940451</v>
      </c>
      <c r="AL19" s="31">
        <f aca="true" t="shared" si="98" ref="AL19:AQ19">SUM(AL6:AL18)</f>
        <v>15273174</v>
      </c>
      <c r="AM19" s="31">
        <f t="shared" si="98"/>
        <v>267629</v>
      </c>
      <c r="AN19" s="31">
        <f t="shared" si="98"/>
        <v>15540803</v>
      </c>
      <c r="AO19" s="31">
        <f t="shared" si="98"/>
        <v>15180976</v>
      </c>
      <c r="AP19" s="31">
        <f t="shared" si="98"/>
        <v>40540</v>
      </c>
      <c r="AQ19" s="31">
        <f t="shared" si="98"/>
        <v>15221516</v>
      </c>
      <c r="AR19" s="38">
        <f t="shared" si="22"/>
        <v>99.39634027609455</v>
      </c>
      <c r="AS19" s="38">
        <f t="shared" si="23"/>
        <v>15.147835249543212</v>
      </c>
      <c r="AT19" s="38">
        <f t="shared" si="24"/>
        <v>97.94549226317328</v>
      </c>
      <c r="AU19" s="31">
        <f aca="true" t="shared" si="99" ref="AU19:AZ19">SUM(AU6:AU18)</f>
        <v>96734390</v>
      </c>
      <c r="AV19" s="31">
        <f t="shared" si="99"/>
        <v>12533967</v>
      </c>
      <c r="AW19" s="31">
        <f t="shared" si="99"/>
        <v>109268357</v>
      </c>
      <c r="AX19" s="31">
        <f t="shared" si="99"/>
        <v>94247908</v>
      </c>
      <c r="AY19" s="31">
        <f t="shared" si="99"/>
        <v>1771004</v>
      </c>
      <c r="AZ19" s="31">
        <f t="shared" si="99"/>
        <v>96018912</v>
      </c>
      <c r="BA19" s="38">
        <f t="shared" si="27"/>
        <v>97.4295780435479</v>
      </c>
      <c r="BB19" s="38">
        <f t="shared" si="28"/>
        <v>14.12963669044286</v>
      </c>
      <c r="BC19" s="38">
        <f t="shared" si="29"/>
        <v>87.8743989900022</v>
      </c>
      <c r="BD19" s="31">
        <f aca="true" t="shared" si="100" ref="BD19:BI19">SUM(BD6:BD18)</f>
        <v>96072679</v>
      </c>
      <c r="BE19" s="31">
        <f t="shared" si="100"/>
        <v>12533967</v>
      </c>
      <c r="BF19" s="31">
        <f t="shared" si="100"/>
        <v>108606646</v>
      </c>
      <c r="BG19" s="31">
        <f t="shared" si="100"/>
        <v>93586197</v>
      </c>
      <c r="BH19" s="31">
        <f t="shared" si="100"/>
        <v>1771004</v>
      </c>
      <c r="BI19" s="31">
        <f t="shared" si="100"/>
        <v>95357201</v>
      </c>
      <c r="BJ19" s="38">
        <f t="shared" si="32"/>
        <v>97.41187398344539</v>
      </c>
      <c r="BK19" s="38">
        <f t="shared" si="33"/>
        <v>14.12963669044286</v>
      </c>
      <c r="BL19" s="38">
        <f t="shared" si="34"/>
        <v>87.80052097364282</v>
      </c>
      <c r="BM19" s="31">
        <f aca="true" t="shared" si="101" ref="BM19:BR19">SUM(BM6:BM18)</f>
        <v>661711</v>
      </c>
      <c r="BN19" s="31">
        <f t="shared" si="101"/>
        <v>0</v>
      </c>
      <c r="BO19" s="31">
        <f t="shared" si="101"/>
        <v>661711</v>
      </c>
      <c r="BP19" s="31">
        <f t="shared" si="101"/>
        <v>661711</v>
      </c>
      <c r="BQ19" s="31">
        <f t="shared" si="101"/>
        <v>0</v>
      </c>
      <c r="BR19" s="31">
        <f t="shared" si="101"/>
        <v>661711</v>
      </c>
      <c r="BS19" s="38">
        <f t="shared" si="37"/>
        <v>100</v>
      </c>
      <c r="BT19" s="38" t="str">
        <f t="shared" si="38"/>
        <v> </v>
      </c>
      <c r="BU19" s="38">
        <f t="shared" si="39"/>
        <v>100</v>
      </c>
      <c r="BV19" s="31">
        <f aca="true" t="shared" si="102" ref="BV19:CA19">SUM(BV6:BV18)</f>
        <v>2535258</v>
      </c>
      <c r="BW19" s="31">
        <f t="shared" si="102"/>
        <v>212318</v>
      </c>
      <c r="BX19" s="31">
        <f t="shared" si="102"/>
        <v>2747576</v>
      </c>
      <c r="BY19" s="31">
        <f t="shared" si="102"/>
        <v>2463376</v>
      </c>
      <c r="BZ19" s="31">
        <f t="shared" si="102"/>
        <v>43962</v>
      </c>
      <c r="CA19" s="31">
        <f t="shared" si="102"/>
        <v>2507338</v>
      </c>
      <c r="CB19" s="38">
        <f t="shared" si="42"/>
        <v>97.16470670835079</v>
      </c>
      <c r="CC19" s="38">
        <f t="shared" si="43"/>
        <v>20.70573385205211</v>
      </c>
      <c r="CD19" s="38">
        <f t="shared" si="44"/>
        <v>91.25636561099675</v>
      </c>
      <c r="CE19" s="31">
        <f aca="true" t="shared" si="103" ref="CE19:CJ19">SUM(CE6:CE18)</f>
        <v>11253078</v>
      </c>
      <c r="CF19" s="31">
        <f t="shared" si="103"/>
        <v>0</v>
      </c>
      <c r="CG19" s="31">
        <f t="shared" si="103"/>
        <v>11253078</v>
      </c>
      <c r="CH19" s="31">
        <f t="shared" si="103"/>
        <v>11253078</v>
      </c>
      <c r="CI19" s="31">
        <f t="shared" si="103"/>
        <v>0</v>
      </c>
      <c r="CJ19" s="31">
        <f t="shared" si="103"/>
        <v>11253078</v>
      </c>
      <c r="CK19" s="38">
        <f t="shared" si="47"/>
        <v>100</v>
      </c>
      <c r="CL19" s="38" t="str">
        <f t="shared" si="48"/>
        <v> </v>
      </c>
      <c r="CM19" s="38">
        <f t="shared" si="49"/>
        <v>100</v>
      </c>
      <c r="CN19" s="31">
        <f aca="true" t="shared" si="104" ref="CN19:CS19">SUM(CN6:CN18)</f>
        <v>996</v>
      </c>
      <c r="CO19" s="31">
        <f t="shared" si="104"/>
        <v>0</v>
      </c>
      <c r="CP19" s="31">
        <f t="shared" si="104"/>
        <v>996</v>
      </c>
      <c r="CQ19" s="31">
        <f t="shared" si="104"/>
        <v>996</v>
      </c>
      <c r="CR19" s="31">
        <f t="shared" si="104"/>
        <v>0</v>
      </c>
      <c r="CS19" s="31">
        <f t="shared" si="104"/>
        <v>996</v>
      </c>
      <c r="CT19" s="38">
        <f t="shared" si="52"/>
        <v>100</v>
      </c>
      <c r="CU19" s="38" t="str">
        <f t="shared" si="53"/>
        <v> </v>
      </c>
      <c r="CV19" s="38">
        <f t="shared" si="54"/>
        <v>100</v>
      </c>
      <c r="CW19" s="31">
        <f aca="true" t="shared" si="105" ref="CW19:DB19">SUM(CW6:CW18)</f>
        <v>11134</v>
      </c>
      <c r="CX19" s="31">
        <f t="shared" si="105"/>
        <v>514109</v>
      </c>
      <c r="CY19" s="31">
        <f t="shared" si="105"/>
        <v>525243</v>
      </c>
      <c r="CZ19" s="31">
        <f t="shared" si="105"/>
        <v>3588</v>
      </c>
      <c r="DA19" s="31">
        <f t="shared" si="105"/>
        <v>28316</v>
      </c>
      <c r="DB19" s="31">
        <f t="shared" si="105"/>
        <v>31904</v>
      </c>
      <c r="DC19" s="38">
        <f t="shared" si="57"/>
        <v>32.225615232620804</v>
      </c>
      <c r="DD19" s="38">
        <f t="shared" si="58"/>
        <v>5.507781423783673</v>
      </c>
      <c r="DE19" s="38">
        <f t="shared" si="59"/>
        <v>6.074140921440171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ht="33" customHeight="1" thickTop="1">
      <c r="A20" s="4" t="s">
        <v>29</v>
      </c>
      <c r="B20" s="29">
        <v>448142</v>
      </c>
      <c r="C20" s="29">
        <v>19195</v>
      </c>
      <c r="D20" s="29">
        <f aca="true" t="shared" si="106" ref="D20:D49">SUM(B20:C20)</f>
        <v>467337</v>
      </c>
      <c r="E20" s="29">
        <v>433081</v>
      </c>
      <c r="F20" s="29">
        <v>3522</v>
      </c>
      <c r="G20" s="29">
        <f aca="true" t="shared" si="107" ref="G20:G49">SUM(E20:F20)</f>
        <v>436603</v>
      </c>
      <c r="H20" s="36">
        <f t="shared" si="2"/>
        <v>96.63923488537115</v>
      </c>
      <c r="I20" s="36">
        <f t="shared" si="3"/>
        <v>18.34852826256838</v>
      </c>
      <c r="J20" s="36">
        <f t="shared" si="4"/>
        <v>93.42358940122438</v>
      </c>
      <c r="K20" s="29">
        <v>20184</v>
      </c>
      <c r="L20" s="29">
        <v>1006</v>
      </c>
      <c r="M20" s="29">
        <f aca="true" t="shared" si="108" ref="M20:M49">SUM(K20:L20)</f>
        <v>21190</v>
      </c>
      <c r="N20" s="29">
        <v>19812</v>
      </c>
      <c r="O20" s="29">
        <v>198</v>
      </c>
      <c r="P20" s="29">
        <f aca="true" t="shared" si="109" ref="P20:P49">SUM(N20:O20)</f>
        <v>20010</v>
      </c>
      <c r="Q20" s="36">
        <f t="shared" si="7"/>
        <v>98.15695600475624</v>
      </c>
      <c r="R20" s="36">
        <f t="shared" si="8"/>
        <v>19.681908548707753</v>
      </c>
      <c r="S20" s="36">
        <f t="shared" si="9"/>
        <v>94.43133553563001</v>
      </c>
      <c r="T20" s="29">
        <v>328408</v>
      </c>
      <c r="U20" s="29">
        <v>16366</v>
      </c>
      <c r="V20" s="29">
        <f aca="true" t="shared" si="110" ref="V20:V49">SUM(T20:U20)</f>
        <v>344774</v>
      </c>
      <c r="W20" s="29">
        <v>322365</v>
      </c>
      <c r="X20" s="29">
        <v>3224</v>
      </c>
      <c r="Y20" s="29">
        <f aca="true" t="shared" si="111" ref="Y20:Y49">SUM(W20:X20)</f>
        <v>325589</v>
      </c>
      <c r="Z20" s="36">
        <f t="shared" si="12"/>
        <v>98.15991084261042</v>
      </c>
      <c r="AA20" s="36">
        <f t="shared" si="13"/>
        <v>19.6993767566907</v>
      </c>
      <c r="AB20" s="36">
        <f t="shared" si="14"/>
        <v>94.43548527441165</v>
      </c>
      <c r="AC20" s="29">
        <v>22998</v>
      </c>
      <c r="AD20" s="29">
        <v>421</v>
      </c>
      <c r="AE20" s="29">
        <f aca="true" t="shared" si="112" ref="AE20:AE49">SUM(AC20:AD20)</f>
        <v>23419</v>
      </c>
      <c r="AF20" s="29">
        <v>22511</v>
      </c>
      <c r="AG20" s="29">
        <v>100</v>
      </c>
      <c r="AH20" s="29">
        <f aca="true" t="shared" si="113" ref="AH20:AH49">SUM(AF20:AG20)</f>
        <v>22611</v>
      </c>
      <c r="AI20" s="36">
        <f t="shared" si="17"/>
        <v>97.88242455865728</v>
      </c>
      <c r="AJ20" s="36">
        <f t="shared" si="18"/>
        <v>23.75296912114014</v>
      </c>
      <c r="AK20" s="36">
        <f t="shared" si="19"/>
        <v>96.54980998334686</v>
      </c>
      <c r="AL20" s="29">
        <v>76552</v>
      </c>
      <c r="AM20" s="29">
        <v>1402</v>
      </c>
      <c r="AN20" s="29">
        <f aca="true" t="shared" si="114" ref="AN20:AN49">SUM(AL20:AM20)</f>
        <v>77954</v>
      </c>
      <c r="AO20" s="29">
        <v>68393</v>
      </c>
      <c r="AP20" s="29">
        <v>0</v>
      </c>
      <c r="AQ20" s="29">
        <f aca="true" t="shared" si="115" ref="AQ20:AQ49">SUM(AO20:AP20)</f>
        <v>68393</v>
      </c>
      <c r="AR20" s="36">
        <f t="shared" si="22"/>
        <v>89.34188525446756</v>
      </c>
      <c r="AS20" s="36">
        <f t="shared" si="23"/>
        <v>0</v>
      </c>
      <c r="AT20" s="36">
        <f t="shared" si="24"/>
        <v>87.73507453113375</v>
      </c>
      <c r="AU20" s="29">
        <v>750617</v>
      </c>
      <c r="AV20" s="29">
        <v>52693</v>
      </c>
      <c r="AW20" s="29">
        <f aca="true" t="shared" si="116" ref="AW20:AW49">SUM(AU20:AV20)</f>
        <v>803310</v>
      </c>
      <c r="AX20" s="29">
        <v>738458</v>
      </c>
      <c r="AY20" s="29">
        <v>5941</v>
      </c>
      <c r="AZ20" s="29">
        <f aca="true" t="shared" si="117" ref="AZ20:AZ49">SUM(AX20:AY20)</f>
        <v>744399</v>
      </c>
      <c r="BA20" s="36">
        <f t="shared" si="27"/>
        <v>98.38013261090542</v>
      </c>
      <c r="BB20" s="36">
        <f t="shared" si="28"/>
        <v>11.27474237564762</v>
      </c>
      <c r="BC20" s="36">
        <f t="shared" si="29"/>
        <v>92.66646749075699</v>
      </c>
      <c r="BD20" s="29">
        <v>749619</v>
      </c>
      <c r="BE20" s="29">
        <v>52693</v>
      </c>
      <c r="BF20" s="29">
        <f aca="true" t="shared" si="118" ref="BF20:BF49">SUM(BD20:BE20)</f>
        <v>802312</v>
      </c>
      <c r="BG20" s="29">
        <v>737460</v>
      </c>
      <c r="BH20" s="29">
        <v>5941</v>
      </c>
      <c r="BI20" s="29">
        <f aca="true" t="shared" si="119" ref="BI20:BI49">SUM(BG20:BH20)</f>
        <v>743401</v>
      </c>
      <c r="BJ20" s="36">
        <f t="shared" si="32"/>
        <v>98.377976011814</v>
      </c>
      <c r="BK20" s="36">
        <f t="shared" si="33"/>
        <v>11.27474237564762</v>
      </c>
      <c r="BL20" s="36">
        <f t="shared" si="34"/>
        <v>92.65734527216345</v>
      </c>
      <c r="BM20" s="29">
        <v>998</v>
      </c>
      <c r="BN20" s="29">
        <v>0</v>
      </c>
      <c r="BO20" s="29">
        <f aca="true" t="shared" si="120" ref="BO20:BO49">SUM(BM20:BN20)</f>
        <v>998</v>
      </c>
      <c r="BP20" s="29">
        <v>998</v>
      </c>
      <c r="BQ20" s="29">
        <v>0</v>
      </c>
      <c r="BR20" s="29">
        <f aca="true" t="shared" si="121" ref="BR20:BR49">SUM(BP20:BQ20)</f>
        <v>998</v>
      </c>
      <c r="BS20" s="36">
        <f t="shared" si="37"/>
        <v>100</v>
      </c>
      <c r="BT20" s="36" t="str">
        <f t="shared" si="38"/>
        <v> </v>
      </c>
      <c r="BU20" s="36">
        <f t="shared" si="39"/>
        <v>100</v>
      </c>
      <c r="BV20" s="29">
        <v>27620</v>
      </c>
      <c r="BW20" s="29">
        <v>1255</v>
      </c>
      <c r="BX20" s="29">
        <f aca="true" t="shared" si="122" ref="BX20:BX49">SUM(BV20:BW20)</f>
        <v>28875</v>
      </c>
      <c r="BY20" s="29">
        <v>27149</v>
      </c>
      <c r="BZ20" s="29">
        <v>187</v>
      </c>
      <c r="CA20" s="29">
        <f aca="true" t="shared" si="123" ref="CA20:CA49">SUM(BY20:BZ20)</f>
        <v>27336</v>
      </c>
      <c r="CB20" s="36">
        <f t="shared" si="42"/>
        <v>98.29471397538015</v>
      </c>
      <c r="CC20" s="36">
        <f t="shared" si="43"/>
        <v>14.900398406374501</v>
      </c>
      <c r="CD20" s="36">
        <f t="shared" si="44"/>
        <v>94.67012987012987</v>
      </c>
      <c r="CE20" s="29">
        <v>66730</v>
      </c>
      <c r="CF20" s="29">
        <v>0</v>
      </c>
      <c r="CG20" s="29">
        <f aca="true" t="shared" si="124" ref="CG20:CG49">SUM(CE20:CF20)</f>
        <v>66730</v>
      </c>
      <c r="CH20" s="29">
        <v>66730</v>
      </c>
      <c r="CI20" s="29">
        <v>0</v>
      </c>
      <c r="CJ20" s="29">
        <f aca="true" t="shared" si="125" ref="CJ20:CJ49">SUM(CH20:CI20)</f>
        <v>66730</v>
      </c>
      <c r="CK20" s="36">
        <f t="shared" si="47"/>
        <v>100</v>
      </c>
      <c r="CL20" s="36" t="str">
        <f t="shared" si="48"/>
        <v> </v>
      </c>
      <c r="CM20" s="36">
        <f t="shared" si="49"/>
        <v>100</v>
      </c>
      <c r="CN20" s="29">
        <v>0</v>
      </c>
      <c r="CO20" s="29">
        <v>0</v>
      </c>
      <c r="CP20" s="29">
        <f aca="true" t="shared" si="126" ref="CP20:CP49">SUM(CN20:CO20)</f>
        <v>0</v>
      </c>
      <c r="CQ20" s="29">
        <v>0</v>
      </c>
      <c r="CR20" s="29">
        <v>0</v>
      </c>
      <c r="CS20" s="29">
        <f aca="true" t="shared" si="127" ref="CS20:CS49">SUM(CQ20:CR20)</f>
        <v>0</v>
      </c>
      <c r="CT20" s="36" t="str">
        <f t="shared" si="52"/>
        <v> </v>
      </c>
      <c r="CU20" s="36" t="str">
        <f t="shared" si="53"/>
        <v> </v>
      </c>
      <c r="CV20" s="36" t="str">
        <f t="shared" si="54"/>
        <v> </v>
      </c>
      <c r="CW20" s="29">
        <v>0</v>
      </c>
      <c r="CX20" s="29">
        <v>0</v>
      </c>
      <c r="CY20" s="29">
        <f aca="true" t="shared" si="128" ref="CY20:CY49">SUM(CW20:CX20)</f>
        <v>0</v>
      </c>
      <c r="CZ20" s="29">
        <v>0</v>
      </c>
      <c r="DA20" s="29">
        <v>0</v>
      </c>
      <c r="DB20" s="29">
        <f aca="true" t="shared" si="129" ref="DB20:DB49">SUM(CZ20:DA20)</f>
        <v>0</v>
      </c>
      <c r="DC20" s="36" t="str">
        <f t="shared" si="57"/>
        <v> </v>
      </c>
      <c r="DD20" s="36" t="str">
        <f t="shared" si="58"/>
        <v> </v>
      </c>
      <c r="DE20" s="36" t="str">
        <f t="shared" si="59"/>
        <v> </v>
      </c>
      <c r="DG20" s="10">
        <v>1344110</v>
      </c>
      <c r="DH20" s="10" t="e">
        <f>#REF!-DG20</f>
        <v>#REF!</v>
      </c>
      <c r="DI20" s="10">
        <v>1269820</v>
      </c>
      <c r="DJ20" s="10" t="e">
        <f>#REF!-DI20</f>
        <v>#REF!</v>
      </c>
      <c r="DK20" s="10">
        <v>421137</v>
      </c>
      <c r="DL20" s="10">
        <f aca="true" t="shared" si="130" ref="DL20:DL49">D20-DK20</f>
        <v>46200</v>
      </c>
      <c r="DM20" s="10">
        <v>401160</v>
      </c>
      <c r="DN20" s="10">
        <f aca="true" t="shared" si="131" ref="DN20:DN49">G20-DM20</f>
        <v>35443</v>
      </c>
      <c r="DO20" s="10">
        <v>16712</v>
      </c>
      <c r="DP20" s="10">
        <f aca="true" t="shared" si="132" ref="DP20:DP49">M20-DO20</f>
        <v>4478</v>
      </c>
      <c r="DQ20" s="10">
        <v>15781</v>
      </c>
      <c r="DR20" s="10">
        <f aca="true" t="shared" si="133" ref="DR20:DR49">P20-DQ20</f>
        <v>4229</v>
      </c>
      <c r="DS20" s="10">
        <v>308759</v>
      </c>
      <c r="DT20" s="10">
        <f aca="true" t="shared" si="134" ref="DT20:DT49">V20-DS20</f>
        <v>36015</v>
      </c>
      <c r="DU20" s="10">
        <v>291536</v>
      </c>
      <c r="DV20" s="10">
        <f aca="true" t="shared" si="135" ref="DV20:DV49">Y20-DU20</f>
        <v>34053</v>
      </c>
      <c r="DW20" s="10">
        <v>23963</v>
      </c>
      <c r="DX20" s="10">
        <f aca="true" t="shared" si="136" ref="DX20:DX49">AE20-DW20</f>
        <v>-544</v>
      </c>
      <c r="DY20" s="10">
        <v>23507</v>
      </c>
      <c r="DZ20" s="10">
        <f aca="true" t="shared" si="137" ref="DZ20:DZ49">AH20-DY20</f>
        <v>-896</v>
      </c>
      <c r="EA20" s="10">
        <v>71703</v>
      </c>
      <c r="EB20" s="10">
        <f aca="true" t="shared" si="138" ref="EB20:EB49">AN20-EA20</f>
        <v>6251</v>
      </c>
      <c r="EC20" s="10">
        <v>70336</v>
      </c>
      <c r="ED20" s="10">
        <f aca="true" t="shared" si="139" ref="ED20:ED49">AQ20-EC20</f>
        <v>-1943</v>
      </c>
      <c r="EE20" s="10">
        <v>828847</v>
      </c>
      <c r="EF20" s="10">
        <f aca="true" t="shared" si="140" ref="EF20:EF49">AW20-EE20</f>
        <v>-25537</v>
      </c>
      <c r="EG20" s="10">
        <v>775832</v>
      </c>
      <c r="EH20" s="10">
        <f aca="true" t="shared" si="141" ref="EH20:EH49">AZ20-EG20</f>
        <v>-31433</v>
      </c>
      <c r="EI20" s="10">
        <v>827799</v>
      </c>
      <c r="EJ20" s="10">
        <f aca="true" t="shared" si="142" ref="EJ20:EJ49">BF20-EI20</f>
        <v>-25487</v>
      </c>
      <c r="EK20" s="10">
        <v>774784</v>
      </c>
      <c r="EL20" s="10">
        <f aca="true" t="shared" si="143" ref="EL20:EL49">BI20-EK20</f>
        <v>-31383</v>
      </c>
      <c r="EM20" s="10">
        <v>27826</v>
      </c>
      <c r="EN20" s="10">
        <f aca="true" t="shared" si="144" ref="EN20:EN49">BX20-EM20</f>
        <v>1049</v>
      </c>
      <c r="EO20" s="10">
        <v>26528</v>
      </c>
      <c r="EP20" s="10">
        <f aca="true" t="shared" si="145" ref="EP20:EP49">CA20-EO20</f>
        <v>808</v>
      </c>
      <c r="EQ20" s="10">
        <v>66300</v>
      </c>
      <c r="ER20" s="10">
        <f aca="true" t="shared" si="146" ref="ER20:ER49">CG20-EQ20</f>
        <v>430</v>
      </c>
      <c r="ES20" s="10">
        <v>66300</v>
      </c>
      <c r="ET20" s="10">
        <f aca="true" t="shared" si="147" ref="ET20:ET49">CJ20-ES20</f>
        <v>430</v>
      </c>
      <c r="EU20" s="10">
        <v>0</v>
      </c>
      <c r="EV20" s="10">
        <f aca="true" t="shared" si="148" ref="EV20:EV49">CP20-EU20</f>
        <v>0</v>
      </c>
      <c r="EW20" s="10">
        <v>0</v>
      </c>
      <c r="EX20" s="10">
        <f aca="true" t="shared" si="149" ref="EX20:EX49">CS20-EW20</f>
        <v>0</v>
      </c>
      <c r="EY20" s="10">
        <v>0</v>
      </c>
      <c r="EZ20" s="10">
        <f aca="true" t="shared" si="150" ref="EZ20:EZ49">CY20-EY20</f>
        <v>0</v>
      </c>
      <c r="FA20" s="10">
        <v>0</v>
      </c>
      <c r="FB20" s="10">
        <f aca="true" t="shared" si="151" ref="FB20:FB49">DB20-FA20</f>
        <v>0</v>
      </c>
    </row>
    <row r="21" spans="1:158" ht="33" customHeight="1">
      <c r="A21" s="4" t="s">
        <v>30</v>
      </c>
      <c r="B21" s="29">
        <v>293333</v>
      </c>
      <c r="C21" s="29">
        <v>8506</v>
      </c>
      <c r="D21" s="29">
        <f t="shared" si="106"/>
        <v>301839</v>
      </c>
      <c r="E21" s="29">
        <v>291601</v>
      </c>
      <c r="F21" s="29">
        <v>2297</v>
      </c>
      <c r="G21" s="29">
        <f t="shared" si="107"/>
        <v>293898</v>
      </c>
      <c r="H21" s="36">
        <f t="shared" si="2"/>
        <v>99.40954478357362</v>
      </c>
      <c r="I21" s="36">
        <f t="shared" si="3"/>
        <v>27.004467434751938</v>
      </c>
      <c r="J21" s="36">
        <f t="shared" si="4"/>
        <v>97.36912724995776</v>
      </c>
      <c r="K21" s="29">
        <v>13893</v>
      </c>
      <c r="L21" s="29">
        <v>402</v>
      </c>
      <c r="M21" s="29">
        <f t="shared" si="108"/>
        <v>14295</v>
      </c>
      <c r="N21" s="29">
        <v>13813</v>
      </c>
      <c r="O21" s="29">
        <v>120</v>
      </c>
      <c r="P21" s="29">
        <f t="shared" si="109"/>
        <v>13933</v>
      </c>
      <c r="Q21" s="36">
        <f t="shared" si="7"/>
        <v>99.42417044554813</v>
      </c>
      <c r="R21" s="36">
        <f t="shared" si="8"/>
        <v>29.850746268656714</v>
      </c>
      <c r="S21" s="36">
        <f t="shared" si="9"/>
        <v>97.46764603008045</v>
      </c>
      <c r="T21" s="29">
        <v>238178</v>
      </c>
      <c r="U21" s="29">
        <v>6898</v>
      </c>
      <c r="V21" s="29">
        <f t="shared" si="110"/>
        <v>245076</v>
      </c>
      <c r="W21" s="29">
        <v>236810</v>
      </c>
      <c r="X21" s="29">
        <v>2065</v>
      </c>
      <c r="Y21" s="29">
        <f t="shared" si="111"/>
        <v>238875</v>
      </c>
      <c r="Z21" s="36">
        <f t="shared" si="12"/>
        <v>99.42563964765847</v>
      </c>
      <c r="AA21" s="36">
        <f t="shared" si="13"/>
        <v>29.93621339518701</v>
      </c>
      <c r="AB21" s="36">
        <f t="shared" si="14"/>
        <v>97.46976448122216</v>
      </c>
      <c r="AC21" s="29">
        <v>17536</v>
      </c>
      <c r="AD21" s="29">
        <v>512</v>
      </c>
      <c r="AE21" s="29">
        <f t="shared" si="112"/>
        <v>18048</v>
      </c>
      <c r="AF21" s="29">
        <v>17415</v>
      </c>
      <c r="AG21" s="29">
        <v>47</v>
      </c>
      <c r="AH21" s="29">
        <f t="shared" si="113"/>
        <v>17462</v>
      </c>
      <c r="AI21" s="36">
        <f t="shared" si="17"/>
        <v>99.30999087591242</v>
      </c>
      <c r="AJ21" s="36">
        <f t="shared" si="18"/>
        <v>9.1796875</v>
      </c>
      <c r="AK21" s="36">
        <f t="shared" si="19"/>
        <v>96.75310283687944</v>
      </c>
      <c r="AL21" s="29">
        <v>23726</v>
      </c>
      <c r="AM21" s="29">
        <v>694</v>
      </c>
      <c r="AN21" s="29">
        <f t="shared" si="114"/>
        <v>24420</v>
      </c>
      <c r="AO21" s="29">
        <v>23563</v>
      </c>
      <c r="AP21" s="29">
        <v>65</v>
      </c>
      <c r="AQ21" s="29">
        <f t="shared" si="115"/>
        <v>23628</v>
      </c>
      <c r="AR21" s="36">
        <f t="shared" si="22"/>
        <v>99.31298996881058</v>
      </c>
      <c r="AS21" s="36">
        <f t="shared" si="23"/>
        <v>9.36599423631124</v>
      </c>
      <c r="AT21" s="36">
        <f t="shared" si="24"/>
        <v>96.75675675675676</v>
      </c>
      <c r="AU21" s="29">
        <v>491883</v>
      </c>
      <c r="AV21" s="29">
        <v>60452</v>
      </c>
      <c r="AW21" s="29">
        <f t="shared" si="116"/>
        <v>552335</v>
      </c>
      <c r="AX21" s="29">
        <v>485587</v>
      </c>
      <c r="AY21" s="29">
        <v>7680</v>
      </c>
      <c r="AZ21" s="29">
        <f t="shared" si="117"/>
        <v>493267</v>
      </c>
      <c r="BA21" s="36">
        <f t="shared" si="27"/>
        <v>98.72002081795874</v>
      </c>
      <c r="BB21" s="36">
        <f t="shared" si="28"/>
        <v>12.704294316151657</v>
      </c>
      <c r="BC21" s="36">
        <f t="shared" si="29"/>
        <v>89.30576552273529</v>
      </c>
      <c r="BD21" s="29">
        <v>491388</v>
      </c>
      <c r="BE21" s="29">
        <v>60452</v>
      </c>
      <c r="BF21" s="29">
        <f t="shared" si="118"/>
        <v>551840</v>
      </c>
      <c r="BG21" s="29">
        <v>485092</v>
      </c>
      <c r="BH21" s="29">
        <v>7680</v>
      </c>
      <c r="BI21" s="29">
        <f t="shared" si="119"/>
        <v>492772</v>
      </c>
      <c r="BJ21" s="36">
        <f t="shared" si="32"/>
        <v>98.71873143015296</v>
      </c>
      <c r="BK21" s="36">
        <f t="shared" si="33"/>
        <v>12.704294316151657</v>
      </c>
      <c r="BL21" s="36">
        <f t="shared" si="34"/>
        <v>89.29617280371122</v>
      </c>
      <c r="BM21" s="29">
        <v>495</v>
      </c>
      <c r="BN21" s="29">
        <v>0</v>
      </c>
      <c r="BO21" s="29">
        <f t="shared" si="120"/>
        <v>495</v>
      </c>
      <c r="BP21" s="29">
        <v>495</v>
      </c>
      <c r="BQ21" s="29">
        <v>0</v>
      </c>
      <c r="BR21" s="29">
        <f t="shared" si="121"/>
        <v>495</v>
      </c>
      <c r="BS21" s="36">
        <f t="shared" si="37"/>
        <v>100</v>
      </c>
      <c r="BT21" s="36" t="str">
        <f t="shared" si="38"/>
        <v> </v>
      </c>
      <c r="BU21" s="36">
        <f t="shared" si="39"/>
        <v>100</v>
      </c>
      <c r="BV21" s="29">
        <v>21904</v>
      </c>
      <c r="BW21" s="29">
        <v>599</v>
      </c>
      <c r="BX21" s="29">
        <f t="shared" si="122"/>
        <v>22503</v>
      </c>
      <c r="BY21" s="29">
        <v>21637</v>
      </c>
      <c r="BZ21" s="29">
        <v>264</v>
      </c>
      <c r="CA21" s="29">
        <f t="shared" si="123"/>
        <v>21901</v>
      </c>
      <c r="CB21" s="36">
        <f t="shared" si="42"/>
        <v>98.78104455807159</v>
      </c>
      <c r="CC21" s="36">
        <f t="shared" si="43"/>
        <v>44.073455759599334</v>
      </c>
      <c r="CD21" s="36">
        <f t="shared" si="44"/>
        <v>97.3248011376261</v>
      </c>
      <c r="CE21" s="29">
        <v>65342</v>
      </c>
      <c r="CF21" s="29">
        <v>0</v>
      </c>
      <c r="CG21" s="29">
        <f t="shared" si="124"/>
        <v>65342</v>
      </c>
      <c r="CH21" s="29">
        <v>65342</v>
      </c>
      <c r="CI21" s="29">
        <v>0</v>
      </c>
      <c r="CJ21" s="29">
        <f t="shared" si="125"/>
        <v>65342</v>
      </c>
      <c r="CK21" s="36">
        <f t="shared" si="47"/>
        <v>100</v>
      </c>
      <c r="CL21" s="36" t="str">
        <f t="shared" si="48"/>
        <v> </v>
      </c>
      <c r="CM21" s="36">
        <f t="shared" si="49"/>
        <v>100</v>
      </c>
      <c r="CN21" s="29">
        <v>0</v>
      </c>
      <c r="CO21" s="29">
        <v>0</v>
      </c>
      <c r="CP21" s="29">
        <f t="shared" si="126"/>
        <v>0</v>
      </c>
      <c r="CQ21" s="29">
        <v>0</v>
      </c>
      <c r="CR21" s="29">
        <v>0</v>
      </c>
      <c r="CS21" s="29">
        <f t="shared" si="127"/>
        <v>0</v>
      </c>
      <c r="CT21" s="36" t="str">
        <f t="shared" si="52"/>
        <v> </v>
      </c>
      <c r="CU21" s="36" t="str">
        <f t="shared" si="53"/>
        <v> </v>
      </c>
      <c r="CV21" s="36" t="str">
        <f t="shared" si="54"/>
        <v> </v>
      </c>
      <c r="CW21" s="29">
        <v>0</v>
      </c>
      <c r="CX21" s="29">
        <v>0</v>
      </c>
      <c r="CY21" s="29">
        <f t="shared" si="128"/>
        <v>0</v>
      </c>
      <c r="CZ21" s="29">
        <v>0</v>
      </c>
      <c r="DA21" s="29">
        <v>0</v>
      </c>
      <c r="DB21" s="29">
        <f t="shared" si="129"/>
        <v>0</v>
      </c>
      <c r="DC21" s="36" t="str">
        <f t="shared" si="57"/>
        <v> </v>
      </c>
      <c r="DD21" s="36" t="str">
        <f t="shared" si="58"/>
        <v> </v>
      </c>
      <c r="DE21" s="36" t="str">
        <f t="shared" si="59"/>
        <v> </v>
      </c>
      <c r="DG21" s="10">
        <v>936273</v>
      </c>
      <c r="DH21" s="10" t="e">
        <f>#REF!-DG21</f>
        <v>#REF!</v>
      </c>
      <c r="DI21" s="10">
        <v>860938</v>
      </c>
      <c r="DJ21" s="10" t="e">
        <f>#REF!-DI21</f>
        <v>#REF!</v>
      </c>
      <c r="DK21" s="10">
        <v>289112</v>
      </c>
      <c r="DL21" s="10">
        <f t="shared" si="130"/>
        <v>12727</v>
      </c>
      <c r="DM21" s="10">
        <v>278845</v>
      </c>
      <c r="DN21" s="10">
        <f t="shared" si="131"/>
        <v>15053</v>
      </c>
      <c r="DO21" s="10">
        <v>12666</v>
      </c>
      <c r="DP21" s="10">
        <f t="shared" si="132"/>
        <v>1629</v>
      </c>
      <c r="DQ21" s="10">
        <v>12217</v>
      </c>
      <c r="DR21" s="10">
        <f t="shared" si="133"/>
        <v>1716</v>
      </c>
      <c r="DS21" s="10">
        <v>238519</v>
      </c>
      <c r="DT21" s="10">
        <f t="shared" si="134"/>
        <v>6557</v>
      </c>
      <c r="DU21" s="10">
        <v>230068</v>
      </c>
      <c r="DV21" s="10">
        <f t="shared" si="135"/>
        <v>8807</v>
      </c>
      <c r="DW21" s="10">
        <v>17182</v>
      </c>
      <c r="DX21" s="10">
        <f t="shared" si="136"/>
        <v>866</v>
      </c>
      <c r="DY21" s="10">
        <v>16562</v>
      </c>
      <c r="DZ21" s="10">
        <f t="shared" si="137"/>
        <v>900</v>
      </c>
      <c r="EA21" s="10">
        <v>20745</v>
      </c>
      <c r="EB21" s="10">
        <f t="shared" si="138"/>
        <v>3675</v>
      </c>
      <c r="EC21" s="10">
        <v>19998</v>
      </c>
      <c r="ED21" s="10">
        <f t="shared" si="139"/>
        <v>3630</v>
      </c>
      <c r="EE21" s="10">
        <v>562201</v>
      </c>
      <c r="EF21" s="10">
        <f t="shared" si="140"/>
        <v>-9866</v>
      </c>
      <c r="EG21" s="10">
        <v>497777</v>
      </c>
      <c r="EH21" s="10">
        <f t="shared" si="141"/>
        <v>-4510</v>
      </c>
      <c r="EI21" s="10">
        <v>561702</v>
      </c>
      <c r="EJ21" s="10">
        <f t="shared" si="142"/>
        <v>-9862</v>
      </c>
      <c r="EK21" s="10">
        <v>497278</v>
      </c>
      <c r="EL21" s="10">
        <f t="shared" si="143"/>
        <v>-4506</v>
      </c>
      <c r="EM21" s="10">
        <v>21964</v>
      </c>
      <c r="EN21" s="10">
        <f t="shared" si="144"/>
        <v>539</v>
      </c>
      <c r="EO21" s="10">
        <v>21320</v>
      </c>
      <c r="EP21" s="10">
        <f t="shared" si="145"/>
        <v>581</v>
      </c>
      <c r="EQ21" s="10">
        <v>62996</v>
      </c>
      <c r="ER21" s="10">
        <f t="shared" si="146"/>
        <v>2346</v>
      </c>
      <c r="ES21" s="10">
        <v>62996</v>
      </c>
      <c r="ET21" s="10">
        <f t="shared" si="147"/>
        <v>2346</v>
      </c>
      <c r="EU21" s="10">
        <v>0</v>
      </c>
      <c r="EV21" s="10">
        <f t="shared" si="148"/>
        <v>0</v>
      </c>
      <c r="EW21" s="10">
        <v>0</v>
      </c>
      <c r="EX21" s="10">
        <f t="shared" si="149"/>
        <v>0</v>
      </c>
      <c r="EY21" s="10">
        <v>0</v>
      </c>
      <c r="EZ21" s="10">
        <f t="shared" si="150"/>
        <v>0</v>
      </c>
      <c r="FA21" s="10">
        <v>0</v>
      </c>
      <c r="FB21" s="10">
        <f t="shared" si="151"/>
        <v>0</v>
      </c>
    </row>
    <row r="22" spans="1:158" ht="33" customHeight="1">
      <c r="A22" s="4" t="s">
        <v>31</v>
      </c>
      <c r="B22" s="29">
        <v>423294</v>
      </c>
      <c r="C22" s="29">
        <v>15526</v>
      </c>
      <c r="D22" s="29">
        <f t="shared" si="106"/>
        <v>438820</v>
      </c>
      <c r="E22" s="29">
        <v>414507</v>
      </c>
      <c r="F22" s="29">
        <v>2624</v>
      </c>
      <c r="G22" s="29">
        <f t="shared" si="107"/>
        <v>417131</v>
      </c>
      <c r="H22" s="36">
        <f t="shared" si="2"/>
        <v>97.924137833279</v>
      </c>
      <c r="I22" s="36">
        <f t="shared" si="3"/>
        <v>16.900682725750354</v>
      </c>
      <c r="J22" s="36">
        <f t="shared" si="4"/>
        <v>95.05742673533567</v>
      </c>
      <c r="K22" s="29">
        <v>21120</v>
      </c>
      <c r="L22" s="29">
        <v>691</v>
      </c>
      <c r="M22" s="29">
        <f t="shared" si="108"/>
        <v>21811</v>
      </c>
      <c r="N22" s="29">
        <v>20543</v>
      </c>
      <c r="O22" s="29">
        <v>108</v>
      </c>
      <c r="P22" s="29">
        <f t="shared" si="109"/>
        <v>20651</v>
      </c>
      <c r="Q22" s="36">
        <f t="shared" si="7"/>
        <v>97.26799242424242</v>
      </c>
      <c r="R22" s="36">
        <f t="shared" si="8"/>
        <v>15.629522431259044</v>
      </c>
      <c r="S22" s="36">
        <f t="shared" si="9"/>
        <v>94.68158268763467</v>
      </c>
      <c r="T22" s="29">
        <v>323704</v>
      </c>
      <c r="U22" s="29">
        <v>12942</v>
      </c>
      <c r="V22" s="29">
        <f t="shared" si="110"/>
        <v>336646</v>
      </c>
      <c r="W22" s="29">
        <v>316614</v>
      </c>
      <c r="X22" s="29">
        <v>2009</v>
      </c>
      <c r="Y22" s="29">
        <f t="shared" si="111"/>
        <v>318623</v>
      </c>
      <c r="Z22" s="36">
        <f t="shared" si="12"/>
        <v>97.80972740528384</v>
      </c>
      <c r="AA22" s="36">
        <f t="shared" si="13"/>
        <v>15.523103075258849</v>
      </c>
      <c r="AB22" s="36">
        <f t="shared" si="14"/>
        <v>94.64630502070425</v>
      </c>
      <c r="AC22" s="29">
        <v>34592</v>
      </c>
      <c r="AD22" s="29">
        <v>1893</v>
      </c>
      <c r="AE22" s="29">
        <f t="shared" si="112"/>
        <v>36485</v>
      </c>
      <c r="AF22" s="29">
        <v>34542</v>
      </c>
      <c r="AG22" s="29">
        <v>507</v>
      </c>
      <c r="AH22" s="29">
        <f t="shared" si="113"/>
        <v>35049</v>
      </c>
      <c r="AI22" s="36">
        <f t="shared" si="17"/>
        <v>99.8554579093432</v>
      </c>
      <c r="AJ22" s="36">
        <f t="shared" si="18"/>
        <v>26.782884310618066</v>
      </c>
      <c r="AK22" s="36">
        <f t="shared" si="19"/>
        <v>96.0641359462793</v>
      </c>
      <c r="AL22" s="29">
        <v>43878</v>
      </c>
      <c r="AM22" s="29">
        <v>0</v>
      </c>
      <c r="AN22" s="29">
        <f t="shared" si="114"/>
        <v>43878</v>
      </c>
      <c r="AO22" s="29">
        <v>42808</v>
      </c>
      <c r="AP22" s="29">
        <v>0</v>
      </c>
      <c r="AQ22" s="29">
        <f t="shared" si="115"/>
        <v>42808</v>
      </c>
      <c r="AR22" s="36">
        <f t="shared" si="22"/>
        <v>97.56142030174576</v>
      </c>
      <c r="AS22" s="36" t="str">
        <f t="shared" si="23"/>
        <v> </v>
      </c>
      <c r="AT22" s="36">
        <f t="shared" si="24"/>
        <v>97.56142030174576</v>
      </c>
      <c r="AU22" s="29">
        <v>633936</v>
      </c>
      <c r="AV22" s="29">
        <v>46945</v>
      </c>
      <c r="AW22" s="29">
        <f t="shared" si="116"/>
        <v>680881</v>
      </c>
      <c r="AX22" s="29">
        <v>616022</v>
      </c>
      <c r="AY22" s="29">
        <v>4341</v>
      </c>
      <c r="AZ22" s="29">
        <f t="shared" si="117"/>
        <v>620363</v>
      </c>
      <c r="BA22" s="36">
        <f t="shared" si="27"/>
        <v>97.17416269150199</v>
      </c>
      <c r="BB22" s="36">
        <f t="shared" si="28"/>
        <v>9.24699115986793</v>
      </c>
      <c r="BC22" s="36">
        <f t="shared" si="29"/>
        <v>91.11180955262374</v>
      </c>
      <c r="BD22" s="29">
        <v>631341</v>
      </c>
      <c r="BE22" s="29">
        <v>46945</v>
      </c>
      <c r="BF22" s="29">
        <f t="shared" si="118"/>
        <v>678286</v>
      </c>
      <c r="BG22" s="29">
        <v>613427</v>
      </c>
      <c r="BH22" s="29">
        <v>4341</v>
      </c>
      <c r="BI22" s="29">
        <f t="shared" si="119"/>
        <v>617768</v>
      </c>
      <c r="BJ22" s="36">
        <f t="shared" si="32"/>
        <v>97.16254765649626</v>
      </c>
      <c r="BK22" s="36">
        <f t="shared" si="33"/>
        <v>9.24699115986793</v>
      </c>
      <c r="BL22" s="36">
        <f t="shared" si="34"/>
        <v>91.07780493774013</v>
      </c>
      <c r="BM22" s="29">
        <v>2595</v>
      </c>
      <c r="BN22" s="29">
        <v>0</v>
      </c>
      <c r="BO22" s="29">
        <f t="shared" si="120"/>
        <v>2595</v>
      </c>
      <c r="BP22" s="29">
        <v>2595</v>
      </c>
      <c r="BQ22" s="29">
        <v>0</v>
      </c>
      <c r="BR22" s="29">
        <f t="shared" si="121"/>
        <v>2595</v>
      </c>
      <c r="BS22" s="36">
        <f t="shared" si="37"/>
        <v>100</v>
      </c>
      <c r="BT22" s="36" t="str">
        <f t="shared" si="38"/>
        <v> </v>
      </c>
      <c r="BU22" s="36">
        <f t="shared" si="39"/>
        <v>100</v>
      </c>
      <c r="BV22" s="29">
        <v>33879</v>
      </c>
      <c r="BW22" s="29">
        <v>1396</v>
      </c>
      <c r="BX22" s="29">
        <f t="shared" si="122"/>
        <v>35275</v>
      </c>
      <c r="BY22" s="29">
        <v>32930</v>
      </c>
      <c r="BZ22" s="29">
        <v>266</v>
      </c>
      <c r="CA22" s="29">
        <f t="shared" si="123"/>
        <v>33196</v>
      </c>
      <c r="CB22" s="36">
        <f t="shared" si="42"/>
        <v>97.19885474777887</v>
      </c>
      <c r="CC22" s="36">
        <f t="shared" si="43"/>
        <v>19.054441260744987</v>
      </c>
      <c r="CD22" s="36">
        <f t="shared" si="44"/>
        <v>94.10630758327427</v>
      </c>
      <c r="CE22" s="29">
        <v>84167</v>
      </c>
      <c r="CF22" s="29">
        <v>0</v>
      </c>
      <c r="CG22" s="29">
        <f t="shared" si="124"/>
        <v>84167</v>
      </c>
      <c r="CH22" s="29">
        <v>84167</v>
      </c>
      <c r="CI22" s="29">
        <v>0</v>
      </c>
      <c r="CJ22" s="29">
        <f t="shared" si="125"/>
        <v>84167</v>
      </c>
      <c r="CK22" s="36">
        <f t="shared" si="47"/>
        <v>100</v>
      </c>
      <c r="CL22" s="36" t="str">
        <f t="shared" si="48"/>
        <v> </v>
      </c>
      <c r="CM22" s="36">
        <f t="shared" si="49"/>
        <v>100</v>
      </c>
      <c r="CN22" s="29">
        <v>0</v>
      </c>
      <c r="CO22" s="29">
        <v>0</v>
      </c>
      <c r="CP22" s="29">
        <f t="shared" si="126"/>
        <v>0</v>
      </c>
      <c r="CQ22" s="29">
        <v>0</v>
      </c>
      <c r="CR22" s="29">
        <v>0</v>
      </c>
      <c r="CS22" s="29">
        <f t="shared" si="127"/>
        <v>0</v>
      </c>
      <c r="CT22" s="36" t="str">
        <f t="shared" si="52"/>
        <v> </v>
      </c>
      <c r="CU22" s="36" t="str">
        <f t="shared" si="53"/>
        <v> </v>
      </c>
      <c r="CV22" s="36" t="str">
        <f t="shared" si="54"/>
        <v> </v>
      </c>
      <c r="CW22" s="29">
        <v>0</v>
      </c>
      <c r="CX22" s="29">
        <v>0</v>
      </c>
      <c r="CY22" s="29">
        <f t="shared" si="128"/>
        <v>0</v>
      </c>
      <c r="CZ22" s="29">
        <v>0</v>
      </c>
      <c r="DA22" s="29">
        <v>0</v>
      </c>
      <c r="DB22" s="29">
        <f t="shared" si="129"/>
        <v>0</v>
      </c>
      <c r="DC22" s="36" t="str">
        <f t="shared" si="57"/>
        <v> </v>
      </c>
      <c r="DD22" s="36" t="str">
        <f t="shared" si="58"/>
        <v> </v>
      </c>
      <c r="DE22" s="36" t="str">
        <f t="shared" si="59"/>
        <v> </v>
      </c>
      <c r="DG22" s="10">
        <v>1225192</v>
      </c>
      <c r="DH22" s="10" t="e">
        <f>#REF!-DG22</f>
        <v>#REF!</v>
      </c>
      <c r="DI22" s="10">
        <v>1151410</v>
      </c>
      <c r="DJ22" s="10" t="e">
        <f>#REF!-DI22</f>
        <v>#REF!</v>
      </c>
      <c r="DK22" s="10">
        <v>398987</v>
      </c>
      <c r="DL22" s="10">
        <f t="shared" si="130"/>
        <v>39833</v>
      </c>
      <c r="DM22" s="10">
        <v>380871</v>
      </c>
      <c r="DN22" s="10">
        <f t="shared" si="131"/>
        <v>36260</v>
      </c>
      <c r="DO22" s="10">
        <v>22062</v>
      </c>
      <c r="DP22" s="10">
        <f t="shared" si="132"/>
        <v>-251</v>
      </c>
      <c r="DQ22" s="10">
        <v>20266</v>
      </c>
      <c r="DR22" s="10">
        <f t="shared" si="133"/>
        <v>385</v>
      </c>
      <c r="DS22" s="10">
        <v>305489</v>
      </c>
      <c r="DT22" s="10">
        <f t="shared" si="134"/>
        <v>31157</v>
      </c>
      <c r="DU22" s="10">
        <v>291634</v>
      </c>
      <c r="DV22" s="10">
        <f t="shared" si="135"/>
        <v>26989</v>
      </c>
      <c r="DW22" s="10">
        <v>37215</v>
      </c>
      <c r="DX22" s="10">
        <f t="shared" si="136"/>
        <v>-730</v>
      </c>
      <c r="DY22" s="10">
        <v>35289</v>
      </c>
      <c r="DZ22" s="10">
        <f t="shared" si="137"/>
        <v>-240</v>
      </c>
      <c r="EA22" s="10">
        <v>34221</v>
      </c>
      <c r="EB22" s="10">
        <f t="shared" si="138"/>
        <v>9657</v>
      </c>
      <c r="EC22" s="10">
        <v>33682</v>
      </c>
      <c r="ED22" s="10">
        <f t="shared" si="139"/>
        <v>9126</v>
      </c>
      <c r="EE22" s="10">
        <v>707090</v>
      </c>
      <c r="EF22" s="10">
        <f t="shared" si="140"/>
        <v>-26209</v>
      </c>
      <c r="EG22" s="10">
        <v>652889</v>
      </c>
      <c r="EH22" s="10">
        <f t="shared" si="141"/>
        <v>-32526</v>
      </c>
      <c r="EI22" s="10">
        <v>704244</v>
      </c>
      <c r="EJ22" s="10">
        <f t="shared" si="142"/>
        <v>-25958</v>
      </c>
      <c r="EK22" s="10">
        <v>650043</v>
      </c>
      <c r="EL22" s="10">
        <f t="shared" si="143"/>
        <v>-32275</v>
      </c>
      <c r="EM22" s="10">
        <v>34048</v>
      </c>
      <c r="EN22" s="10">
        <f t="shared" si="144"/>
        <v>1227</v>
      </c>
      <c r="EO22" s="10">
        <v>32583</v>
      </c>
      <c r="EP22" s="10">
        <f t="shared" si="145"/>
        <v>613</v>
      </c>
      <c r="EQ22" s="10">
        <v>85067</v>
      </c>
      <c r="ER22" s="10">
        <f t="shared" si="146"/>
        <v>-900</v>
      </c>
      <c r="ES22" s="10">
        <v>85067</v>
      </c>
      <c r="ET22" s="10">
        <f t="shared" si="147"/>
        <v>-900</v>
      </c>
      <c r="EU22" s="10">
        <v>0</v>
      </c>
      <c r="EV22" s="10">
        <f t="shared" si="148"/>
        <v>0</v>
      </c>
      <c r="EW22" s="10">
        <v>0</v>
      </c>
      <c r="EX22" s="10">
        <f t="shared" si="149"/>
        <v>0</v>
      </c>
      <c r="EY22" s="10">
        <v>0</v>
      </c>
      <c r="EZ22" s="10">
        <f t="shared" si="150"/>
        <v>0</v>
      </c>
      <c r="FA22" s="10">
        <v>0</v>
      </c>
      <c r="FB22" s="10">
        <f t="shared" si="151"/>
        <v>0</v>
      </c>
    </row>
    <row r="23" spans="1:158" ht="33" customHeight="1">
      <c r="A23" s="4" t="s">
        <v>32</v>
      </c>
      <c r="B23" s="29">
        <v>206541</v>
      </c>
      <c r="C23" s="29">
        <v>4610</v>
      </c>
      <c r="D23" s="29">
        <f t="shared" si="106"/>
        <v>211151</v>
      </c>
      <c r="E23" s="29">
        <v>205178</v>
      </c>
      <c r="F23" s="29">
        <v>1176</v>
      </c>
      <c r="G23" s="29">
        <f t="shared" si="107"/>
        <v>206354</v>
      </c>
      <c r="H23" s="36">
        <f t="shared" si="2"/>
        <v>99.34008259861238</v>
      </c>
      <c r="I23" s="36">
        <f t="shared" si="3"/>
        <v>25.509761388286336</v>
      </c>
      <c r="J23" s="36">
        <f t="shared" si="4"/>
        <v>97.72816609914233</v>
      </c>
      <c r="K23" s="29">
        <v>8619</v>
      </c>
      <c r="L23" s="29">
        <v>221</v>
      </c>
      <c r="M23" s="29">
        <f t="shared" si="108"/>
        <v>8840</v>
      </c>
      <c r="N23" s="29">
        <v>8531</v>
      </c>
      <c r="O23" s="29">
        <v>67</v>
      </c>
      <c r="P23" s="29">
        <f t="shared" si="109"/>
        <v>8598</v>
      </c>
      <c r="Q23" s="36">
        <f t="shared" si="7"/>
        <v>98.97899988397725</v>
      </c>
      <c r="R23" s="36">
        <f t="shared" si="8"/>
        <v>30.316742081447963</v>
      </c>
      <c r="S23" s="36">
        <f t="shared" si="9"/>
        <v>97.26244343891402</v>
      </c>
      <c r="T23" s="29">
        <v>135924</v>
      </c>
      <c r="U23" s="29">
        <v>3466</v>
      </c>
      <c r="V23" s="29">
        <f t="shared" si="110"/>
        <v>139390</v>
      </c>
      <c r="W23" s="29">
        <v>134879</v>
      </c>
      <c r="X23" s="29">
        <v>1059</v>
      </c>
      <c r="Y23" s="29">
        <f t="shared" si="111"/>
        <v>135938</v>
      </c>
      <c r="Z23" s="36">
        <f t="shared" si="12"/>
        <v>99.23118801683295</v>
      </c>
      <c r="AA23" s="36">
        <f t="shared" si="13"/>
        <v>30.55395268320831</v>
      </c>
      <c r="AB23" s="36">
        <f t="shared" si="14"/>
        <v>97.523495229213</v>
      </c>
      <c r="AC23" s="29">
        <v>13947</v>
      </c>
      <c r="AD23" s="29">
        <v>800</v>
      </c>
      <c r="AE23" s="29">
        <f t="shared" si="112"/>
        <v>14747</v>
      </c>
      <c r="AF23" s="29">
        <v>13717</v>
      </c>
      <c r="AG23" s="29">
        <v>50</v>
      </c>
      <c r="AH23" s="29">
        <f t="shared" si="113"/>
        <v>13767</v>
      </c>
      <c r="AI23" s="36">
        <f t="shared" si="17"/>
        <v>98.35089983508999</v>
      </c>
      <c r="AJ23" s="36">
        <f t="shared" si="18"/>
        <v>6.25</v>
      </c>
      <c r="AK23" s="36">
        <f t="shared" si="19"/>
        <v>93.35458059266291</v>
      </c>
      <c r="AL23" s="29">
        <v>48051</v>
      </c>
      <c r="AM23" s="29">
        <v>123</v>
      </c>
      <c r="AN23" s="29">
        <f t="shared" si="114"/>
        <v>48174</v>
      </c>
      <c r="AO23" s="29">
        <v>48051</v>
      </c>
      <c r="AP23" s="29">
        <v>0</v>
      </c>
      <c r="AQ23" s="29">
        <f t="shared" si="115"/>
        <v>48051</v>
      </c>
      <c r="AR23" s="36">
        <f t="shared" si="22"/>
        <v>100</v>
      </c>
      <c r="AS23" s="36">
        <f t="shared" si="23"/>
        <v>0</v>
      </c>
      <c r="AT23" s="36">
        <f t="shared" si="24"/>
        <v>99.74467555112716</v>
      </c>
      <c r="AU23" s="29">
        <v>235729</v>
      </c>
      <c r="AV23" s="29">
        <v>24583</v>
      </c>
      <c r="AW23" s="29">
        <f t="shared" si="116"/>
        <v>260312</v>
      </c>
      <c r="AX23" s="29">
        <v>230304</v>
      </c>
      <c r="AY23" s="29">
        <v>3330</v>
      </c>
      <c r="AZ23" s="29">
        <f t="shared" si="117"/>
        <v>233634</v>
      </c>
      <c r="BA23" s="36">
        <f t="shared" si="27"/>
        <v>97.69862850985666</v>
      </c>
      <c r="BB23" s="36">
        <f t="shared" si="28"/>
        <v>13.545946385713705</v>
      </c>
      <c r="BC23" s="36">
        <f t="shared" si="29"/>
        <v>89.75152893450937</v>
      </c>
      <c r="BD23" s="29">
        <v>235005</v>
      </c>
      <c r="BE23" s="29">
        <v>24583</v>
      </c>
      <c r="BF23" s="29">
        <f t="shared" si="118"/>
        <v>259588</v>
      </c>
      <c r="BG23" s="29">
        <v>229580</v>
      </c>
      <c r="BH23" s="29">
        <v>3330</v>
      </c>
      <c r="BI23" s="29">
        <f t="shared" si="119"/>
        <v>232910</v>
      </c>
      <c r="BJ23" s="36">
        <f t="shared" si="32"/>
        <v>97.69153847790473</v>
      </c>
      <c r="BK23" s="36">
        <f t="shared" si="33"/>
        <v>13.545946385713705</v>
      </c>
      <c r="BL23" s="36">
        <f t="shared" si="34"/>
        <v>89.72294559070527</v>
      </c>
      <c r="BM23" s="29">
        <v>724</v>
      </c>
      <c r="BN23" s="29">
        <v>0</v>
      </c>
      <c r="BO23" s="29">
        <f t="shared" si="120"/>
        <v>724</v>
      </c>
      <c r="BP23" s="29">
        <v>724</v>
      </c>
      <c r="BQ23" s="29">
        <v>0</v>
      </c>
      <c r="BR23" s="29">
        <f t="shared" si="121"/>
        <v>724</v>
      </c>
      <c r="BS23" s="36">
        <f t="shared" si="37"/>
        <v>100</v>
      </c>
      <c r="BT23" s="36" t="str">
        <f t="shared" si="38"/>
        <v> </v>
      </c>
      <c r="BU23" s="36">
        <f t="shared" si="39"/>
        <v>100</v>
      </c>
      <c r="BV23" s="29">
        <v>14444</v>
      </c>
      <c r="BW23" s="29">
        <v>938</v>
      </c>
      <c r="BX23" s="29">
        <f t="shared" si="122"/>
        <v>15382</v>
      </c>
      <c r="BY23" s="29">
        <v>14195</v>
      </c>
      <c r="BZ23" s="29">
        <v>193</v>
      </c>
      <c r="CA23" s="29">
        <f t="shared" si="123"/>
        <v>14388</v>
      </c>
      <c r="CB23" s="36">
        <f t="shared" si="42"/>
        <v>98.27610080310163</v>
      </c>
      <c r="CC23" s="36">
        <f t="shared" si="43"/>
        <v>20.575692963752665</v>
      </c>
      <c r="CD23" s="36">
        <f t="shared" si="44"/>
        <v>93.53790144324535</v>
      </c>
      <c r="CE23" s="29">
        <v>40903</v>
      </c>
      <c r="CF23" s="29">
        <v>0</v>
      </c>
      <c r="CG23" s="29">
        <f t="shared" si="124"/>
        <v>40903</v>
      </c>
      <c r="CH23" s="29">
        <v>40903</v>
      </c>
      <c r="CI23" s="29">
        <v>0</v>
      </c>
      <c r="CJ23" s="29">
        <f t="shared" si="125"/>
        <v>40903</v>
      </c>
      <c r="CK23" s="36">
        <f t="shared" si="47"/>
        <v>100</v>
      </c>
      <c r="CL23" s="36" t="str">
        <f t="shared" si="48"/>
        <v> </v>
      </c>
      <c r="CM23" s="36">
        <f t="shared" si="49"/>
        <v>100</v>
      </c>
      <c r="CN23" s="29">
        <v>0</v>
      </c>
      <c r="CO23" s="29">
        <v>0</v>
      </c>
      <c r="CP23" s="29">
        <f t="shared" si="126"/>
        <v>0</v>
      </c>
      <c r="CQ23" s="29">
        <v>0</v>
      </c>
      <c r="CR23" s="29">
        <v>0</v>
      </c>
      <c r="CS23" s="29">
        <f t="shared" si="127"/>
        <v>0</v>
      </c>
      <c r="CT23" s="36" t="str">
        <f t="shared" si="52"/>
        <v> </v>
      </c>
      <c r="CU23" s="36" t="str">
        <f t="shared" si="53"/>
        <v> </v>
      </c>
      <c r="CV23" s="36" t="str">
        <f t="shared" si="54"/>
        <v> </v>
      </c>
      <c r="CW23" s="29">
        <v>0</v>
      </c>
      <c r="CX23" s="29">
        <v>0</v>
      </c>
      <c r="CY23" s="29">
        <f t="shared" si="128"/>
        <v>0</v>
      </c>
      <c r="CZ23" s="29">
        <v>0</v>
      </c>
      <c r="DA23" s="29">
        <v>0</v>
      </c>
      <c r="DB23" s="29">
        <f t="shared" si="129"/>
        <v>0</v>
      </c>
      <c r="DC23" s="36" t="str">
        <f t="shared" si="57"/>
        <v> </v>
      </c>
      <c r="DD23" s="36" t="str">
        <f t="shared" si="58"/>
        <v> </v>
      </c>
      <c r="DE23" s="36" t="str">
        <f t="shared" si="59"/>
        <v> </v>
      </c>
      <c r="DG23" s="10">
        <v>502126</v>
      </c>
      <c r="DH23" s="10" t="e">
        <f>#REF!-DG23</f>
        <v>#REF!</v>
      </c>
      <c r="DI23" s="10">
        <v>462381</v>
      </c>
      <c r="DJ23" s="10" t="e">
        <f>#REF!-DI23</f>
        <v>#REF!</v>
      </c>
      <c r="DK23" s="10">
        <v>169188</v>
      </c>
      <c r="DL23" s="10">
        <f t="shared" si="130"/>
        <v>41963</v>
      </c>
      <c r="DM23" s="10">
        <v>162062</v>
      </c>
      <c r="DN23" s="10">
        <f t="shared" si="131"/>
        <v>44292</v>
      </c>
      <c r="DO23" s="10">
        <v>7562</v>
      </c>
      <c r="DP23" s="10">
        <f t="shared" si="132"/>
        <v>1278</v>
      </c>
      <c r="DQ23" s="10">
        <v>7234</v>
      </c>
      <c r="DR23" s="10">
        <f t="shared" si="133"/>
        <v>1364</v>
      </c>
      <c r="DS23" s="10">
        <v>133974</v>
      </c>
      <c r="DT23" s="10">
        <f t="shared" si="134"/>
        <v>5416</v>
      </c>
      <c r="DU23" s="10">
        <v>128449</v>
      </c>
      <c r="DV23" s="10">
        <f t="shared" si="135"/>
        <v>7489</v>
      </c>
      <c r="DW23" s="10">
        <v>13584</v>
      </c>
      <c r="DX23" s="10">
        <f t="shared" si="136"/>
        <v>1163</v>
      </c>
      <c r="DY23" s="10">
        <v>12434</v>
      </c>
      <c r="DZ23" s="10">
        <f t="shared" si="137"/>
        <v>1333</v>
      </c>
      <c r="EA23" s="10">
        <v>14068</v>
      </c>
      <c r="EB23" s="10">
        <f t="shared" si="138"/>
        <v>34106</v>
      </c>
      <c r="EC23" s="10">
        <v>13945</v>
      </c>
      <c r="ED23" s="10">
        <f t="shared" si="139"/>
        <v>34106</v>
      </c>
      <c r="EE23" s="10">
        <v>277592</v>
      </c>
      <c r="EF23" s="10">
        <f t="shared" si="140"/>
        <v>-17280</v>
      </c>
      <c r="EG23" s="10">
        <v>246012</v>
      </c>
      <c r="EH23" s="10">
        <f t="shared" si="141"/>
        <v>-12378</v>
      </c>
      <c r="EI23" s="10">
        <v>276786</v>
      </c>
      <c r="EJ23" s="10">
        <f t="shared" si="142"/>
        <v>-17198</v>
      </c>
      <c r="EK23" s="10">
        <v>245206</v>
      </c>
      <c r="EL23" s="10">
        <f t="shared" si="143"/>
        <v>-12296</v>
      </c>
      <c r="EM23" s="10">
        <v>14922</v>
      </c>
      <c r="EN23" s="10">
        <f t="shared" si="144"/>
        <v>460</v>
      </c>
      <c r="EO23" s="10">
        <v>13883</v>
      </c>
      <c r="EP23" s="10">
        <f t="shared" si="145"/>
        <v>505</v>
      </c>
      <c r="EQ23" s="10">
        <v>40424</v>
      </c>
      <c r="ER23" s="10">
        <f t="shared" si="146"/>
        <v>479</v>
      </c>
      <c r="ES23" s="10">
        <v>40424</v>
      </c>
      <c r="ET23" s="10">
        <f t="shared" si="147"/>
        <v>479</v>
      </c>
      <c r="EU23" s="10">
        <v>0</v>
      </c>
      <c r="EV23" s="10">
        <f t="shared" si="148"/>
        <v>0</v>
      </c>
      <c r="EW23" s="10">
        <v>0</v>
      </c>
      <c r="EX23" s="10">
        <f t="shared" si="149"/>
        <v>0</v>
      </c>
      <c r="EY23" s="10">
        <v>0</v>
      </c>
      <c r="EZ23" s="10">
        <f t="shared" si="150"/>
        <v>0</v>
      </c>
      <c r="FA23" s="10">
        <v>0</v>
      </c>
      <c r="FB23" s="10">
        <f t="shared" si="151"/>
        <v>0</v>
      </c>
    </row>
    <row r="24" spans="1:158" ht="33" customHeight="1">
      <c r="A24" s="4" t="s">
        <v>33</v>
      </c>
      <c r="B24" s="29">
        <v>223281</v>
      </c>
      <c r="C24" s="29">
        <v>23844</v>
      </c>
      <c r="D24" s="29">
        <f t="shared" si="106"/>
        <v>247125</v>
      </c>
      <c r="E24" s="29">
        <v>221332</v>
      </c>
      <c r="F24" s="29">
        <v>1951</v>
      </c>
      <c r="G24" s="29">
        <f t="shared" si="107"/>
        <v>223283</v>
      </c>
      <c r="H24" s="36">
        <f t="shared" si="2"/>
        <v>99.12710888969505</v>
      </c>
      <c r="I24" s="36">
        <f t="shared" si="3"/>
        <v>8.182351954370072</v>
      </c>
      <c r="J24" s="36">
        <f t="shared" si="4"/>
        <v>90.35225088517956</v>
      </c>
      <c r="K24" s="29">
        <v>12013</v>
      </c>
      <c r="L24" s="29">
        <v>228</v>
      </c>
      <c r="M24" s="29">
        <f t="shared" si="108"/>
        <v>12241</v>
      </c>
      <c r="N24" s="29">
        <v>11932</v>
      </c>
      <c r="O24" s="29">
        <v>51</v>
      </c>
      <c r="P24" s="29">
        <f t="shared" si="109"/>
        <v>11983</v>
      </c>
      <c r="Q24" s="36">
        <f t="shared" si="7"/>
        <v>99.32573045866977</v>
      </c>
      <c r="R24" s="36">
        <f t="shared" si="8"/>
        <v>22.36842105263158</v>
      </c>
      <c r="S24" s="36">
        <f t="shared" si="9"/>
        <v>97.89232905808349</v>
      </c>
      <c r="T24" s="29">
        <v>160236</v>
      </c>
      <c r="U24" s="29">
        <v>23019</v>
      </c>
      <c r="V24" s="29">
        <f t="shared" si="110"/>
        <v>183255</v>
      </c>
      <c r="W24" s="29">
        <v>158368</v>
      </c>
      <c r="X24" s="29">
        <v>1785</v>
      </c>
      <c r="Y24" s="29">
        <f t="shared" si="111"/>
        <v>160153</v>
      </c>
      <c r="Z24" s="36">
        <f t="shared" si="12"/>
        <v>98.83421952619885</v>
      </c>
      <c r="AA24" s="36">
        <f t="shared" si="13"/>
        <v>7.754463703896781</v>
      </c>
      <c r="AB24" s="36">
        <f t="shared" si="14"/>
        <v>87.39352268696625</v>
      </c>
      <c r="AC24" s="29">
        <v>15486</v>
      </c>
      <c r="AD24" s="29">
        <v>588</v>
      </c>
      <c r="AE24" s="29">
        <f t="shared" si="112"/>
        <v>16074</v>
      </c>
      <c r="AF24" s="29">
        <v>15486</v>
      </c>
      <c r="AG24" s="29">
        <v>115</v>
      </c>
      <c r="AH24" s="29">
        <f t="shared" si="113"/>
        <v>15601</v>
      </c>
      <c r="AI24" s="36">
        <f t="shared" si="17"/>
        <v>100</v>
      </c>
      <c r="AJ24" s="36">
        <f t="shared" si="18"/>
        <v>19.5578231292517</v>
      </c>
      <c r="AK24" s="36">
        <f t="shared" si="19"/>
        <v>97.05735971133508</v>
      </c>
      <c r="AL24" s="29">
        <v>35546</v>
      </c>
      <c r="AM24" s="29">
        <v>9</v>
      </c>
      <c r="AN24" s="29">
        <f t="shared" si="114"/>
        <v>35555</v>
      </c>
      <c r="AO24" s="29">
        <v>35546</v>
      </c>
      <c r="AP24" s="29">
        <v>0</v>
      </c>
      <c r="AQ24" s="29">
        <f t="shared" si="115"/>
        <v>35546</v>
      </c>
      <c r="AR24" s="36">
        <f t="shared" si="22"/>
        <v>100</v>
      </c>
      <c r="AS24" s="36">
        <f t="shared" si="23"/>
        <v>0</v>
      </c>
      <c r="AT24" s="36">
        <f t="shared" si="24"/>
        <v>99.97468710448601</v>
      </c>
      <c r="AU24" s="29">
        <v>405844</v>
      </c>
      <c r="AV24" s="29">
        <v>31133</v>
      </c>
      <c r="AW24" s="29">
        <f t="shared" si="116"/>
        <v>436977</v>
      </c>
      <c r="AX24" s="29">
        <v>398689</v>
      </c>
      <c r="AY24" s="29">
        <v>6032</v>
      </c>
      <c r="AZ24" s="29">
        <f t="shared" si="117"/>
        <v>404721</v>
      </c>
      <c r="BA24" s="36">
        <f t="shared" si="27"/>
        <v>98.23700732301081</v>
      </c>
      <c r="BB24" s="36">
        <f t="shared" si="28"/>
        <v>19.374939774515788</v>
      </c>
      <c r="BC24" s="36">
        <f t="shared" si="29"/>
        <v>92.61837579552243</v>
      </c>
      <c r="BD24" s="29">
        <v>403460</v>
      </c>
      <c r="BE24" s="29">
        <v>31133</v>
      </c>
      <c r="BF24" s="29">
        <f t="shared" si="118"/>
        <v>434593</v>
      </c>
      <c r="BG24" s="29">
        <v>396305</v>
      </c>
      <c r="BH24" s="29">
        <v>6032</v>
      </c>
      <c r="BI24" s="29">
        <f t="shared" si="119"/>
        <v>402337</v>
      </c>
      <c r="BJ24" s="36">
        <f t="shared" si="32"/>
        <v>98.22658999653001</v>
      </c>
      <c r="BK24" s="36">
        <f t="shared" si="33"/>
        <v>19.374939774515788</v>
      </c>
      <c r="BL24" s="36">
        <f t="shared" si="34"/>
        <v>92.57788321487</v>
      </c>
      <c r="BM24" s="29">
        <v>2384</v>
      </c>
      <c r="BN24" s="29">
        <v>0</v>
      </c>
      <c r="BO24" s="29">
        <f t="shared" si="120"/>
        <v>2384</v>
      </c>
      <c r="BP24" s="29">
        <v>2384</v>
      </c>
      <c r="BQ24" s="29">
        <v>0</v>
      </c>
      <c r="BR24" s="29">
        <f t="shared" si="121"/>
        <v>2384</v>
      </c>
      <c r="BS24" s="36">
        <f t="shared" si="37"/>
        <v>100</v>
      </c>
      <c r="BT24" s="36" t="str">
        <f t="shared" si="38"/>
        <v> </v>
      </c>
      <c r="BU24" s="36">
        <f t="shared" si="39"/>
        <v>100</v>
      </c>
      <c r="BV24" s="29">
        <v>19270</v>
      </c>
      <c r="BW24" s="29">
        <v>19</v>
      </c>
      <c r="BX24" s="29">
        <f t="shared" si="122"/>
        <v>19289</v>
      </c>
      <c r="BY24" s="29">
        <v>19270</v>
      </c>
      <c r="BZ24" s="29">
        <v>0</v>
      </c>
      <c r="CA24" s="29">
        <f t="shared" si="123"/>
        <v>19270</v>
      </c>
      <c r="CB24" s="36">
        <f t="shared" si="42"/>
        <v>100</v>
      </c>
      <c r="CC24" s="36">
        <f t="shared" si="43"/>
        <v>0</v>
      </c>
      <c r="CD24" s="36">
        <f t="shared" si="44"/>
        <v>99.90149826325884</v>
      </c>
      <c r="CE24" s="29">
        <v>54852</v>
      </c>
      <c r="CF24" s="29">
        <v>0</v>
      </c>
      <c r="CG24" s="29">
        <f t="shared" si="124"/>
        <v>54852</v>
      </c>
      <c r="CH24" s="29">
        <v>54852</v>
      </c>
      <c r="CI24" s="29">
        <v>0</v>
      </c>
      <c r="CJ24" s="29">
        <f t="shared" si="125"/>
        <v>54852</v>
      </c>
      <c r="CK24" s="36">
        <f t="shared" si="47"/>
        <v>100</v>
      </c>
      <c r="CL24" s="36" t="str">
        <f t="shared" si="48"/>
        <v> </v>
      </c>
      <c r="CM24" s="36">
        <f t="shared" si="49"/>
        <v>100</v>
      </c>
      <c r="CN24" s="29">
        <v>0</v>
      </c>
      <c r="CO24" s="29">
        <v>0</v>
      </c>
      <c r="CP24" s="29">
        <f t="shared" si="126"/>
        <v>0</v>
      </c>
      <c r="CQ24" s="29">
        <v>0</v>
      </c>
      <c r="CR24" s="29">
        <v>0</v>
      </c>
      <c r="CS24" s="29">
        <f t="shared" si="127"/>
        <v>0</v>
      </c>
      <c r="CT24" s="36" t="str">
        <f t="shared" si="52"/>
        <v> </v>
      </c>
      <c r="CU24" s="36" t="str">
        <f t="shared" si="53"/>
        <v> </v>
      </c>
      <c r="CV24" s="36" t="str">
        <f t="shared" si="54"/>
        <v> </v>
      </c>
      <c r="CW24" s="29">
        <v>0</v>
      </c>
      <c r="CX24" s="29">
        <v>22</v>
      </c>
      <c r="CY24" s="29">
        <f t="shared" si="128"/>
        <v>22</v>
      </c>
      <c r="CZ24" s="29">
        <v>0</v>
      </c>
      <c r="DA24" s="29">
        <v>22</v>
      </c>
      <c r="DB24" s="29">
        <f t="shared" si="129"/>
        <v>22</v>
      </c>
      <c r="DC24" s="36" t="str">
        <f t="shared" si="57"/>
        <v> </v>
      </c>
      <c r="DD24" s="36">
        <f t="shared" si="58"/>
        <v>100</v>
      </c>
      <c r="DE24" s="36">
        <f t="shared" si="59"/>
        <v>100</v>
      </c>
      <c r="DG24" s="10">
        <v>741126</v>
      </c>
      <c r="DH24" s="10" t="e">
        <f>#REF!-DG24</f>
        <v>#REF!</v>
      </c>
      <c r="DI24" s="10">
        <v>685203</v>
      </c>
      <c r="DJ24" s="10" t="e">
        <f>#REF!-DI24</f>
        <v>#REF!</v>
      </c>
      <c r="DK24" s="10">
        <v>224270</v>
      </c>
      <c r="DL24" s="10">
        <f t="shared" si="130"/>
        <v>22855</v>
      </c>
      <c r="DM24" s="10">
        <v>200172</v>
      </c>
      <c r="DN24" s="10">
        <f t="shared" si="131"/>
        <v>23111</v>
      </c>
      <c r="DO24" s="10">
        <v>11790</v>
      </c>
      <c r="DP24" s="10">
        <f t="shared" si="132"/>
        <v>451</v>
      </c>
      <c r="DQ24" s="10">
        <v>11648</v>
      </c>
      <c r="DR24" s="10">
        <f t="shared" si="133"/>
        <v>335</v>
      </c>
      <c r="DS24" s="10">
        <v>167881</v>
      </c>
      <c r="DT24" s="10">
        <f t="shared" si="134"/>
        <v>15374</v>
      </c>
      <c r="DU24" s="10">
        <v>144523</v>
      </c>
      <c r="DV24" s="10">
        <f t="shared" si="135"/>
        <v>15630</v>
      </c>
      <c r="DW24" s="10">
        <v>15138</v>
      </c>
      <c r="DX24" s="10">
        <f t="shared" si="136"/>
        <v>936</v>
      </c>
      <c r="DY24" s="10">
        <v>14553</v>
      </c>
      <c r="DZ24" s="10">
        <f t="shared" si="137"/>
        <v>1048</v>
      </c>
      <c r="EA24" s="10">
        <v>29461</v>
      </c>
      <c r="EB24" s="10">
        <f t="shared" si="138"/>
        <v>6094</v>
      </c>
      <c r="EC24" s="10">
        <v>29448</v>
      </c>
      <c r="ED24" s="10">
        <f t="shared" si="139"/>
        <v>6098</v>
      </c>
      <c r="EE24" s="10">
        <v>456035</v>
      </c>
      <c r="EF24" s="10">
        <f t="shared" si="140"/>
        <v>-19058</v>
      </c>
      <c r="EG24" s="10">
        <v>424252</v>
      </c>
      <c r="EH24" s="10">
        <f t="shared" si="141"/>
        <v>-19531</v>
      </c>
      <c r="EI24" s="10">
        <v>453688</v>
      </c>
      <c r="EJ24" s="10">
        <f t="shared" si="142"/>
        <v>-19095</v>
      </c>
      <c r="EK24" s="10">
        <v>421905</v>
      </c>
      <c r="EL24" s="10">
        <f t="shared" si="143"/>
        <v>-19568</v>
      </c>
      <c r="EM24" s="10">
        <v>18376</v>
      </c>
      <c r="EN24" s="10">
        <f t="shared" si="144"/>
        <v>913</v>
      </c>
      <c r="EO24" s="10">
        <v>18355</v>
      </c>
      <c r="EP24" s="10">
        <f t="shared" si="145"/>
        <v>915</v>
      </c>
      <c r="EQ24" s="10">
        <v>42424</v>
      </c>
      <c r="ER24" s="10">
        <f t="shared" si="146"/>
        <v>12428</v>
      </c>
      <c r="ES24" s="10">
        <v>42424</v>
      </c>
      <c r="ET24" s="10">
        <f t="shared" si="147"/>
        <v>12428</v>
      </c>
      <c r="EU24" s="10">
        <v>0</v>
      </c>
      <c r="EV24" s="10">
        <f t="shared" si="148"/>
        <v>0</v>
      </c>
      <c r="EW24" s="10">
        <v>0</v>
      </c>
      <c r="EX24" s="10">
        <f t="shared" si="149"/>
        <v>0</v>
      </c>
      <c r="EY24" s="10">
        <v>21</v>
      </c>
      <c r="EZ24" s="10">
        <f t="shared" si="150"/>
        <v>1</v>
      </c>
      <c r="FA24" s="10">
        <v>0</v>
      </c>
      <c r="FB24" s="10">
        <f t="shared" si="151"/>
        <v>22</v>
      </c>
    </row>
    <row r="25" spans="1:158" ht="33" customHeight="1">
      <c r="A25" s="3" t="s">
        <v>34</v>
      </c>
      <c r="B25" s="27">
        <v>518186</v>
      </c>
      <c r="C25" s="27">
        <v>32186</v>
      </c>
      <c r="D25" s="27">
        <f t="shared" si="106"/>
        <v>550372</v>
      </c>
      <c r="E25" s="27">
        <v>509822</v>
      </c>
      <c r="F25" s="27">
        <v>5259</v>
      </c>
      <c r="G25" s="27">
        <f t="shared" si="107"/>
        <v>515081</v>
      </c>
      <c r="H25" s="35">
        <f t="shared" si="2"/>
        <v>98.38590776284963</v>
      </c>
      <c r="I25" s="35">
        <f t="shared" si="3"/>
        <v>16.33940222456969</v>
      </c>
      <c r="J25" s="35">
        <f t="shared" si="4"/>
        <v>93.58779153009237</v>
      </c>
      <c r="K25" s="27">
        <v>9460</v>
      </c>
      <c r="L25" s="27">
        <v>972</v>
      </c>
      <c r="M25" s="27">
        <f t="shared" si="108"/>
        <v>10432</v>
      </c>
      <c r="N25" s="27">
        <v>8967</v>
      </c>
      <c r="O25" s="27">
        <v>178</v>
      </c>
      <c r="P25" s="27">
        <f t="shared" si="109"/>
        <v>9145</v>
      </c>
      <c r="Q25" s="35">
        <f t="shared" si="7"/>
        <v>94.78858350951374</v>
      </c>
      <c r="R25" s="35">
        <f t="shared" si="8"/>
        <v>18.31275720164609</v>
      </c>
      <c r="S25" s="35">
        <f t="shared" si="9"/>
        <v>87.66296012269939</v>
      </c>
      <c r="T25" s="27">
        <v>345255</v>
      </c>
      <c r="U25" s="27">
        <v>26586</v>
      </c>
      <c r="V25" s="27">
        <f t="shared" si="110"/>
        <v>371841</v>
      </c>
      <c r="W25" s="27">
        <v>338198</v>
      </c>
      <c r="X25" s="27">
        <v>4623</v>
      </c>
      <c r="Y25" s="27">
        <f t="shared" si="111"/>
        <v>342821</v>
      </c>
      <c r="Z25" s="35">
        <f t="shared" si="12"/>
        <v>97.95600353362008</v>
      </c>
      <c r="AA25" s="35">
        <f t="shared" si="13"/>
        <v>17.3888512751072</v>
      </c>
      <c r="AB25" s="35">
        <f t="shared" si="14"/>
        <v>92.19558897485753</v>
      </c>
      <c r="AC25" s="27">
        <v>37423</v>
      </c>
      <c r="AD25" s="27">
        <v>4523</v>
      </c>
      <c r="AE25" s="27">
        <f t="shared" si="112"/>
        <v>41946</v>
      </c>
      <c r="AF25" s="27">
        <v>36622</v>
      </c>
      <c r="AG25" s="27">
        <v>458</v>
      </c>
      <c r="AH25" s="27">
        <f t="shared" si="113"/>
        <v>37080</v>
      </c>
      <c r="AI25" s="35">
        <f t="shared" si="17"/>
        <v>97.85960505571441</v>
      </c>
      <c r="AJ25" s="35">
        <f t="shared" si="18"/>
        <v>10.126022551403935</v>
      </c>
      <c r="AK25" s="35">
        <f t="shared" si="19"/>
        <v>88.39937061936776</v>
      </c>
      <c r="AL25" s="27">
        <v>126048</v>
      </c>
      <c r="AM25" s="27">
        <v>105</v>
      </c>
      <c r="AN25" s="27">
        <f t="shared" si="114"/>
        <v>126153</v>
      </c>
      <c r="AO25" s="27">
        <v>126035</v>
      </c>
      <c r="AP25" s="27">
        <v>0</v>
      </c>
      <c r="AQ25" s="27">
        <f t="shared" si="115"/>
        <v>126035</v>
      </c>
      <c r="AR25" s="35">
        <f t="shared" si="22"/>
        <v>99.98968646864687</v>
      </c>
      <c r="AS25" s="35">
        <f t="shared" si="23"/>
        <v>0</v>
      </c>
      <c r="AT25" s="35">
        <f t="shared" si="24"/>
        <v>99.9064627872504</v>
      </c>
      <c r="AU25" s="27">
        <v>856469</v>
      </c>
      <c r="AV25" s="27">
        <v>143347</v>
      </c>
      <c r="AW25" s="27">
        <f t="shared" si="116"/>
        <v>999816</v>
      </c>
      <c r="AX25" s="27">
        <v>822949</v>
      </c>
      <c r="AY25" s="27">
        <v>18934</v>
      </c>
      <c r="AZ25" s="27">
        <f t="shared" si="117"/>
        <v>841883</v>
      </c>
      <c r="BA25" s="35">
        <f t="shared" si="27"/>
        <v>96.08625647863495</v>
      </c>
      <c r="BB25" s="35">
        <f t="shared" si="28"/>
        <v>13.208508025978919</v>
      </c>
      <c r="BC25" s="35">
        <f t="shared" si="29"/>
        <v>84.20379349800363</v>
      </c>
      <c r="BD25" s="27">
        <v>856385</v>
      </c>
      <c r="BE25" s="27">
        <v>143347</v>
      </c>
      <c r="BF25" s="27">
        <f t="shared" si="118"/>
        <v>999732</v>
      </c>
      <c r="BG25" s="27">
        <v>822865</v>
      </c>
      <c r="BH25" s="27">
        <v>18934</v>
      </c>
      <c r="BI25" s="27">
        <f t="shared" si="119"/>
        <v>841799</v>
      </c>
      <c r="BJ25" s="35">
        <f t="shared" si="32"/>
        <v>96.08587259235041</v>
      </c>
      <c r="BK25" s="35">
        <f t="shared" si="33"/>
        <v>13.208508025978919</v>
      </c>
      <c r="BL25" s="35">
        <f t="shared" si="34"/>
        <v>84.20246626095795</v>
      </c>
      <c r="BM25" s="27">
        <v>84</v>
      </c>
      <c r="BN25" s="27">
        <v>0</v>
      </c>
      <c r="BO25" s="27">
        <f t="shared" si="120"/>
        <v>84</v>
      </c>
      <c r="BP25" s="27">
        <v>84</v>
      </c>
      <c r="BQ25" s="27">
        <v>0</v>
      </c>
      <c r="BR25" s="27">
        <f t="shared" si="121"/>
        <v>84</v>
      </c>
      <c r="BS25" s="35">
        <f t="shared" si="37"/>
        <v>100</v>
      </c>
      <c r="BT25" s="35" t="str">
        <f t="shared" si="38"/>
        <v> </v>
      </c>
      <c r="BU25" s="35">
        <f t="shared" si="39"/>
        <v>100</v>
      </c>
      <c r="BV25" s="27">
        <v>21326</v>
      </c>
      <c r="BW25" s="27">
        <v>2015</v>
      </c>
      <c r="BX25" s="27">
        <f t="shared" si="122"/>
        <v>23341</v>
      </c>
      <c r="BY25" s="27">
        <v>20695</v>
      </c>
      <c r="BZ25" s="27">
        <v>599</v>
      </c>
      <c r="CA25" s="27">
        <f t="shared" si="123"/>
        <v>21294</v>
      </c>
      <c r="CB25" s="35">
        <f t="shared" si="42"/>
        <v>97.0411704023258</v>
      </c>
      <c r="CC25" s="35">
        <f t="shared" si="43"/>
        <v>29.727047146401986</v>
      </c>
      <c r="CD25" s="35">
        <f t="shared" si="44"/>
        <v>91.23002442054754</v>
      </c>
      <c r="CE25" s="27">
        <v>88712</v>
      </c>
      <c r="CF25" s="27">
        <v>0</v>
      </c>
      <c r="CG25" s="27">
        <f t="shared" si="124"/>
        <v>88712</v>
      </c>
      <c r="CH25" s="27">
        <v>88712</v>
      </c>
      <c r="CI25" s="27">
        <v>0</v>
      </c>
      <c r="CJ25" s="27">
        <f t="shared" si="125"/>
        <v>88712</v>
      </c>
      <c r="CK25" s="35">
        <f t="shared" si="47"/>
        <v>100</v>
      </c>
      <c r="CL25" s="35" t="str">
        <f t="shared" si="48"/>
        <v> </v>
      </c>
      <c r="CM25" s="35">
        <f t="shared" si="49"/>
        <v>100</v>
      </c>
      <c r="CN25" s="27">
        <v>0</v>
      </c>
      <c r="CO25" s="27">
        <v>0</v>
      </c>
      <c r="CP25" s="27">
        <f t="shared" si="126"/>
        <v>0</v>
      </c>
      <c r="CQ25" s="27">
        <v>0</v>
      </c>
      <c r="CR25" s="27">
        <v>0</v>
      </c>
      <c r="CS25" s="27">
        <f t="shared" si="127"/>
        <v>0</v>
      </c>
      <c r="CT25" s="35" t="str">
        <f t="shared" si="52"/>
        <v> </v>
      </c>
      <c r="CU25" s="35" t="str">
        <f t="shared" si="53"/>
        <v> </v>
      </c>
      <c r="CV25" s="35" t="str">
        <f t="shared" si="54"/>
        <v> </v>
      </c>
      <c r="CW25" s="27">
        <v>0</v>
      </c>
      <c r="CX25" s="27">
        <v>0</v>
      </c>
      <c r="CY25" s="27">
        <f t="shared" si="128"/>
        <v>0</v>
      </c>
      <c r="CZ25" s="27">
        <v>0</v>
      </c>
      <c r="DA25" s="27">
        <v>0</v>
      </c>
      <c r="DB25" s="27">
        <f t="shared" si="129"/>
        <v>0</v>
      </c>
      <c r="DC25" s="35" t="str">
        <f t="shared" si="57"/>
        <v> </v>
      </c>
      <c r="DD25" s="35" t="str">
        <f t="shared" si="58"/>
        <v> </v>
      </c>
      <c r="DE25" s="35" t="str">
        <f t="shared" si="59"/>
        <v> </v>
      </c>
      <c r="DG25" s="10">
        <v>1588673</v>
      </c>
      <c r="DH25" s="10" t="e">
        <f>#REF!-DG25</f>
        <v>#REF!</v>
      </c>
      <c r="DI25" s="10">
        <v>1396437</v>
      </c>
      <c r="DJ25" s="10" t="e">
        <f>#REF!-DI25</f>
        <v>#REF!</v>
      </c>
      <c r="DK25" s="10">
        <v>462789</v>
      </c>
      <c r="DL25" s="10">
        <f t="shared" si="130"/>
        <v>87583</v>
      </c>
      <c r="DM25" s="10">
        <v>426448</v>
      </c>
      <c r="DN25" s="10">
        <f t="shared" si="131"/>
        <v>88633</v>
      </c>
      <c r="DO25" s="10">
        <v>9790</v>
      </c>
      <c r="DP25" s="10">
        <f t="shared" si="132"/>
        <v>642</v>
      </c>
      <c r="DQ25" s="10">
        <v>8471</v>
      </c>
      <c r="DR25" s="10">
        <f t="shared" si="133"/>
        <v>674</v>
      </c>
      <c r="DS25" s="10">
        <v>346772</v>
      </c>
      <c r="DT25" s="10">
        <f t="shared" si="134"/>
        <v>25069</v>
      </c>
      <c r="DU25" s="10">
        <v>317132</v>
      </c>
      <c r="DV25" s="10">
        <f t="shared" si="135"/>
        <v>25689</v>
      </c>
      <c r="DW25" s="10">
        <v>35259</v>
      </c>
      <c r="DX25" s="10">
        <f t="shared" si="136"/>
        <v>6687</v>
      </c>
      <c r="DY25" s="10">
        <v>30236</v>
      </c>
      <c r="DZ25" s="10">
        <f t="shared" si="137"/>
        <v>6844</v>
      </c>
      <c r="EA25" s="10">
        <v>70968</v>
      </c>
      <c r="EB25" s="10">
        <f t="shared" si="138"/>
        <v>55185</v>
      </c>
      <c r="EC25" s="10">
        <v>70609</v>
      </c>
      <c r="ED25" s="10">
        <f t="shared" si="139"/>
        <v>55426</v>
      </c>
      <c r="EE25" s="10">
        <v>1017626</v>
      </c>
      <c r="EF25" s="10">
        <f t="shared" si="140"/>
        <v>-17810</v>
      </c>
      <c r="EG25" s="10">
        <v>863975</v>
      </c>
      <c r="EH25" s="10">
        <f t="shared" si="141"/>
        <v>-22092</v>
      </c>
      <c r="EI25" s="10">
        <v>1017500</v>
      </c>
      <c r="EJ25" s="10">
        <f t="shared" si="142"/>
        <v>-17768</v>
      </c>
      <c r="EK25" s="10">
        <v>863849</v>
      </c>
      <c r="EL25" s="10">
        <f t="shared" si="143"/>
        <v>-22050</v>
      </c>
      <c r="EM25" s="10">
        <v>22748</v>
      </c>
      <c r="EN25" s="10">
        <f t="shared" si="144"/>
        <v>593</v>
      </c>
      <c r="EO25" s="10">
        <v>20504</v>
      </c>
      <c r="EP25" s="10">
        <f t="shared" si="145"/>
        <v>790</v>
      </c>
      <c r="EQ25" s="10">
        <v>85510</v>
      </c>
      <c r="ER25" s="10">
        <f t="shared" si="146"/>
        <v>3202</v>
      </c>
      <c r="ES25" s="10">
        <v>85510</v>
      </c>
      <c r="ET25" s="10">
        <f t="shared" si="147"/>
        <v>3202</v>
      </c>
      <c r="EU25" s="10">
        <v>0</v>
      </c>
      <c r="EV25" s="10">
        <f t="shared" si="148"/>
        <v>0</v>
      </c>
      <c r="EW25" s="10">
        <v>0</v>
      </c>
      <c r="EX25" s="10">
        <f t="shared" si="149"/>
        <v>0</v>
      </c>
      <c r="EY25" s="10">
        <v>0</v>
      </c>
      <c r="EZ25" s="10">
        <f t="shared" si="150"/>
        <v>0</v>
      </c>
      <c r="FA25" s="10">
        <v>0</v>
      </c>
      <c r="FB25" s="10">
        <f t="shared" si="151"/>
        <v>0</v>
      </c>
    </row>
    <row r="26" spans="1:158" ht="33" customHeight="1">
      <c r="A26" s="4" t="s">
        <v>35</v>
      </c>
      <c r="B26" s="29">
        <v>150632</v>
      </c>
      <c r="C26" s="29">
        <v>6483</v>
      </c>
      <c r="D26" s="29">
        <f t="shared" si="106"/>
        <v>157115</v>
      </c>
      <c r="E26" s="29">
        <v>148061</v>
      </c>
      <c r="F26" s="29">
        <v>2862</v>
      </c>
      <c r="G26" s="29">
        <f t="shared" si="107"/>
        <v>150923</v>
      </c>
      <c r="H26" s="36">
        <f t="shared" si="2"/>
        <v>98.29319135376281</v>
      </c>
      <c r="I26" s="36">
        <f t="shared" si="3"/>
        <v>44.14622859787136</v>
      </c>
      <c r="J26" s="36">
        <f t="shared" si="4"/>
        <v>96.05893772077778</v>
      </c>
      <c r="K26" s="29">
        <v>10321</v>
      </c>
      <c r="L26" s="29">
        <v>324</v>
      </c>
      <c r="M26" s="29">
        <f t="shared" si="108"/>
        <v>10645</v>
      </c>
      <c r="N26" s="29">
        <v>9982</v>
      </c>
      <c r="O26" s="29">
        <v>228</v>
      </c>
      <c r="P26" s="29">
        <f t="shared" si="109"/>
        <v>10210</v>
      </c>
      <c r="Q26" s="36">
        <f t="shared" si="7"/>
        <v>96.71543455091562</v>
      </c>
      <c r="R26" s="36">
        <f t="shared" si="8"/>
        <v>70.37037037037037</v>
      </c>
      <c r="S26" s="36">
        <f t="shared" si="9"/>
        <v>95.91357444809769</v>
      </c>
      <c r="T26" s="29">
        <v>112038</v>
      </c>
      <c r="U26" s="29">
        <v>5597</v>
      </c>
      <c r="V26" s="29">
        <f t="shared" si="110"/>
        <v>117635</v>
      </c>
      <c r="W26" s="29">
        <v>110006</v>
      </c>
      <c r="X26" s="29">
        <v>2634</v>
      </c>
      <c r="Y26" s="29">
        <f t="shared" si="111"/>
        <v>112640</v>
      </c>
      <c r="Z26" s="36">
        <f t="shared" si="12"/>
        <v>98.18632963815848</v>
      </c>
      <c r="AA26" s="36">
        <f t="shared" si="13"/>
        <v>47.06092549580132</v>
      </c>
      <c r="AB26" s="36">
        <f t="shared" si="14"/>
        <v>95.7538147660135</v>
      </c>
      <c r="AC26" s="29">
        <v>17989</v>
      </c>
      <c r="AD26" s="29">
        <v>562</v>
      </c>
      <c r="AE26" s="29">
        <f t="shared" si="112"/>
        <v>18551</v>
      </c>
      <c r="AF26" s="29">
        <v>17789</v>
      </c>
      <c r="AG26" s="29">
        <v>0</v>
      </c>
      <c r="AH26" s="29">
        <f t="shared" si="113"/>
        <v>17789</v>
      </c>
      <c r="AI26" s="36">
        <f t="shared" si="17"/>
        <v>98.88820946133748</v>
      </c>
      <c r="AJ26" s="36">
        <f t="shared" si="18"/>
        <v>0</v>
      </c>
      <c r="AK26" s="36">
        <f t="shared" si="19"/>
        <v>95.8924047221174</v>
      </c>
      <c r="AL26" s="29">
        <v>10284</v>
      </c>
      <c r="AM26" s="29">
        <v>0</v>
      </c>
      <c r="AN26" s="29">
        <f t="shared" si="114"/>
        <v>10284</v>
      </c>
      <c r="AO26" s="29">
        <v>10284</v>
      </c>
      <c r="AP26" s="29">
        <v>0</v>
      </c>
      <c r="AQ26" s="29">
        <f t="shared" si="115"/>
        <v>10284</v>
      </c>
      <c r="AR26" s="36">
        <f t="shared" si="22"/>
        <v>100</v>
      </c>
      <c r="AS26" s="36" t="str">
        <f t="shared" si="23"/>
        <v> </v>
      </c>
      <c r="AT26" s="36">
        <f t="shared" si="24"/>
        <v>100</v>
      </c>
      <c r="AU26" s="29">
        <v>423005</v>
      </c>
      <c r="AV26" s="29">
        <v>124698</v>
      </c>
      <c r="AW26" s="29">
        <f t="shared" si="116"/>
        <v>547703</v>
      </c>
      <c r="AX26" s="29">
        <v>391997</v>
      </c>
      <c r="AY26" s="29">
        <v>6037</v>
      </c>
      <c r="AZ26" s="29">
        <f t="shared" si="117"/>
        <v>398034</v>
      </c>
      <c r="BA26" s="36">
        <f t="shared" si="27"/>
        <v>92.66959019396934</v>
      </c>
      <c r="BB26" s="36">
        <f t="shared" si="28"/>
        <v>4.841296572519206</v>
      </c>
      <c r="BC26" s="36">
        <f t="shared" si="29"/>
        <v>72.67332842799838</v>
      </c>
      <c r="BD26" s="29">
        <v>410381</v>
      </c>
      <c r="BE26" s="29">
        <v>124698</v>
      </c>
      <c r="BF26" s="29">
        <f t="shared" si="118"/>
        <v>535079</v>
      </c>
      <c r="BG26" s="29">
        <v>379373</v>
      </c>
      <c r="BH26" s="29">
        <v>6037</v>
      </c>
      <c r="BI26" s="29">
        <f t="shared" si="119"/>
        <v>385410</v>
      </c>
      <c r="BJ26" s="36">
        <f t="shared" si="32"/>
        <v>92.44409463401084</v>
      </c>
      <c r="BK26" s="36">
        <f t="shared" si="33"/>
        <v>4.841296572519206</v>
      </c>
      <c r="BL26" s="36">
        <f t="shared" si="34"/>
        <v>72.02861633515799</v>
      </c>
      <c r="BM26" s="29">
        <v>12624</v>
      </c>
      <c r="BN26" s="29">
        <v>0</v>
      </c>
      <c r="BO26" s="29">
        <f t="shared" si="120"/>
        <v>12624</v>
      </c>
      <c r="BP26" s="29">
        <v>12624</v>
      </c>
      <c r="BQ26" s="29">
        <v>0</v>
      </c>
      <c r="BR26" s="29">
        <f t="shared" si="121"/>
        <v>12624</v>
      </c>
      <c r="BS26" s="36">
        <f t="shared" si="37"/>
        <v>100</v>
      </c>
      <c r="BT26" s="36" t="str">
        <f t="shared" si="38"/>
        <v> </v>
      </c>
      <c r="BU26" s="36">
        <f t="shared" si="39"/>
        <v>100</v>
      </c>
      <c r="BV26" s="29">
        <v>13271</v>
      </c>
      <c r="BW26" s="29">
        <v>194</v>
      </c>
      <c r="BX26" s="29">
        <f t="shared" si="122"/>
        <v>13465</v>
      </c>
      <c r="BY26" s="29">
        <v>13211</v>
      </c>
      <c r="BZ26" s="29">
        <v>162</v>
      </c>
      <c r="CA26" s="29">
        <f t="shared" si="123"/>
        <v>13373</v>
      </c>
      <c r="CB26" s="36">
        <f t="shared" si="42"/>
        <v>99.54788636877402</v>
      </c>
      <c r="CC26" s="36">
        <f t="shared" si="43"/>
        <v>83.50515463917526</v>
      </c>
      <c r="CD26" s="36">
        <f t="shared" si="44"/>
        <v>99.31674712216858</v>
      </c>
      <c r="CE26" s="29">
        <v>36041</v>
      </c>
      <c r="CF26" s="29">
        <v>0</v>
      </c>
      <c r="CG26" s="29">
        <f t="shared" si="124"/>
        <v>36041</v>
      </c>
      <c r="CH26" s="29">
        <v>36041</v>
      </c>
      <c r="CI26" s="29">
        <v>0</v>
      </c>
      <c r="CJ26" s="29">
        <f t="shared" si="125"/>
        <v>36041</v>
      </c>
      <c r="CK26" s="36">
        <f t="shared" si="47"/>
        <v>100</v>
      </c>
      <c r="CL26" s="36" t="str">
        <f t="shared" si="48"/>
        <v> </v>
      </c>
      <c r="CM26" s="36">
        <f t="shared" si="49"/>
        <v>100</v>
      </c>
      <c r="CN26" s="29">
        <v>0</v>
      </c>
      <c r="CO26" s="29">
        <v>0</v>
      </c>
      <c r="CP26" s="29">
        <f t="shared" si="126"/>
        <v>0</v>
      </c>
      <c r="CQ26" s="29">
        <v>0</v>
      </c>
      <c r="CR26" s="29">
        <v>0</v>
      </c>
      <c r="CS26" s="29">
        <f t="shared" si="127"/>
        <v>0</v>
      </c>
      <c r="CT26" s="36" t="str">
        <f t="shared" si="52"/>
        <v> </v>
      </c>
      <c r="CU26" s="36" t="str">
        <f t="shared" si="53"/>
        <v> </v>
      </c>
      <c r="CV26" s="36" t="str">
        <f t="shared" si="54"/>
        <v> </v>
      </c>
      <c r="CW26" s="29">
        <v>0</v>
      </c>
      <c r="CX26" s="29">
        <v>0</v>
      </c>
      <c r="CY26" s="29">
        <f t="shared" si="128"/>
        <v>0</v>
      </c>
      <c r="CZ26" s="29">
        <v>0</v>
      </c>
      <c r="DA26" s="29">
        <v>0</v>
      </c>
      <c r="DB26" s="29">
        <f t="shared" si="129"/>
        <v>0</v>
      </c>
      <c r="DC26" s="36" t="str">
        <f t="shared" si="57"/>
        <v> </v>
      </c>
      <c r="DD26" s="36" t="str">
        <f t="shared" si="58"/>
        <v> </v>
      </c>
      <c r="DE26" s="36" t="str">
        <f t="shared" si="59"/>
        <v> </v>
      </c>
      <c r="DG26" s="10">
        <v>799420</v>
      </c>
      <c r="DH26" s="10" t="e">
        <f>#REF!-DG26</f>
        <v>#REF!</v>
      </c>
      <c r="DI26" s="10">
        <v>591379</v>
      </c>
      <c r="DJ26" s="10" t="e">
        <f>#REF!-DI26</f>
        <v>#REF!</v>
      </c>
      <c r="DK26" s="10">
        <v>145686</v>
      </c>
      <c r="DL26" s="10">
        <f t="shared" si="130"/>
        <v>11429</v>
      </c>
      <c r="DM26" s="10">
        <v>139004</v>
      </c>
      <c r="DN26" s="10">
        <f t="shared" si="131"/>
        <v>11919</v>
      </c>
      <c r="DO26" s="10">
        <v>8913</v>
      </c>
      <c r="DP26" s="10">
        <f t="shared" si="132"/>
        <v>1732</v>
      </c>
      <c r="DQ26" s="10">
        <v>8573</v>
      </c>
      <c r="DR26" s="10">
        <f t="shared" si="133"/>
        <v>1637</v>
      </c>
      <c r="DS26" s="10">
        <v>106150</v>
      </c>
      <c r="DT26" s="10">
        <f t="shared" si="134"/>
        <v>11485</v>
      </c>
      <c r="DU26" s="10">
        <v>100370</v>
      </c>
      <c r="DV26" s="10">
        <f t="shared" si="135"/>
        <v>12270</v>
      </c>
      <c r="DW26" s="10">
        <v>17528</v>
      </c>
      <c r="DX26" s="10">
        <f t="shared" si="136"/>
        <v>1023</v>
      </c>
      <c r="DY26" s="10">
        <v>16998</v>
      </c>
      <c r="DZ26" s="10">
        <f t="shared" si="137"/>
        <v>791</v>
      </c>
      <c r="EA26" s="10">
        <v>13095</v>
      </c>
      <c r="EB26" s="10">
        <f t="shared" si="138"/>
        <v>-2811</v>
      </c>
      <c r="EC26" s="10">
        <v>13063</v>
      </c>
      <c r="ED26" s="10">
        <f t="shared" si="139"/>
        <v>-2779</v>
      </c>
      <c r="EE26" s="10">
        <v>603709</v>
      </c>
      <c r="EF26" s="10">
        <f t="shared" si="140"/>
        <v>-56006</v>
      </c>
      <c r="EG26" s="10">
        <v>402986</v>
      </c>
      <c r="EH26" s="10">
        <f t="shared" si="141"/>
        <v>-4952</v>
      </c>
      <c r="EI26" s="10">
        <v>591356</v>
      </c>
      <c r="EJ26" s="10">
        <f t="shared" si="142"/>
        <v>-56277</v>
      </c>
      <c r="EK26" s="10">
        <v>390633</v>
      </c>
      <c r="EL26" s="10">
        <f t="shared" si="143"/>
        <v>-5223</v>
      </c>
      <c r="EM26" s="10">
        <v>13021</v>
      </c>
      <c r="EN26" s="10">
        <f t="shared" si="144"/>
        <v>444</v>
      </c>
      <c r="EO26" s="10">
        <v>12827</v>
      </c>
      <c r="EP26" s="10">
        <f t="shared" si="145"/>
        <v>546</v>
      </c>
      <c r="EQ26" s="10">
        <v>36562</v>
      </c>
      <c r="ER26" s="10">
        <f t="shared" si="146"/>
        <v>-521</v>
      </c>
      <c r="ES26" s="10">
        <v>36562</v>
      </c>
      <c r="ET26" s="10">
        <f t="shared" si="147"/>
        <v>-521</v>
      </c>
      <c r="EU26" s="10">
        <v>0</v>
      </c>
      <c r="EV26" s="10">
        <f t="shared" si="148"/>
        <v>0</v>
      </c>
      <c r="EW26" s="10">
        <v>0</v>
      </c>
      <c r="EX26" s="10">
        <f t="shared" si="149"/>
        <v>0</v>
      </c>
      <c r="EY26" s="10">
        <v>442</v>
      </c>
      <c r="EZ26" s="10">
        <f t="shared" si="150"/>
        <v>-442</v>
      </c>
      <c r="FA26" s="10">
        <v>0</v>
      </c>
      <c r="FB26" s="10">
        <f t="shared" si="151"/>
        <v>0</v>
      </c>
    </row>
    <row r="27" spans="1:158" ht="33" customHeight="1">
      <c r="A27" s="4" t="s">
        <v>36</v>
      </c>
      <c r="B27" s="29">
        <v>166900</v>
      </c>
      <c r="C27" s="29">
        <v>1746</v>
      </c>
      <c r="D27" s="29">
        <f t="shared" si="106"/>
        <v>168646</v>
      </c>
      <c r="E27" s="29">
        <v>165825</v>
      </c>
      <c r="F27" s="29">
        <v>351</v>
      </c>
      <c r="G27" s="29">
        <f t="shared" si="107"/>
        <v>166176</v>
      </c>
      <c r="H27" s="36">
        <f t="shared" si="2"/>
        <v>99.35590173756741</v>
      </c>
      <c r="I27" s="36">
        <f t="shared" si="3"/>
        <v>20.103092783505154</v>
      </c>
      <c r="J27" s="36">
        <f t="shared" si="4"/>
        <v>98.5353936648364</v>
      </c>
      <c r="K27" s="29">
        <v>8226</v>
      </c>
      <c r="L27" s="29">
        <v>92</v>
      </c>
      <c r="M27" s="29">
        <f t="shared" si="108"/>
        <v>8318</v>
      </c>
      <c r="N27" s="29">
        <v>8172</v>
      </c>
      <c r="O27" s="29">
        <v>12</v>
      </c>
      <c r="P27" s="29">
        <f t="shared" si="109"/>
        <v>8184</v>
      </c>
      <c r="Q27" s="36">
        <f t="shared" si="7"/>
        <v>99.34354485776805</v>
      </c>
      <c r="R27" s="36">
        <f t="shared" si="8"/>
        <v>13.043478260869565</v>
      </c>
      <c r="S27" s="36">
        <f t="shared" si="9"/>
        <v>98.38903582591969</v>
      </c>
      <c r="T27" s="29">
        <v>124766</v>
      </c>
      <c r="U27" s="29">
        <v>1392</v>
      </c>
      <c r="V27" s="29">
        <f t="shared" si="110"/>
        <v>126158</v>
      </c>
      <c r="W27" s="29">
        <v>123845</v>
      </c>
      <c r="X27" s="29">
        <v>240</v>
      </c>
      <c r="Y27" s="29">
        <f t="shared" si="111"/>
        <v>124085</v>
      </c>
      <c r="Z27" s="36">
        <f t="shared" si="12"/>
        <v>99.26181812352725</v>
      </c>
      <c r="AA27" s="36">
        <f t="shared" si="13"/>
        <v>17.24137931034483</v>
      </c>
      <c r="AB27" s="36">
        <f t="shared" si="14"/>
        <v>98.3568223973113</v>
      </c>
      <c r="AC27" s="29">
        <v>14263</v>
      </c>
      <c r="AD27" s="29">
        <v>167</v>
      </c>
      <c r="AE27" s="29">
        <f t="shared" si="112"/>
        <v>14430</v>
      </c>
      <c r="AF27" s="29">
        <v>14163</v>
      </c>
      <c r="AG27" s="29">
        <v>75</v>
      </c>
      <c r="AH27" s="29">
        <f t="shared" si="113"/>
        <v>14238</v>
      </c>
      <c r="AI27" s="36">
        <f t="shared" si="17"/>
        <v>99.29888522751175</v>
      </c>
      <c r="AJ27" s="36">
        <f t="shared" si="18"/>
        <v>44.91017964071856</v>
      </c>
      <c r="AK27" s="36">
        <f t="shared" si="19"/>
        <v>98.66943866943868</v>
      </c>
      <c r="AL27" s="29">
        <v>19645</v>
      </c>
      <c r="AM27" s="29">
        <v>95</v>
      </c>
      <c r="AN27" s="29">
        <f t="shared" si="114"/>
        <v>19740</v>
      </c>
      <c r="AO27" s="29">
        <v>19645</v>
      </c>
      <c r="AP27" s="29">
        <v>24</v>
      </c>
      <c r="AQ27" s="29">
        <f t="shared" si="115"/>
        <v>19669</v>
      </c>
      <c r="AR27" s="36">
        <f t="shared" si="22"/>
        <v>100</v>
      </c>
      <c r="AS27" s="36">
        <f t="shared" si="23"/>
        <v>25.263157894736842</v>
      </c>
      <c r="AT27" s="36">
        <f t="shared" si="24"/>
        <v>99.6403242147923</v>
      </c>
      <c r="AU27" s="29">
        <v>1132285</v>
      </c>
      <c r="AV27" s="29">
        <v>34964</v>
      </c>
      <c r="AW27" s="29">
        <f t="shared" si="116"/>
        <v>1167249</v>
      </c>
      <c r="AX27" s="29">
        <v>1125562</v>
      </c>
      <c r="AY27" s="29">
        <v>5946</v>
      </c>
      <c r="AZ27" s="29">
        <f t="shared" si="117"/>
        <v>1131508</v>
      </c>
      <c r="BA27" s="36">
        <f t="shared" si="27"/>
        <v>99.40624489417416</v>
      </c>
      <c r="BB27" s="36">
        <f t="shared" si="28"/>
        <v>17.006063379476032</v>
      </c>
      <c r="BC27" s="36">
        <f t="shared" si="29"/>
        <v>96.93801408268502</v>
      </c>
      <c r="BD27" s="29">
        <v>1051621</v>
      </c>
      <c r="BE27" s="29">
        <v>34964</v>
      </c>
      <c r="BF27" s="29">
        <f t="shared" si="118"/>
        <v>1086585</v>
      </c>
      <c r="BG27" s="29">
        <v>1044898</v>
      </c>
      <c r="BH27" s="29">
        <v>5946</v>
      </c>
      <c r="BI27" s="29">
        <f t="shared" si="119"/>
        <v>1050844</v>
      </c>
      <c r="BJ27" s="36">
        <f t="shared" si="32"/>
        <v>99.36070124122664</v>
      </c>
      <c r="BK27" s="36">
        <f t="shared" si="33"/>
        <v>17.006063379476032</v>
      </c>
      <c r="BL27" s="36">
        <f t="shared" si="34"/>
        <v>96.710703718531</v>
      </c>
      <c r="BM27" s="29">
        <v>80664</v>
      </c>
      <c r="BN27" s="29">
        <v>0</v>
      </c>
      <c r="BO27" s="29">
        <f t="shared" si="120"/>
        <v>80664</v>
      </c>
      <c r="BP27" s="29">
        <v>80664</v>
      </c>
      <c r="BQ27" s="29">
        <v>0</v>
      </c>
      <c r="BR27" s="29">
        <f t="shared" si="121"/>
        <v>80664</v>
      </c>
      <c r="BS27" s="36">
        <f t="shared" si="37"/>
        <v>100</v>
      </c>
      <c r="BT27" s="36" t="str">
        <f t="shared" si="38"/>
        <v> </v>
      </c>
      <c r="BU27" s="36">
        <f t="shared" si="39"/>
        <v>100</v>
      </c>
      <c r="BV27" s="29">
        <v>12756</v>
      </c>
      <c r="BW27" s="29">
        <v>14</v>
      </c>
      <c r="BX27" s="29">
        <f t="shared" si="122"/>
        <v>12770</v>
      </c>
      <c r="BY27" s="29">
        <v>12740</v>
      </c>
      <c r="BZ27" s="29">
        <v>14</v>
      </c>
      <c r="CA27" s="29">
        <f t="shared" si="123"/>
        <v>12754</v>
      </c>
      <c r="CB27" s="36">
        <f t="shared" si="42"/>
        <v>99.87456883035433</v>
      </c>
      <c r="CC27" s="36">
        <f t="shared" si="43"/>
        <v>100</v>
      </c>
      <c r="CD27" s="36">
        <f t="shared" si="44"/>
        <v>99.87470634299139</v>
      </c>
      <c r="CE27" s="29">
        <v>42152</v>
      </c>
      <c r="CF27" s="29">
        <v>0</v>
      </c>
      <c r="CG27" s="29">
        <f t="shared" si="124"/>
        <v>42152</v>
      </c>
      <c r="CH27" s="29">
        <v>42152</v>
      </c>
      <c r="CI27" s="29">
        <v>0</v>
      </c>
      <c r="CJ27" s="29">
        <f t="shared" si="125"/>
        <v>42152</v>
      </c>
      <c r="CK27" s="36">
        <f t="shared" si="47"/>
        <v>100</v>
      </c>
      <c r="CL27" s="36" t="str">
        <f t="shared" si="48"/>
        <v> </v>
      </c>
      <c r="CM27" s="36">
        <f t="shared" si="49"/>
        <v>100</v>
      </c>
      <c r="CN27" s="29">
        <v>0</v>
      </c>
      <c r="CO27" s="29">
        <v>0</v>
      </c>
      <c r="CP27" s="29">
        <f t="shared" si="126"/>
        <v>0</v>
      </c>
      <c r="CQ27" s="29">
        <v>0</v>
      </c>
      <c r="CR27" s="29">
        <v>0</v>
      </c>
      <c r="CS27" s="29">
        <f t="shared" si="127"/>
        <v>0</v>
      </c>
      <c r="CT27" s="36" t="str">
        <f t="shared" si="52"/>
        <v> </v>
      </c>
      <c r="CU27" s="36" t="str">
        <f t="shared" si="53"/>
        <v> </v>
      </c>
      <c r="CV27" s="36" t="str">
        <f t="shared" si="54"/>
        <v> </v>
      </c>
      <c r="CW27" s="29">
        <v>0</v>
      </c>
      <c r="CX27" s="29">
        <v>0</v>
      </c>
      <c r="CY27" s="29">
        <f t="shared" si="128"/>
        <v>0</v>
      </c>
      <c r="CZ27" s="29">
        <v>0</v>
      </c>
      <c r="DA27" s="29">
        <v>0</v>
      </c>
      <c r="DB27" s="29">
        <f t="shared" si="129"/>
        <v>0</v>
      </c>
      <c r="DC27" s="36" t="str">
        <f t="shared" si="57"/>
        <v> </v>
      </c>
      <c r="DD27" s="36" t="str">
        <f t="shared" si="58"/>
        <v> </v>
      </c>
      <c r="DE27" s="36" t="str">
        <f t="shared" si="59"/>
        <v> </v>
      </c>
      <c r="DG27" s="10">
        <v>1434093</v>
      </c>
      <c r="DH27" s="10" t="e">
        <f>#REF!-DG27</f>
        <v>#REF!</v>
      </c>
      <c r="DI27" s="10">
        <v>1396219</v>
      </c>
      <c r="DJ27" s="10" t="e">
        <f>#REF!-DI27</f>
        <v>#REF!</v>
      </c>
      <c r="DK27" s="10">
        <v>147777</v>
      </c>
      <c r="DL27" s="10">
        <f t="shared" si="130"/>
        <v>20869</v>
      </c>
      <c r="DM27" s="10">
        <v>145852</v>
      </c>
      <c r="DN27" s="10">
        <f t="shared" si="131"/>
        <v>20324</v>
      </c>
      <c r="DO27" s="10">
        <v>7329</v>
      </c>
      <c r="DP27" s="10">
        <f t="shared" si="132"/>
        <v>989</v>
      </c>
      <c r="DQ27" s="10">
        <v>7232</v>
      </c>
      <c r="DR27" s="10">
        <f t="shared" si="133"/>
        <v>952</v>
      </c>
      <c r="DS27" s="10">
        <v>117351</v>
      </c>
      <c r="DT27" s="10">
        <f t="shared" si="134"/>
        <v>8807</v>
      </c>
      <c r="DU27" s="10">
        <v>115783</v>
      </c>
      <c r="DV27" s="10">
        <f t="shared" si="135"/>
        <v>8302</v>
      </c>
      <c r="DW27" s="10">
        <v>14013</v>
      </c>
      <c r="DX27" s="10">
        <f t="shared" si="136"/>
        <v>417</v>
      </c>
      <c r="DY27" s="10">
        <v>13848</v>
      </c>
      <c r="DZ27" s="10">
        <f t="shared" si="137"/>
        <v>390</v>
      </c>
      <c r="EA27" s="10">
        <v>9084</v>
      </c>
      <c r="EB27" s="10">
        <f t="shared" si="138"/>
        <v>10656</v>
      </c>
      <c r="EC27" s="10">
        <v>8989</v>
      </c>
      <c r="ED27" s="10">
        <f t="shared" si="139"/>
        <v>10680</v>
      </c>
      <c r="EE27" s="10">
        <v>1232024</v>
      </c>
      <c r="EF27" s="10">
        <f t="shared" si="140"/>
        <v>-64775</v>
      </c>
      <c r="EG27" s="10">
        <v>1196105</v>
      </c>
      <c r="EH27" s="10">
        <f t="shared" si="141"/>
        <v>-64597</v>
      </c>
      <c r="EI27" s="10">
        <v>1148332</v>
      </c>
      <c r="EJ27" s="10">
        <f t="shared" si="142"/>
        <v>-61747</v>
      </c>
      <c r="EK27" s="10">
        <v>1112413</v>
      </c>
      <c r="EL27" s="10">
        <f t="shared" si="143"/>
        <v>-61569</v>
      </c>
      <c r="EM27" s="10">
        <v>12473</v>
      </c>
      <c r="EN27" s="10">
        <f t="shared" si="144"/>
        <v>297</v>
      </c>
      <c r="EO27" s="10">
        <v>12443</v>
      </c>
      <c r="EP27" s="10">
        <f t="shared" si="145"/>
        <v>311</v>
      </c>
      <c r="EQ27" s="10">
        <v>41819</v>
      </c>
      <c r="ER27" s="10">
        <f t="shared" si="146"/>
        <v>333</v>
      </c>
      <c r="ES27" s="10">
        <v>41819</v>
      </c>
      <c r="ET27" s="10">
        <f t="shared" si="147"/>
        <v>333</v>
      </c>
      <c r="EU27" s="10">
        <v>0</v>
      </c>
      <c r="EV27" s="10">
        <f t="shared" si="148"/>
        <v>0</v>
      </c>
      <c r="EW27" s="10">
        <v>0</v>
      </c>
      <c r="EX27" s="10">
        <f t="shared" si="149"/>
        <v>0</v>
      </c>
      <c r="EY27" s="10">
        <v>0</v>
      </c>
      <c r="EZ27" s="10">
        <f t="shared" si="150"/>
        <v>0</v>
      </c>
      <c r="FA27" s="10">
        <v>0</v>
      </c>
      <c r="FB27" s="10">
        <f t="shared" si="151"/>
        <v>0</v>
      </c>
    </row>
    <row r="28" spans="1:158" ht="33" customHeight="1">
      <c r="A28" s="4" t="s">
        <v>37</v>
      </c>
      <c r="B28" s="29">
        <v>14232</v>
      </c>
      <c r="C28" s="29">
        <v>0</v>
      </c>
      <c r="D28" s="29">
        <f t="shared" si="106"/>
        <v>14232</v>
      </c>
      <c r="E28" s="29">
        <v>14232</v>
      </c>
      <c r="F28" s="29">
        <v>0</v>
      </c>
      <c r="G28" s="29">
        <f t="shared" si="107"/>
        <v>14232</v>
      </c>
      <c r="H28" s="36">
        <f t="shared" si="2"/>
        <v>100</v>
      </c>
      <c r="I28" s="36" t="str">
        <f t="shared" si="3"/>
        <v> </v>
      </c>
      <c r="J28" s="36">
        <f t="shared" si="4"/>
        <v>100</v>
      </c>
      <c r="K28" s="29">
        <v>773</v>
      </c>
      <c r="L28" s="29">
        <v>0</v>
      </c>
      <c r="M28" s="29">
        <f t="shared" si="108"/>
        <v>773</v>
      </c>
      <c r="N28" s="29">
        <v>773</v>
      </c>
      <c r="O28" s="29">
        <v>0</v>
      </c>
      <c r="P28" s="29">
        <f t="shared" si="109"/>
        <v>773</v>
      </c>
      <c r="Q28" s="36">
        <f t="shared" si="7"/>
        <v>100</v>
      </c>
      <c r="R28" s="36" t="str">
        <f t="shared" si="8"/>
        <v> </v>
      </c>
      <c r="S28" s="36">
        <f t="shared" si="9"/>
        <v>100</v>
      </c>
      <c r="T28" s="29">
        <v>11529</v>
      </c>
      <c r="U28" s="29">
        <v>0</v>
      </c>
      <c r="V28" s="29">
        <f t="shared" si="110"/>
        <v>11529</v>
      </c>
      <c r="W28" s="29">
        <v>11529</v>
      </c>
      <c r="X28" s="29">
        <v>0</v>
      </c>
      <c r="Y28" s="29">
        <f t="shared" si="111"/>
        <v>11529</v>
      </c>
      <c r="Z28" s="36">
        <f t="shared" si="12"/>
        <v>100</v>
      </c>
      <c r="AA28" s="36" t="str">
        <f t="shared" si="13"/>
        <v> </v>
      </c>
      <c r="AB28" s="36">
        <f t="shared" si="14"/>
        <v>100</v>
      </c>
      <c r="AC28" s="29">
        <v>1760</v>
      </c>
      <c r="AD28" s="29">
        <v>0</v>
      </c>
      <c r="AE28" s="29">
        <f t="shared" si="112"/>
        <v>1760</v>
      </c>
      <c r="AF28" s="29">
        <v>1760</v>
      </c>
      <c r="AG28" s="29">
        <v>0</v>
      </c>
      <c r="AH28" s="29">
        <f t="shared" si="113"/>
        <v>1760</v>
      </c>
      <c r="AI28" s="36">
        <f t="shared" si="17"/>
        <v>100</v>
      </c>
      <c r="AJ28" s="36" t="str">
        <f t="shared" si="18"/>
        <v> </v>
      </c>
      <c r="AK28" s="36">
        <f t="shared" si="19"/>
        <v>100</v>
      </c>
      <c r="AL28" s="29">
        <v>170</v>
      </c>
      <c r="AM28" s="29">
        <v>0</v>
      </c>
      <c r="AN28" s="29">
        <f t="shared" si="114"/>
        <v>170</v>
      </c>
      <c r="AO28" s="29">
        <v>170</v>
      </c>
      <c r="AP28" s="29">
        <v>0</v>
      </c>
      <c r="AQ28" s="29">
        <f t="shared" si="115"/>
        <v>170</v>
      </c>
      <c r="AR28" s="36">
        <f t="shared" si="22"/>
        <v>100</v>
      </c>
      <c r="AS28" s="36" t="str">
        <f t="shared" si="23"/>
        <v> </v>
      </c>
      <c r="AT28" s="36">
        <f t="shared" si="24"/>
        <v>100</v>
      </c>
      <c r="AU28" s="29">
        <v>656587</v>
      </c>
      <c r="AV28" s="29">
        <v>0</v>
      </c>
      <c r="AW28" s="29">
        <f t="shared" si="116"/>
        <v>656587</v>
      </c>
      <c r="AX28" s="29">
        <v>656587</v>
      </c>
      <c r="AY28" s="29">
        <v>0</v>
      </c>
      <c r="AZ28" s="29">
        <f t="shared" si="117"/>
        <v>656587</v>
      </c>
      <c r="BA28" s="36">
        <f t="shared" si="27"/>
        <v>100</v>
      </c>
      <c r="BB28" s="36" t="str">
        <f t="shared" si="28"/>
        <v> </v>
      </c>
      <c r="BC28" s="36">
        <f t="shared" si="29"/>
        <v>100</v>
      </c>
      <c r="BD28" s="29">
        <v>655097</v>
      </c>
      <c r="BE28" s="29">
        <v>0</v>
      </c>
      <c r="BF28" s="29">
        <f t="shared" si="118"/>
        <v>655097</v>
      </c>
      <c r="BG28" s="29">
        <v>655097</v>
      </c>
      <c r="BH28" s="29">
        <v>0</v>
      </c>
      <c r="BI28" s="29">
        <f t="shared" si="119"/>
        <v>655097</v>
      </c>
      <c r="BJ28" s="36">
        <f t="shared" si="32"/>
        <v>100</v>
      </c>
      <c r="BK28" s="36" t="str">
        <f t="shared" si="33"/>
        <v> </v>
      </c>
      <c r="BL28" s="36">
        <f t="shared" si="34"/>
        <v>100</v>
      </c>
      <c r="BM28" s="29">
        <v>1490</v>
      </c>
      <c r="BN28" s="29">
        <v>0</v>
      </c>
      <c r="BO28" s="29">
        <f t="shared" si="120"/>
        <v>1490</v>
      </c>
      <c r="BP28" s="29">
        <v>1490</v>
      </c>
      <c r="BQ28" s="29">
        <v>0</v>
      </c>
      <c r="BR28" s="29">
        <f t="shared" si="121"/>
        <v>1490</v>
      </c>
      <c r="BS28" s="36">
        <f t="shared" si="37"/>
        <v>100</v>
      </c>
      <c r="BT28" s="36" t="str">
        <f t="shared" si="38"/>
        <v> </v>
      </c>
      <c r="BU28" s="36">
        <f t="shared" si="39"/>
        <v>100</v>
      </c>
      <c r="BV28" s="29">
        <v>682</v>
      </c>
      <c r="BW28" s="29">
        <v>0</v>
      </c>
      <c r="BX28" s="29">
        <f t="shared" si="122"/>
        <v>682</v>
      </c>
      <c r="BY28" s="29">
        <v>682</v>
      </c>
      <c r="BZ28" s="29">
        <v>0</v>
      </c>
      <c r="CA28" s="29">
        <f t="shared" si="123"/>
        <v>682</v>
      </c>
      <c r="CB28" s="36">
        <f t="shared" si="42"/>
        <v>100</v>
      </c>
      <c r="CC28" s="36" t="str">
        <f t="shared" si="43"/>
        <v> </v>
      </c>
      <c r="CD28" s="36">
        <f t="shared" si="44"/>
        <v>100</v>
      </c>
      <c r="CE28" s="29">
        <v>2246</v>
      </c>
      <c r="CF28" s="29">
        <v>0</v>
      </c>
      <c r="CG28" s="29">
        <f t="shared" si="124"/>
        <v>2246</v>
      </c>
      <c r="CH28" s="29">
        <v>2246</v>
      </c>
      <c r="CI28" s="29">
        <v>0</v>
      </c>
      <c r="CJ28" s="29">
        <f t="shared" si="125"/>
        <v>2246</v>
      </c>
      <c r="CK28" s="36">
        <f t="shared" si="47"/>
        <v>100</v>
      </c>
      <c r="CL28" s="36" t="str">
        <f t="shared" si="48"/>
        <v> </v>
      </c>
      <c r="CM28" s="36">
        <f t="shared" si="49"/>
        <v>100</v>
      </c>
      <c r="CN28" s="29">
        <v>0</v>
      </c>
      <c r="CO28" s="29">
        <v>0</v>
      </c>
      <c r="CP28" s="29">
        <f t="shared" si="126"/>
        <v>0</v>
      </c>
      <c r="CQ28" s="29">
        <v>0</v>
      </c>
      <c r="CR28" s="29">
        <v>0</v>
      </c>
      <c r="CS28" s="29">
        <f t="shared" si="127"/>
        <v>0</v>
      </c>
      <c r="CT28" s="36" t="str">
        <f t="shared" si="52"/>
        <v> </v>
      </c>
      <c r="CU28" s="36" t="str">
        <f t="shared" si="53"/>
        <v> </v>
      </c>
      <c r="CV28" s="36" t="str">
        <f t="shared" si="54"/>
        <v> </v>
      </c>
      <c r="CW28" s="29">
        <v>0</v>
      </c>
      <c r="CX28" s="29">
        <v>0</v>
      </c>
      <c r="CY28" s="29">
        <f t="shared" si="128"/>
        <v>0</v>
      </c>
      <c r="CZ28" s="29">
        <v>0</v>
      </c>
      <c r="DA28" s="29">
        <v>0</v>
      </c>
      <c r="DB28" s="29">
        <f t="shared" si="129"/>
        <v>0</v>
      </c>
      <c r="DC28" s="36" t="str">
        <f t="shared" si="57"/>
        <v> </v>
      </c>
      <c r="DD28" s="36" t="str">
        <f t="shared" si="58"/>
        <v> </v>
      </c>
      <c r="DE28" s="36" t="str">
        <f t="shared" si="59"/>
        <v> </v>
      </c>
      <c r="DG28" s="10">
        <v>713327</v>
      </c>
      <c r="DH28" s="10" t="e">
        <f>#REF!-DG28</f>
        <v>#REF!</v>
      </c>
      <c r="DI28" s="10">
        <v>713327</v>
      </c>
      <c r="DJ28" s="10" t="e">
        <f>#REF!-DI28</f>
        <v>#REF!</v>
      </c>
      <c r="DK28" s="10">
        <v>12630</v>
      </c>
      <c r="DL28" s="10">
        <f t="shared" si="130"/>
        <v>1602</v>
      </c>
      <c r="DM28" s="10">
        <v>12630</v>
      </c>
      <c r="DN28" s="10">
        <f t="shared" si="131"/>
        <v>1602</v>
      </c>
      <c r="DO28" s="10">
        <v>652</v>
      </c>
      <c r="DP28" s="10">
        <f t="shared" si="132"/>
        <v>121</v>
      </c>
      <c r="DQ28" s="10">
        <v>652</v>
      </c>
      <c r="DR28" s="10">
        <f t="shared" si="133"/>
        <v>121</v>
      </c>
      <c r="DS28" s="10">
        <v>10590</v>
      </c>
      <c r="DT28" s="10">
        <f t="shared" si="134"/>
        <v>939</v>
      </c>
      <c r="DU28" s="10">
        <v>10590</v>
      </c>
      <c r="DV28" s="10">
        <f t="shared" si="135"/>
        <v>939</v>
      </c>
      <c r="DW28" s="10">
        <v>1350</v>
      </c>
      <c r="DX28" s="10">
        <f t="shared" si="136"/>
        <v>410</v>
      </c>
      <c r="DY28" s="10">
        <v>1350</v>
      </c>
      <c r="DZ28" s="10">
        <f t="shared" si="137"/>
        <v>410</v>
      </c>
      <c r="EA28" s="10">
        <v>38</v>
      </c>
      <c r="EB28" s="10">
        <f t="shared" si="138"/>
        <v>132</v>
      </c>
      <c r="EC28" s="10">
        <v>38</v>
      </c>
      <c r="ED28" s="10">
        <f t="shared" si="139"/>
        <v>132</v>
      </c>
      <c r="EE28" s="10">
        <v>697912</v>
      </c>
      <c r="EF28" s="10">
        <f t="shared" si="140"/>
        <v>-41325</v>
      </c>
      <c r="EG28" s="10">
        <v>697912</v>
      </c>
      <c r="EH28" s="10">
        <f t="shared" si="141"/>
        <v>-41325</v>
      </c>
      <c r="EI28" s="10">
        <v>696445</v>
      </c>
      <c r="EJ28" s="10">
        <f t="shared" si="142"/>
        <v>-41348</v>
      </c>
      <c r="EK28" s="10">
        <v>696445</v>
      </c>
      <c r="EL28" s="10">
        <f t="shared" si="143"/>
        <v>-41348</v>
      </c>
      <c r="EM28" s="10">
        <v>648</v>
      </c>
      <c r="EN28" s="10">
        <f t="shared" si="144"/>
        <v>34</v>
      </c>
      <c r="EO28" s="10">
        <v>648</v>
      </c>
      <c r="EP28" s="10">
        <f t="shared" si="145"/>
        <v>34</v>
      </c>
      <c r="EQ28" s="10">
        <v>2137</v>
      </c>
      <c r="ER28" s="10">
        <f t="shared" si="146"/>
        <v>109</v>
      </c>
      <c r="ES28" s="10">
        <v>2137</v>
      </c>
      <c r="ET28" s="10">
        <f t="shared" si="147"/>
        <v>109</v>
      </c>
      <c r="EU28" s="10">
        <v>0</v>
      </c>
      <c r="EV28" s="10">
        <f t="shared" si="148"/>
        <v>0</v>
      </c>
      <c r="EW28" s="10">
        <v>0</v>
      </c>
      <c r="EX28" s="10">
        <f t="shared" si="149"/>
        <v>0</v>
      </c>
      <c r="EY28" s="10">
        <v>0</v>
      </c>
      <c r="EZ28" s="10">
        <f t="shared" si="150"/>
        <v>0</v>
      </c>
      <c r="FA28" s="10">
        <v>0</v>
      </c>
      <c r="FB28" s="10">
        <f t="shared" si="151"/>
        <v>0</v>
      </c>
    </row>
    <row r="29" spans="1:158" ht="33" customHeight="1">
      <c r="A29" s="14" t="s">
        <v>38</v>
      </c>
      <c r="B29" s="30">
        <v>127191</v>
      </c>
      <c r="C29" s="30">
        <v>0</v>
      </c>
      <c r="D29" s="30">
        <f t="shared" si="106"/>
        <v>127191</v>
      </c>
      <c r="E29" s="30">
        <v>127191</v>
      </c>
      <c r="F29" s="30">
        <v>0</v>
      </c>
      <c r="G29" s="30">
        <f t="shared" si="107"/>
        <v>127191</v>
      </c>
      <c r="H29" s="37">
        <f t="shared" si="2"/>
        <v>100</v>
      </c>
      <c r="I29" s="37" t="str">
        <f t="shared" si="3"/>
        <v> </v>
      </c>
      <c r="J29" s="37">
        <f t="shared" si="4"/>
        <v>100</v>
      </c>
      <c r="K29" s="30">
        <v>6363</v>
      </c>
      <c r="L29" s="30">
        <v>0</v>
      </c>
      <c r="M29" s="30">
        <f t="shared" si="108"/>
        <v>6363</v>
      </c>
      <c r="N29" s="30">
        <v>6363</v>
      </c>
      <c r="O29" s="30">
        <v>0</v>
      </c>
      <c r="P29" s="30">
        <f t="shared" si="109"/>
        <v>6363</v>
      </c>
      <c r="Q29" s="37">
        <f t="shared" si="7"/>
        <v>100</v>
      </c>
      <c r="R29" s="37" t="str">
        <f t="shared" si="8"/>
        <v> </v>
      </c>
      <c r="S29" s="37">
        <f t="shared" si="9"/>
        <v>100</v>
      </c>
      <c r="T29" s="30">
        <v>91869</v>
      </c>
      <c r="U29" s="30">
        <v>0</v>
      </c>
      <c r="V29" s="30">
        <f t="shared" si="110"/>
        <v>91869</v>
      </c>
      <c r="W29" s="30">
        <v>91869</v>
      </c>
      <c r="X29" s="30">
        <v>0</v>
      </c>
      <c r="Y29" s="30">
        <f t="shared" si="111"/>
        <v>91869</v>
      </c>
      <c r="Z29" s="37">
        <f t="shared" si="12"/>
        <v>100</v>
      </c>
      <c r="AA29" s="37" t="str">
        <f t="shared" si="13"/>
        <v> </v>
      </c>
      <c r="AB29" s="37">
        <f t="shared" si="14"/>
        <v>100</v>
      </c>
      <c r="AC29" s="30">
        <v>11032</v>
      </c>
      <c r="AD29" s="30">
        <v>0</v>
      </c>
      <c r="AE29" s="30">
        <f t="shared" si="112"/>
        <v>11032</v>
      </c>
      <c r="AF29" s="30">
        <v>11032</v>
      </c>
      <c r="AG29" s="30">
        <v>0</v>
      </c>
      <c r="AH29" s="30">
        <f t="shared" si="113"/>
        <v>11032</v>
      </c>
      <c r="AI29" s="37">
        <f t="shared" si="17"/>
        <v>100</v>
      </c>
      <c r="AJ29" s="37" t="str">
        <f t="shared" si="18"/>
        <v> </v>
      </c>
      <c r="AK29" s="37">
        <f t="shared" si="19"/>
        <v>100</v>
      </c>
      <c r="AL29" s="30">
        <v>17927</v>
      </c>
      <c r="AM29" s="30">
        <v>0</v>
      </c>
      <c r="AN29" s="30">
        <f t="shared" si="114"/>
        <v>17927</v>
      </c>
      <c r="AO29" s="30">
        <v>17927</v>
      </c>
      <c r="AP29" s="30">
        <v>0</v>
      </c>
      <c r="AQ29" s="30">
        <f t="shared" si="115"/>
        <v>17927</v>
      </c>
      <c r="AR29" s="37">
        <f t="shared" si="22"/>
        <v>100</v>
      </c>
      <c r="AS29" s="37" t="str">
        <f t="shared" si="23"/>
        <v> </v>
      </c>
      <c r="AT29" s="37">
        <f t="shared" si="24"/>
        <v>100</v>
      </c>
      <c r="AU29" s="30">
        <v>817725</v>
      </c>
      <c r="AV29" s="30">
        <v>6524</v>
      </c>
      <c r="AW29" s="30">
        <f t="shared" si="116"/>
        <v>824249</v>
      </c>
      <c r="AX29" s="30">
        <v>816406</v>
      </c>
      <c r="AY29" s="30">
        <v>360</v>
      </c>
      <c r="AZ29" s="30">
        <f t="shared" si="117"/>
        <v>816766</v>
      </c>
      <c r="BA29" s="37">
        <f t="shared" si="27"/>
        <v>99.83869882906845</v>
      </c>
      <c r="BB29" s="37">
        <f t="shared" si="28"/>
        <v>5.518087063151441</v>
      </c>
      <c r="BC29" s="37">
        <f t="shared" si="29"/>
        <v>99.09214327223933</v>
      </c>
      <c r="BD29" s="30">
        <v>810359</v>
      </c>
      <c r="BE29" s="30">
        <v>6524</v>
      </c>
      <c r="BF29" s="30">
        <f t="shared" si="118"/>
        <v>816883</v>
      </c>
      <c r="BG29" s="30">
        <v>809040</v>
      </c>
      <c r="BH29" s="30">
        <v>360</v>
      </c>
      <c r="BI29" s="30">
        <f t="shared" si="119"/>
        <v>809400</v>
      </c>
      <c r="BJ29" s="37">
        <f t="shared" si="32"/>
        <v>99.83723263393138</v>
      </c>
      <c r="BK29" s="37">
        <f t="shared" si="33"/>
        <v>5.518087063151441</v>
      </c>
      <c r="BL29" s="37">
        <f t="shared" si="34"/>
        <v>99.08395694365043</v>
      </c>
      <c r="BM29" s="30">
        <v>7366</v>
      </c>
      <c r="BN29" s="30">
        <v>0</v>
      </c>
      <c r="BO29" s="30">
        <f t="shared" si="120"/>
        <v>7366</v>
      </c>
      <c r="BP29" s="30">
        <v>7366</v>
      </c>
      <c r="BQ29" s="30">
        <v>0</v>
      </c>
      <c r="BR29" s="30">
        <f t="shared" si="121"/>
        <v>7366</v>
      </c>
      <c r="BS29" s="37">
        <f t="shared" si="37"/>
        <v>100</v>
      </c>
      <c r="BT29" s="37" t="str">
        <f t="shared" si="38"/>
        <v> </v>
      </c>
      <c r="BU29" s="37">
        <f t="shared" si="39"/>
        <v>100</v>
      </c>
      <c r="BV29" s="30">
        <v>9572</v>
      </c>
      <c r="BW29" s="30">
        <v>0</v>
      </c>
      <c r="BX29" s="30">
        <f t="shared" si="122"/>
        <v>9572</v>
      </c>
      <c r="BY29" s="30">
        <v>9572</v>
      </c>
      <c r="BZ29" s="30">
        <v>0</v>
      </c>
      <c r="CA29" s="30">
        <f t="shared" si="123"/>
        <v>9572</v>
      </c>
      <c r="CB29" s="37">
        <f t="shared" si="42"/>
        <v>100</v>
      </c>
      <c r="CC29" s="37" t="str">
        <f t="shared" si="43"/>
        <v> </v>
      </c>
      <c r="CD29" s="37">
        <f t="shared" si="44"/>
        <v>100</v>
      </c>
      <c r="CE29" s="30">
        <v>27622</v>
      </c>
      <c r="CF29" s="30">
        <v>0</v>
      </c>
      <c r="CG29" s="30">
        <f t="shared" si="124"/>
        <v>27622</v>
      </c>
      <c r="CH29" s="30">
        <v>27622</v>
      </c>
      <c r="CI29" s="30">
        <v>0</v>
      </c>
      <c r="CJ29" s="30">
        <f t="shared" si="125"/>
        <v>27622</v>
      </c>
      <c r="CK29" s="37">
        <f t="shared" si="47"/>
        <v>100</v>
      </c>
      <c r="CL29" s="37" t="str">
        <f t="shared" si="48"/>
        <v> </v>
      </c>
      <c r="CM29" s="37">
        <f t="shared" si="49"/>
        <v>100</v>
      </c>
      <c r="CN29" s="30">
        <v>0</v>
      </c>
      <c r="CO29" s="30">
        <v>0</v>
      </c>
      <c r="CP29" s="30">
        <f t="shared" si="126"/>
        <v>0</v>
      </c>
      <c r="CQ29" s="30">
        <v>0</v>
      </c>
      <c r="CR29" s="30">
        <v>0</v>
      </c>
      <c r="CS29" s="30">
        <f t="shared" si="127"/>
        <v>0</v>
      </c>
      <c r="CT29" s="37" t="str">
        <f t="shared" si="52"/>
        <v> </v>
      </c>
      <c r="CU29" s="37" t="str">
        <f t="shared" si="53"/>
        <v> </v>
      </c>
      <c r="CV29" s="37" t="str">
        <f t="shared" si="54"/>
        <v> </v>
      </c>
      <c r="CW29" s="30">
        <v>0</v>
      </c>
      <c r="CX29" s="30">
        <v>214</v>
      </c>
      <c r="CY29" s="30">
        <f t="shared" si="128"/>
        <v>214</v>
      </c>
      <c r="CZ29" s="30">
        <v>0</v>
      </c>
      <c r="DA29" s="30">
        <v>0</v>
      </c>
      <c r="DB29" s="30">
        <f t="shared" si="129"/>
        <v>0</v>
      </c>
      <c r="DC29" s="37" t="str">
        <f t="shared" si="57"/>
        <v> </v>
      </c>
      <c r="DD29" s="37">
        <f t="shared" si="58"/>
        <v>0</v>
      </c>
      <c r="DE29" s="37">
        <f t="shared" si="59"/>
        <v>0</v>
      </c>
      <c r="DG29" s="10">
        <v>1031178</v>
      </c>
      <c r="DH29" s="10" t="e">
        <f>#REF!-DG29</f>
        <v>#REF!</v>
      </c>
      <c r="DI29" s="10">
        <v>1024173</v>
      </c>
      <c r="DJ29" s="10" t="e">
        <f>#REF!-DI29</f>
        <v>#REF!</v>
      </c>
      <c r="DK29" s="10">
        <v>118050</v>
      </c>
      <c r="DL29" s="10">
        <f t="shared" si="130"/>
        <v>9141</v>
      </c>
      <c r="DM29" s="10">
        <v>118050</v>
      </c>
      <c r="DN29" s="10">
        <f t="shared" si="131"/>
        <v>9141</v>
      </c>
      <c r="DO29" s="10">
        <v>5528</v>
      </c>
      <c r="DP29" s="10">
        <f t="shared" si="132"/>
        <v>835</v>
      </c>
      <c r="DQ29" s="10">
        <v>5528</v>
      </c>
      <c r="DR29" s="10">
        <f t="shared" si="133"/>
        <v>835</v>
      </c>
      <c r="DS29" s="10">
        <v>86795</v>
      </c>
      <c r="DT29" s="10">
        <f t="shared" si="134"/>
        <v>5074</v>
      </c>
      <c r="DU29" s="10">
        <v>86795</v>
      </c>
      <c r="DV29" s="10">
        <f t="shared" si="135"/>
        <v>5074</v>
      </c>
      <c r="DW29" s="10">
        <v>10741</v>
      </c>
      <c r="DX29" s="10">
        <f t="shared" si="136"/>
        <v>291</v>
      </c>
      <c r="DY29" s="10">
        <v>10741</v>
      </c>
      <c r="DZ29" s="10">
        <f t="shared" si="137"/>
        <v>291</v>
      </c>
      <c r="EA29" s="10">
        <v>14986</v>
      </c>
      <c r="EB29" s="10">
        <f t="shared" si="138"/>
        <v>2941</v>
      </c>
      <c r="EC29" s="10">
        <v>14986</v>
      </c>
      <c r="ED29" s="10">
        <f t="shared" si="139"/>
        <v>2941</v>
      </c>
      <c r="EE29" s="10">
        <v>875182</v>
      </c>
      <c r="EF29" s="10">
        <f t="shared" si="140"/>
        <v>-50933</v>
      </c>
      <c r="EG29" s="10">
        <v>868391</v>
      </c>
      <c r="EH29" s="10">
        <f t="shared" si="141"/>
        <v>-51625</v>
      </c>
      <c r="EI29" s="10">
        <v>867937</v>
      </c>
      <c r="EJ29" s="10">
        <f t="shared" si="142"/>
        <v>-51054</v>
      </c>
      <c r="EK29" s="10">
        <v>861146</v>
      </c>
      <c r="EL29" s="10">
        <f t="shared" si="143"/>
        <v>-51746</v>
      </c>
      <c r="EM29" s="10">
        <v>9520</v>
      </c>
      <c r="EN29" s="10">
        <f t="shared" si="144"/>
        <v>52</v>
      </c>
      <c r="EO29" s="10">
        <v>9520</v>
      </c>
      <c r="EP29" s="10">
        <f t="shared" si="145"/>
        <v>52</v>
      </c>
      <c r="EQ29" s="10">
        <v>28212</v>
      </c>
      <c r="ER29" s="10">
        <f t="shared" si="146"/>
        <v>-590</v>
      </c>
      <c r="ES29" s="10">
        <v>28212</v>
      </c>
      <c r="ET29" s="10">
        <f t="shared" si="147"/>
        <v>-590</v>
      </c>
      <c r="EU29" s="10">
        <v>0</v>
      </c>
      <c r="EV29" s="10">
        <f t="shared" si="148"/>
        <v>0</v>
      </c>
      <c r="EW29" s="10">
        <v>0</v>
      </c>
      <c r="EX29" s="10">
        <f t="shared" si="149"/>
        <v>0</v>
      </c>
      <c r="EY29" s="10">
        <v>214</v>
      </c>
      <c r="EZ29" s="10">
        <f t="shared" si="150"/>
        <v>0</v>
      </c>
      <c r="FA29" s="10">
        <v>0</v>
      </c>
      <c r="FB29" s="10">
        <f t="shared" si="151"/>
        <v>0</v>
      </c>
    </row>
    <row r="30" spans="1:158" ht="33" customHeight="1">
      <c r="A30" s="4" t="s">
        <v>92</v>
      </c>
      <c r="B30" s="29">
        <v>556747</v>
      </c>
      <c r="C30" s="29">
        <v>8116</v>
      </c>
      <c r="D30" s="29">
        <f t="shared" si="106"/>
        <v>564863</v>
      </c>
      <c r="E30" s="29">
        <v>553961</v>
      </c>
      <c r="F30" s="29">
        <v>2096</v>
      </c>
      <c r="G30" s="29">
        <f t="shared" si="107"/>
        <v>556057</v>
      </c>
      <c r="H30" s="36">
        <f t="shared" si="2"/>
        <v>99.49959317248229</v>
      </c>
      <c r="I30" s="36">
        <f t="shared" si="3"/>
        <v>25.82552981764416</v>
      </c>
      <c r="J30" s="36">
        <f t="shared" si="4"/>
        <v>98.44103791538834</v>
      </c>
      <c r="K30" s="29">
        <v>24322</v>
      </c>
      <c r="L30" s="29">
        <v>317</v>
      </c>
      <c r="M30" s="29">
        <f t="shared" si="108"/>
        <v>24639</v>
      </c>
      <c r="N30" s="29">
        <v>24163</v>
      </c>
      <c r="O30" s="29">
        <v>94</v>
      </c>
      <c r="P30" s="29">
        <f t="shared" si="109"/>
        <v>24257</v>
      </c>
      <c r="Q30" s="36">
        <f t="shared" si="7"/>
        <v>99.34627086588273</v>
      </c>
      <c r="R30" s="36">
        <f t="shared" si="8"/>
        <v>29.652996845425868</v>
      </c>
      <c r="S30" s="36">
        <f t="shared" si="9"/>
        <v>98.44961240310077</v>
      </c>
      <c r="T30" s="29">
        <v>405615</v>
      </c>
      <c r="U30" s="29">
        <v>5955</v>
      </c>
      <c r="V30" s="29">
        <f t="shared" si="110"/>
        <v>411570</v>
      </c>
      <c r="W30" s="29">
        <v>403498</v>
      </c>
      <c r="X30" s="29">
        <v>1777</v>
      </c>
      <c r="Y30" s="29">
        <f t="shared" si="111"/>
        <v>405275</v>
      </c>
      <c r="Z30" s="36">
        <f t="shared" si="12"/>
        <v>99.47807650111558</v>
      </c>
      <c r="AA30" s="36">
        <f t="shared" si="13"/>
        <v>29.84047019311503</v>
      </c>
      <c r="AB30" s="36">
        <f t="shared" si="14"/>
        <v>98.47049104648055</v>
      </c>
      <c r="AC30" s="29">
        <v>43768</v>
      </c>
      <c r="AD30" s="29">
        <v>1403</v>
      </c>
      <c r="AE30" s="29">
        <f t="shared" si="112"/>
        <v>45171</v>
      </c>
      <c r="AF30" s="29">
        <v>43258</v>
      </c>
      <c r="AG30" s="29">
        <v>216</v>
      </c>
      <c r="AH30" s="29">
        <f t="shared" si="113"/>
        <v>43474</v>
      </c>
      <c r="AI30" s="36">
        <f t="shared" si="17"/>
        <v>98.83476512520562</v>
      </c>
      <c r="AJ30" s="36">
        <f t="shared" si="18"/>
        <v>15.395580898075552</v>
      </c>
      <c r="AK30" s="36">
        <f t="shared" si="19"/>
        <v>96.24316486241172</v>
      </c>
      <c r="AL30" s="29">
        <v>83042</v>
      </c>
      <c r="AM30" s="29">
        <v>441</v>
      </c>
      <c r="AN30" s="29">
        <f t="shared" si="114"/>
        <v>83483</v>
      </c>
      <c r="AO30" s="29">
        <v>83042</v>
      </c>
      <c r="AP30" s="29">
        <v>9</v>
      </c>
      <c r="AQ30" s="29">
        <f t="shared" si="115"/>
        <v>83051</v>
      </c>
      <c r="AR30" s="36">
        <f t="shared" si="22"/>
        <v>100</v>
      </c>
      <c r="AS30" s="36">
        <f t="shared" si="23"/>
        <v>2.0408163265306123</v>
      </c>
      <c r="AT30" s="36">
        <f t="shared" si="24"/>
        <v>99.48252937723848</v>
      </c>
      <c r="AU30" s="29">
        <v>842219</v>
      </c>
      <c r="AV30" s="29">
        <v>99366</v>
      </c>
      <c r="AW30" s="29">
        <f t="shared" si="116"/>
        <v>941585</v>
      </c>
      <c r="AX30" s="29">
        <v>823844</v>
      </c>
      <c r="AY30" s="29">
        <v>10408</v>
      </c>
      <c r="AZ30" s="29">
        <f t="shared" si="117"/>
        <v>834252</v>
      </c>
      <c r="BA30" s="36">
        <f t="shared" si="27"/>
        <v>97.81826342079673</v>
      </c>
      <c r="BB30" s="36">
        <f t="shared" si="28"/>
        <v>10.474407745103958</v>
      </c>
      <c r="BC30" s="36">
        <f t="shared" si="29"/>
        <v>88.6008167079977</v>
      </c>
      <c r="BD30" s="29">
        <v>828449</v>
      </c>
      <c r="BE30" s="29">
        <v>99366</v>
      </c>
      <c r="BF30" s="29">
        <f t="shared" si="118"/>
        <v>927815</v>
      </c>
      <c r="BG30" s="29">
        <v>810074</v>
      </c>
      <c r="BH30" s="29">
        <v>10408</v>
      </c>
      <c r="BI30" s="29">
        <f t="shared" si="119"/>
        <v>820482</v>
      </c>
      <c r="BJ30" s="36">
        <f t="shared" si="32"/>
        <v>97.78199985756515</v>
      </c>
      <c r="BK30" s="36">
        <f t="shared" si="33"/>
        <v>10.474407745103958</v>
      </c>
      <c r="BL30" s="36">
        <f t="shared" si="34"/>
        <v>88.43163777261631</v>
      </c>
      <c r="BM30" s="29">
        <v>13770</v>
      </c>
      <c r="BN30" s="29">
        <v>0</v>
      </c>
      <c r="BO30" s="29">
        <f t="shared" si="120"/>
        <v>13770</v>
      </c>
      <c r="BP30" s="29">
        <v>13770</v>
      </c>
      <c r="BQ30" s="29">
        <v>0</v>
      </c>
      <c r="BR30" s="29">
        <f t="shared" si="121"/>
        <v>13770</v>
      </c>
      <c r="BS30" s="36">
        <f t="shared" si="37"/>
        <v>100</v>
      </c>
      <c r="BT30" s="36" t="str">
        <f t="shared" si="38"/>
        <v> </v>
      </c>
      <c r="BU30" s="36">
        <f t="shared" si="39"/>
        <v>100</v>
      </c>
      <c r="BV30" s="29">
        <v>32400</v>
      </c>
      <c r="BW30" s="29">
        <v>820</v>
      </c>
      <c r="BX30" s="29">
        <f t="shared" si="122"/>
        <v>33220</v>
      </c>
      <c r="BY30" s="29">
        <v>32008</v>
      </c>
      <c r="BZ30" s="29">
        <v>208</v>
      </c>
      <c r="CA30" s="29">
        <f t="shared" si="123"/>
        <v>32216</v>
      </c>
      <c r="CB30" s="36">
        <f t="shared" si="42"/>
        <v>98.79012345679013</v>
      </c>
      <c r="CC30" s="36">
        <f t="shared" si="43"/>
        <v>25.365853658536587</v>
      </c>
      <c r="CD30" s="36">
        <f t="shared" si="44"/>
        <v>96.97772426249247</v>
      </c>
      <c r="CE30" s="29">
        <v>118862</v>
      </c>
      <c r="CF30" s="29">
        <v>0</v>
      </c>
      <c r="CG30" s="29">
        <f t="shared" si="124"/>
        <v>118862</v>
      </c>
      <c r="CH30" s="29">
        <v>118862</v>
      </c>
      <c r="CI30" s="29">
        <v>0</v>
      </c>
      <c r="CJ30" s="29">
        <f t="shared" si="125"/>
        <v>118862</v>
      </c>
      <c r="CK30" s="36">
        <f t="shared" si="47"/>
        <v>100</v>
      </c>
      <c r="CL30" s="36" t="str">
        <f t="shared" si="48"/>
        <v> </v>
      </c>
      <c r="CM30" s="36">
        <f t="shared" si="49"/>
        <v>100</v>
      </c>
      <c r="CN30" s="29">
        <v>0</v>
      </c>
      <c r="CO30" s="29">
        <v>0</v>
      </c>
      <c r="CP30" s="29">
        <f t="shared" si="126"/>
        <v>0</v>
      </c>
      <c r="CQ30" s="29">
        <v>0</v>
      </c>
      <c r="CR30" s="29">
        <v>0</v>
      </c>
      <c r="CS30" s="29">
        <f t="shared" si="127"/>
        <v>0</v>
      </c>
      <c r="CT30" s="36" t="str">
        <f t="shared" si="52"/>
        <v> </v>
      </c>
      <c r="CU30" s="36" t="str">
        <f t="shared" si="53"/>
        <v> </v>
      </c>
      <c r="CV30" s="36" t="str">
        <f t="shared" si="54"/>
        <v> </v>
      </c>
      <c r="CW30" s="29">
        <v>0</v>
      </c>
      <c r="CX30" s="29">
        <v>1819</v>
      </c>
      <c r="CY30" s="29">
        <f t="shared" si="128"/>
        <v>1819</v>
      </c>
      <c r="CZ30" s="29">
        <v>0</v>
      </c>
      <c r="DA30" s="29">
        <v>0</v>
      </c>
      <c r="DB30" s="29">
        <f t="shared" si="129"/>
        <v>0</v>
      </c>
      <c r="DC30" s="36" t="str">
        <f t="shared" si="57"/>
        <v> </v>
      </c>
      <c r="DD30" s="36">
        <f t="shared" si="58"/>
        <v>0</v>
      </c>
      <c r="DE30" s="36">
        <f t="shared" si="59"/>
        <v>0</v>
      </c>
      <c r="DG30" s="10">
        <v>1686613</v>
      </c>
      <c r="DH30" s="10" t="e">
        <f>#REF!-DG30</f>
        <v>#REF!</v>
      </c>
      <c r="DI30" s="10">
        <v>1570887</v>
      </c>
      <c r="DJ30" s="10" t="e">
        <f>#REF!-DI30</f>
        <v>#REF!</v>
      </c>
      <c r="DK30" s="10">
        <v>522638</v>
      </c>
      <c r="DL30" s="10">
        <f t="shared" si="130"/>
        <v>42225</v>
      </c>
      <c r="DM30" s="10">
        <v>514013</v>
      </c>
      <c r="DN30" s="10">
        <f t="shared" si="131"/>
        <v>42044</v>
      </c>
      <c r="DO30" s="10">
        <v>21294</v>
      </c>
      <c r="DP30" s="10">
        <f t="shared" si="132"/>
        <v>3345</v>
      </c>
      <c r="DQ30" s="10">
        <v>20467</v>
      </c>
      <c r="DR30" s="10">
        <f t="shared" si="133"/>
        <v>3790</v>
      </c>
      <c r="DS30" s="10">
        <v>371590</v>
      </c>
      <c r="DT30" s="10">
        <f t="shared" si="134"/>
        <v>39980</v>
      </c>
      <c r="DU30" s="10">
        <v>365636</v>
      </c>
      <c r="DV30" s="10">
        <f t="shared" si="135"/>
        <v>39639</v>
      </c>
      <c r="DW30" s="10">
        <v>47470</v>
      </c>
      <c r="DX30" s="10">
        <f t="shared" si="136"/>
        <v>-2299</v>
      </c>
      <c r="DY30" s="10">
        <v>46453</v>
      </c>
      <c r="DZ30" s="10">
        <f t="shared" si="137"/>
        <v>-2979</v>
      </c>
      <c r="EA30" s="10">
        <v>82284</v>
      </c>
      <c r="EB30" s="10">
        <f t="shared" si="138"/>
        <v>1199</v>
      </c>
      <c r="EC30" s="10">
        <v>81457</v>
      </c>
      <c r="ED30" s="10">
        <f t="shared" si="139"/>
        <v>1594</v>
      </c>
      <c r="EE30" s="10">
        <v>1009634</v>
      </c>
      <c r="EF30" s="10">
        <f t="shared" si="140"/>
        <v>-68049</v>
      </c>
      <c r="EG30" s="10">
        <v>905249</v>
      </c>
      <c r="EH30" s="10">
        <f t="shared" si="141"/>
        <v>-70997</v>
      </c>
      <c r="EI30" s="10">
        <v>995655</v>
      </c>
      <c r="EJ30" s="10">
        <f t="shared" si="142"/>
        <v>-67840</v>
      </c>
      <c r="EK30" s="10">
        <v>891270</v>
      </c>
      <c r="EL30" s="10">
        <f t="shared" si="143"/>
        <v>-70788</v>
      </c>
      <c r="EM30" s="10">
        <v>32161</v>
      </c>
      <c r="EN30" s="10">
        <f t="shared" si="144"/>
        <v>1059</v>
      </c>
      <c r="EO30" s="10">
        <v>31323</v>
      </c>
      <c r="EP30" s="10">
        <f t="shared" si="145"/>
        <v>893</v>
      </c>
      <c r="EQ30" s="10">
        <v>120302</v>
      </c>
      <c r="ER30" s="10">
        <f t="shared" si="146"/>
        <v>-1440</v>
      </c>
      <c r="ES30" s="10">
        <v>120302</v>
      </c>
      <c r="ET30" s="10">
        <f t="shared" si="147"/>
        <v>-1440</v>
      </c>
      <c r="EU30" s="10">
        <v>0</v>
      </c>
      <c r="EV30" s="10">
        <f t="shared" si="148"/>
        <v>0</v>
      </c>
      <c r="EW30" s="10">
        <v>0</v>
      </c>
      <c r="EX30" s="10">
        <f t="shared" si="149"/>
        <v>0</v>
      </c>
      <c r="EY30" s="10">
        <v>1878</v>
      </c>
      <c r="EZ30" s="10">
        <f t="shared" si="150"/>
        <v>-59</v>
      </c>
      <c r="FA30" s="10">
        <v>0</v>
      </c>
      <c r="FB30" s="10">
        <f t="shared" si="151"/>
        <v>0</v>
      </c>
    </row>
    <row r="31" spans="1:158" ht="33" customHeight="1">
      <c r="A31" s="4" t="s">
        <v>39</v>
      </c>
      <c r="B31" s="29">
        <v>75329</v>
      </c>
      <c r="C31" s="29">
        <v>5056</v>
      </c>
      <c r="D31" s="29">
        <f t="shared" si="106"/>
        <v>80385</v>
      </c>
      <c r="E31" s="29">
        <v>74043</v>
      </c>
      <c r="F31" s="29">
        <v>1245</v>
      </c>
      <c r="G31" s="29">
        <f t="shared" si="107"/>
        <v>75288</v>
      </c>
      <c r="H31" s="36">
        <f t="shared" si="2"/>
        <v>98.2928221534867</v>
      </c>
      <c r="I31" s="36">
        <f t="shared" si="3"/>
        <v>24.624208860759495</v>
      </c>
      <c r="J31" s="36">
        <f t="shared" si="4"/>
        <v>93.65926478820676</v>
      </c>
      <c r="K31" s="29">
        <v>4757</v>
      </c>
      <c r="L31" s="29">
        <v>26</v>
      </c>
      <c r="M31" s="29">
        <f t="shared" si="108"/>
        <v>4783</v>
      </c>
      <c r="N31" s="29">
        <v>4673</v>
      </c>
      <c r="O31" s="29">
        <v>26</v>
      </c>
      <c r="P31" s="29">
        <f t="shared" si="109"/>
        <v>4699</v>
      </c>
      <c r="Q31" s="36">
        <f t="shared" si="7"/>
        <v>98.23418120664284</v>
      </c>
      <c r="R31" s="36">
        <f t="shared" si="8"/>
        <v>100</v>
      </c>
      <c r="S31" s="36">
        <f t="shared" si="9"/>
        <v>98.24378005435919</v>
      </c>
      <c r="T31" s="29">
        <v>49467</v>
      </c>
      <c r="U31" s="29">
        <v>2675</v>
      </c>
      <c r="V31" s="29">
        <f t="shared" si="110"/>
        <v>52142</v>
      </c>
      <c r="W31" s="29">
        <v>48745</v>
      </c>
      <c r="X31" s="29">
        <v>720</v>
      </c>
      <c r="Y31" s="29">
        <f t="shared" si="111"/>
        <v>49465</v>
      </c>
      <c r="Z31" s="36">
        <f t="shared" si="12"/>
        <v>98.54044110214892</v>
      </c>
      <c r="AA31" s="36">
        <f t="shared" si="13"/>
        <v>26.91588785046729</v>
      </c>
      <c r="AB31" s="36">
        <f t="shared" si="14"/>
        <v>94.86594300180276</v>
      </c>
      <c r="AC31" s="29">
        <v>10178</v>
      </c>
      <c r="AD31" s="29">
        <v>2300</v>
      </c>
      <c r="AE31" s="29">
        <f t="shared" si="112"/>
        <v>12478</v>
      </c>
      <c r="AF31" s="29">
        <v>9698</v>
      </c>
      <c r="AG31" s="29">
        <v>478</v>
      </c>
      <c r="AH31" s="29">
        <f t="shared" si="113"/>
        <v>10176</v>
      </c>
      <c r="AI31" s="36">
        <f t="shared" si="17"/>
        <v>95.2839457653763</v>
      </c>
      <c r="AJ31" s="36">
        <f t="shared" si="18"/>
        <v>20.782608695652176</v>
      </c>
      <c r="AK31" s="36">
        <f t="shared" si="19"/>
        <v>81.55153069402148</v>
      </c>
      <c r="AL31" s="29">
        <v>10927</v>
      </c>
      <c r="AM31" s="29">
        <v>55</v>
      </c>
      <c r="AN31" s="29">
        <f t="shared" si="114"/>
        <v>10982</v>
      </c>
      <c r="AO31" s="29">
        <v>10927</v>
      </c>
      <c r="AP31" s="29">
        <v>21</v>
      </c>
      <c r="AQ31" s="29">
        <f t="shared" si="115"/>
        <v>10948</v>
      </c>
      <c r="AR31" s="36">
        <f t="shared" si="22"/>
        <v>100</v>
      </c>
      <c r="AS31" s="36">
        <f t="shared" si="23"/>
        <v>38.18181818181819</v>
      </c>
      <c r="AT31" s="36">
        <f t="shared" si="24"/>
        <v>99.69040247678018</v>
      </c>
      <c r="AU31" s="29">
        <v>393184</v>
      </c>
      <c r="AV31" s="29">
        <v>218417</v>
      </c>
      <c r="AW31" s="29">
        <f t="shared" si="116"/>
        <v>611601</v>
      </c>
      <c r="AX31" s="29">
        <v>359828</v>
      </c>
      <c r="AY31" s="29">
        <v>12116</v>
      </c>
      <c r="AZ31" s="29">
        <f t="shared" si="117"/>
        <v>371944</v>
      </c>
      <c r="BA31" s="36">
        <f t="shared" si="27"/>
        <v>91.51644013998535</v>
      </c>
      <c r="BB31" s="36">
        <f t="shared" si="28"/>
        <v>5.547187261064844</v>
      </c>
      <c r="BC31" s="36">
        <f t="shared" si="29"/>
        <v>60.81481227139916</v>
      </c>
      <c r="BD31" s="29">
        <v>384255</v>
      </c>
      <c r="BE31" s="29">
        <v>218417</v>
      </c>
      <c r="BF31" s="29">
        <f t="shared" si="118"/>
        <v>602672</v>
      </c>
      <c r="BG31" s="29">
        <v>350899</v>
      </c>
      <c r="BH31" s="29">
        <v>12116</v>
      </c>
      <c r="BI31" s="29">
        <f t="shared" si="119"/>
        <v>363015</v>
      </c>
      <c r="BJ31" s="36">
        <f t="shared" si="32"/>
        <v>91.31930618989995</v>
      </c>
      <c r="BK31" s="36">
        <f t="shared" si="33"/>
        <v>5.547187261064844</v>
      </c>
      <c r="BL31" s="36">
        <f t="shared" si="34"/>
        <v>60.23425677648871</v>
      </c>
      <c r="BM31" s="29">
        <v>8929</v>
      </c>
      <c r="BN31" s="29">
        <v>0</v>
      </c>
      <c r="BO31" s="29">
        <f t="shared" si="120"/>
        <v>8929</v>
      </c>
      <c r="BP31" s="29">
        <v>8929</v>
      </c>
      <c r="BQ31" s="29">
        <v>0</v>
      </c>
      <c r="BR31" s="29">
        <f t="shared" si="121"/>
        <v>8929</v>
      </c>
      <c r="BS31" s="36">
        <f t="shared" si="37"/>
        <v>100</v>
      </c>
      <c r="BT31" s="36" t="str">
        <f t="shared" si="38"/>
        <v> </v>
      </c>
      <c r="BU31" s="36">
        <f t="shared" si="39"/>
        <v>100</v>
      </c>
      <c r="BV31" s="29">
        <v>6677</v>
      </c>
      <c r="BW31" s="29">
        <v>656</v>
      </c>
      <c r="BX31" s="29">
        <f t="shared" si="122"/>
        <v>7333</v>
      </c>
      <c r="BY31" s="29">
        <v>6476</v>
      </c>
      <c r="BZ31" s="29">
        <v>163</v>
      </c>
      <c r="CA31" s="29">
        <f t="shared" si="123"/>
        <v>6639</v>
      </c>
      <c r="CB31" s="36">
        <f t="shared" si="42"/>
        <v>96.9896660176726</v>
      </c>
      <c r="CC31" s="36">
        <f t="shared" si="43"/>
        <v>24.847560975609756</v>
      </c>
      <c r="CD31" s="36">
        <f t="shared" si="44"/>
        <v>90.53593345152052</v>
      </c>
      <c r="CE31" s="29">
        <v>20937</v>
      </c>
      <c r="CF31" s="29">
        <v>0</v>
      </c>
      <c r="CG31" s="29">
        <f t="shared" si="124"/>
        <v>20937</v>
      </c>
      <c r="CH31" s="29">
        <v>20937</v>
      </c>
      <c r="CI31" s="29">
        <v>0</v>
      </c>
      <c r="CJ31" s="29">
        <f t="shared" si="125"/>
        <v>20937</v>
      </c>
      <c r="CK31" s="36">
        <f t="shared" si="47"/>
        <v>100</v>
      </c>
      <c r="CL31" s="36" t="str">
        <f t="shared" si="48"/>
        <v> </v>
      </c>
      <c r="CM31" s="36">
        <f t="shared" si="49"/>
        <v>100</v>
      </c>
      <c r="CN31" s="29">
        <v>0</v>
      </c>
      <c r="CO31" s="29">
        <v>0</v>
      </c>
      <c r="CP31" s="29">
        <f t="shared" si="126"/>
        <v>0</v>
      </c>
      <c r="CQ31" s="29">
        <v>0</v>
      </c>
      <c r="CR31" s="29">
        <v>0</v>
      </c>
      <c r="CS31" s="29">
        <f t="shared" si="127"/>
        <v>0</v>
      </c>
      <c r="CT31" s="36" t="str">
        <f t="shared" si="52"/>
        <v> </v>
      </c>
      <c r="CU31" s="36" t="str">
        <f t="shared" si="53"/>
        <v> </v>
      </c>
      <c r="CV31" s="36" t="str">
        <f t="shared" si="54"/>
        <v> </v>
      </c>
      <c r="CW31" s="29">
        <v>0</v>
      </c>
      <c r="CX31" s="29">
        <v>0</v>
      </c>
      <c r="CY31" s="29">
        <f t="shared" si="128"/>
        <v>0</v>
      </c>
      <c r="CZ31" s="29">
        <v>0</v>
      </c>
      <c r="DA31" s="29">
        <v>0</v>
      </c>
      <c r="DB31" s="29">
        <f t="shared" si="129"/>
        <v>0</v>
      </c>
      <c r="DC31" s="36" t="str">
        <f t="shared" si="57"/>
        <v> </v>
      </c>
      <c r="DD31" s="36" t="str">
        <f t="shared" si="58"/>
        <v> </v>
      </c>
      <c r="DE31" s="36" t="str">
        <f t="shared" si="59"/>
        <v> </v>
      </c>
      <c r="DG31" s="10">
        <v>736032</v>
      </c>
      <c r="DH31" s="10" t="e">
        <f>#REF!-DG31</f>
        <v>#REF!</v>
      </c>
      <c r="DI31" s="10">
        <v>487670</v>
      </c>
      <c r="DJ31" s="10" t="e">
        <f>#REF!-DI31</f>
        <v>#REF!</v>
      </c>
      <c r="DK31" s="10">
        <v>71932</v>
      </c>
      <c r="DL31" s="10">
        <f t="shared" si="130"/>
        <v>8453</v>
      </c>
      <c r="DM31" s="10">
        <v>66590</v>
      </c>
      <c r="DN31" s="10">
        <f t="shared" si="131"/>
        <v>8698</v>
      </c>
      <c r="DO31" s="10">
        <v>3669</v>
      </c>
      <c r="DP31" s="10">
        <f t="shared" si="132"/>
        <v>1114</v>
      </c>
      <c r="DQ31" s="10">
        <v>3575</v>
      </c>
      <c r="DR31" s="10">
        <f t="shared" si="133"/>
        <v>1124</v>
      </c>
      <c r="DS31" s="10">
        <v>49272</v>
      </c>
      <c r="DT31" s="10">
        <f t="shared" si="134"/>
        <v>2870</v>
      </c>
      <c r="DU31" s="10">
        <v>46379</v>
      </c>
      <c r="DV31" s="10">
        <f t="shared" si="135"/>
        <v>3086</v>
      </c>
      <c r="DW31" s="10">
        <v>12399</v>
      </c>
      <c r="DX31" s="10">
        <f t="shared" si="136"/>
        <v>79</v>
      </c>
      <c r="DY31" s="10">
        <v>10100</v>
      </c>
      <c r="DZ31" s="10">
        <f t="shared" si="137"/>
        <v>76</v>
      </c>
      <c r="EA31" s="10">
        <v>6592</v>
      </c>
      <c r="EB31" s="10">
        <f t="shared" si="138"/>
        <v>4390</v>
      </c>
      <c r="EC31" s="10">
        <v>6536</v>
      </c>
      <c r="ED31" s="10">
        <f t="shared" si="139"/>
        <v>4412</v>
      </c>
      <c r="EE31" s="10">
        <v>626678</v>
      </c>
      <c r="EF31" s="10">
        <f t="shared" si="140"/>
        <v>-15077</v>
      </c>
      <c r="EG31" s="10">
        <v>393856</v>
      </c>
      <c r="EH31" s="10">
        <f t="shared" si="141"/>
        <v>-21912</v>
      </c>
      <c r="EI31" s="10">
        <v>617927</v>
      </c>
      <c r="EJ31" s="10">
        <f t="shared" si="142"/>
        <v>-15255</v>
      </c>
      <c r="EK31" s="10">
        <v>385105</v>
      </c>
      <c r="EL31" s="10">
        <f t="shared" si="143"/>
        <v>-22090</v>
      </c>
      <c r="EM31" s="10">
        <v>7155</v>
      </c>
      <c r="EN31" s="10">
        <f t="shared" si="144"/>
        <v>178</v>
      </c>
      <c r="EO31" s="10">
        <v>6470</v>
      </c>
      <c r="EP31" s="10">
        <f t="shared" si="145"/>
        <v>169</v>
      </c>
      <c r="EQ31" s="10">
        <v>20754</v>
      </c>
      <c r="ER31" s="10">
        <f t="shared" si="146"/>
        <v>183</v>
      </c>
      <c r="ES31" s="10">
        <v>20754</v>
      </c>
      <c r="ET31" s="10">
        <f t="shared" si="147"/>
        <v>183</v>
      </c>
      <c r="EU31" s="10">
        <v>0</v>
      </c>
      <c r="EV31" s="10">
        <f t="shared" si="148"/>
        <v>0</v>
      </c>
      <c r="EW31" s="10">
        <v>0</v>
      </c>
      <c r="EX31" s="10">
        <f t="shared" si="149"/>
        <v>0</v>
      </c>
      <c r="EY31" s="10">
        <v>9513</v>
      </c>
      <c r="EZ31" s="10">
        <f t="shared" si="150"/>
        <v>-9513</v>
      </c>
      <c r="FA31" s="10">
        <v>0</v>
      </c>
      <c r="FB31" s="10">
        <f t="shared" si="151"/>
        <v>0</v>
      </c>
    </row>
    <row r="32" spans="1:158" ht="33" customHeight="1">
      <c r="A32" s="4" t="s">
        <v>40</v>
      </c>
      <c r="B32" s="29">
        <v>171918</v>
      </c>
      <c r="C32" s="29">
        <v>3132</v>
      </c>
      <c r="D32" s="29">
        <f t="shared" si="106"/>
        <v>175050</v>
      </c>
      <c r="E32" s="29">
        <v>170640</v>
      </c>
      <c r="F32" s="29">
        <v>310</v>
      </c>
      <c r="G32" s="29">
        <f t="shared" si="107"/>
        <v>170950</v>
      </c>
      <c r="H32" s="36">
        <f t="shared" si="2"/>
        <v>99.25662234321013</v>
      </c>
      <c r="I32" s="36">
        <f t="shared" si="3"/>
        <v>9.897828863346104</v>
      </c>
      <c r="J32" s="36">
        <f t="shared" si="4"/>
        <v>97.65781205369895</v>
      </c>
      <c r="K32" s="29">
        <v>8946</v>
      </c>
      <c r="L32" s="29">
        <v>168</v>
      </c>
      <c r="M32" s="29">
        <f t="shared" si="108"/>
        <v>9114</v>
      </c>
      <c r="N32" s="29">
        <v>8872</v>
      </c>
      <c r="O32" s="29">
        <v>13</v>
      </c>
      <c r="P32" s="29">
        <f t="shared" si="109"/>
        <v>8885</v>
      </c>
      <c r="Q32" s="36">
        <f t="shared" si="7"/>
        <v>99.1728146657724</v>
      </c>
      <c r="R32" s="36">
        <f t="shared" si="8"/>
        <v>7.738095238095238</v>
      </c>
      <c r="S32" s="36">
        <f t="shared" si="9"/>
        <v>97.48738204959403</v>
      </c>
      <c r="T32" s="29">
        <v>126061</v>
      </c>
      <c r="U32" s="29">
        <v>2373</v>
      </c>
      <c r="V32" s="29">
        <f t="shared" si="110"/>
        <v>128434</v>
      </c>
      <c r="W32" s="29">
        <v>125024</v>
      </c>
      <c r="X32" s="29">
        <v>197</v>
      </c>
      <c r="Y32" s="29">
        <f t="shared" si="111"/>
        <v>125221</v>
      </c>
      <c r="Z32" s="36">
        <f t="shared" si="12"/>
        <v>99.17738237837239</v>
      </c>
      <c r="AA32" s="36">
        <f t="shared" si="13"/>
        <v>8.301727770754319</v>
      </c>
      <c r="AB32" s="36">
        <f t="shared" si="14"/>
        <v>97.49832598844542</v>
      </c>
      <c r="AC32" s="29">
        <v>12398</v>
      </c>
      <c r="AD32" s="29">
        <v>570</v>
      </c>
      <c r="AE32" s="29">
        <f t="shared" si="112"/>
        <v>12968</v>
      </c>
      <c r="AF32" s="29">
        <v>12248</v>
      </c>
      <c r="AG32" s="29">
        <v>100</v>
      </c>
      <c r="AH32" s="29">
        <f t="shared" si="113"/>
        <v>12348</v>
      </c>
      <c r="AI32" s="36">
        <f t="shared" si="17"/>
        <v>98.79012743990965</v>
      </c>
      <c r="AJ32" s="36">
        <f t="shared" si="18"/>
        <v>17.543859649122805</v>
      </c>
      <c r="AK32" s="36">
        <f t="shared" si="19"/>
        <v>95.21900061690314</v>
      </c>
      <c r="AL32" s="29">
        <v>24513</v>
      </c>
      <c r="AM32" s="29">
        <v>21</v>
      </c>
      <c r="AN32" s="29">
        <f t="shared" si="114"/>
        <v>24534</v>
      </c>
      <c r="AO32" s="29">
        <v>24496</v>
      </c>
      <c r="AP32" s="29">
        <v>0</v>
      </c>
      <c r="AQ32" s="29">
        <f t="shared" si="115"/>
        <v>24496</v>
      </c>
      <c r="AR32" s="36">
        <f t="shared" si="22"/>
        <v>99.93064904336475</v>
      </c>
      <c r="AS32" s="36">
        <f t="shared" si="23"/>
        <v>0</v>
      </c>
      <c r="AT32" s="36">
        <f t="shared" si="24"/>
        <v>99.84511290454063</v>
      </c>
      <c r="AU32" s="29">
        <v>382296</v>
      </c>
      <c r="AV32" s="29">
        <v>23680</v>
      </c>
      <c r="AW32" s="29">
        <f t="shared" si="116"/>
        <v>405976</v>
      </c>
      <c r="AX32" s="29">
        <v>375287</v>
      </c>
      <c r="AY32" s="29">
        <v>1020</v>
      </c>
      <c r="AZ32" s="29">
        <f t="shared" si="117"/>
        <v>376307</v>
      </c>
      <c r="BA32" s="36">
        <f t="shared" si="27"/>
        <v>98.16660388808673</v>
      </c>
      <c r="BB32" s="36">
        <f t="shared" si="28"/>
        <v>4.3074324324324325</v>
      </c>
      <c r="BC32" s="36">
        <f t="shared" si="29"/>
        <v>92.69193252803122</v>
      </c>
      <c r="BD32" s="29">
        <v>379423</v>
      </c>
      <c r="BE32" s="29">
        <v>23680</v>
      </c>
      <c r="BF32" s="29">
        <f t="shared" si="118"/>
        <v>403103</v>
      </c>
      <c r="BG32" s="29">
        <v>372414</v>
      </c>
      <c r="BH32" s="29">
        <v>1020</v>
      </c>
      <c r="BI32" s="29">
        <f t="shared" si="119"/>
        <v>373434</v>
      </c>
      <c r="BJ32" s="36">
        <f t="shared" si="32"/>
        <v>98.15272136902612</v>
      </c>
      <c r="BK32" s="36">
        <f t="shared" si="33"/>
        <v>4.3074324324324325</v>
      </c>
      <c r="BL32" s="36">
        <f t="shared" si="34"/>
        <v>92.63984639161703</v>
      </c>
      <c r="BM32" s="29">
        <v>2873</v>
      </c>
      <c r="BN32" s="29">
        <v>0</v>
      </c>
      <c r="BO32" s="29">
        <f t="shared" si="120"/>
        <v>2873</v>
      </c>
      <c r="BP32" s="29">
        <v>2873</v>
      </c>
      <c r="BQ32" s="29">
        <v>0</v>
      </c>
      <c r="BR32" s="29">
        <f t="shared" si="121"/>
        <v>2873</v>
      </c>
      <c r="BS32" s="36">
        <f t="shared" si="37"/>
        <v>100</v>
      </c>
      <c r="BT32" s="36" t="str">
        <f t="shared" si="38"/>
        <v> </v>
      </c>
      <c r="BU32" s="36">
        <f t="shared" si="39"/>
        <v>100</v>
      </c>
      <c r="BV32" s="29">
        <v>15185</v>
      </c>
      <c r="BW32" s="29">
        <v>134</v>
      </c>
      <c r="BX32" s="29">
        <f t="shared" si="122"/>
        <v>15319</v>
      </c>
      <c r="BY32" s="29">
        <v>15121</v>
      </c>
      <c r="BZ32" s="29">
        <v>22</v>
      </c>
      <c r="CA32" s="29">
        <f t="shared" si="123"/>
        <v>15143</v>
      </c>
      <c r="CB32" s="36">
        <f t="shared" si="42"/>
        <v>99.57853144550543</v>
      </c>
      <c r="CC32" s="36">
        <f t="shared" si="43"/>
        <v>16.417910447761194</v>
      </c>
      <c r="CD32" s="36">
        <f t="shared" si="44"/>
        <v>98.85109994124943</v>
      </c>
      <c r="CE32" s="29">
        <v>40177</v>
      </c>
      <c r="CF32" s="29">
        <v>0</v>
      </c>
      <c r="CG32" s="29">
        <f t="shared" si="124"/>
        <v>40177</v>
      </c>
      <c r="CH32" s="29">
        <v>40177</v>
      </c>
      <c r="CI32" s="29">
        <v>0</v>
      </c>
      <c r="CJ32" s="29">
        <f t="shared" si="125"/>
        <v>40177</v>
      </c>
      <c r="CK32" s="36">
        <f t="shared" si="47"/>
        <v>100</v>
      </c>
      <c r="CL32" s="36" t="str">
        <f t="shared" si="48"/>
        <v> </v>
      </c>
      <c r="CM32" s="36">
        <f t="shared" si="49"/>
        <v>100</v>
      </c>
      <c r="CN32" s="29">
        <v>0</v>
      </c>
      <c r="CO32" s="29">
        <v>0</v>
      </c>
      <c r="CP32" s="29">
        <f t="shared" si="126"/>
        <v>0</v>
      </c>
      <c r="CQ32" s="29">
        <v>0</v>
      </c>
      <c r="CR32" s="29">
        <v>0</v>
      </c>
      <c r="CS32" s="29">
        <f t="shared" si="127"/>
        <v>0</v>
      </c>
      <c r="CT32" s="36" t="str">
        <f t="shared" si="52"/>
        <v> </v>
      </c>
      <c r="CU32" s="36" t="str">
        <f t="shared" si="53"/>
        <v> </v>
      </c>
      <c r="CV32" s="36" t="str">
        <f t="shared" si="54"/>
        <v> </v>
      </c>
      <c r="CW32" s="29">
        <v>0</v>
      </c>
      <c r="CX32" s="29">
        <v>37</v>
      </c>
      <c r="CY32" s="29">
        <f t="shared" si="128"/>
        <v>37</v>
      </c>
      <c r="CZ32" s="29">
        <v>0</v>
      </c>
      <c r="DA32" s="29">
        <v>0</v>
      </c>
      <c r="DB32" s="29">
        <f t="shared" si="129"/>
        <v>0</v>
      </c>
      <c r="DC32" s="36" t="str">
        <f t="shared" si="57"/>
        <v> </v>
      </c>
      <c r="DD32" s="36">
        <f t="shared" si="58"/>
        <v>0</v>
      </c>
      <c r="DE32" s="36">
        <f t="shared" si="59"/>
        <v>0</v>
      </c>
      <c r="DG32" s="10">
        <v>650063</v>
      </c>
      <c r="DH32" s="10" t="e">
        <f>#REF!-DG32</f>
        <v>#REF!</v>
      </c>
      <c r="DI32" s="10">
        <v>621518</v>
      </c>
      <c r="DJ32" s="10" t="e">
        <f>#REF!-DI32</f>
        <v>#REF!</v>
      </c>
      <c r="DK32" s="10">
        <v>170988</v>
      </c>
      <c r="DL32" s="10">
        <f t="shared" si="130"/>
        <v>4062</v>
      </c>
      <c r="DM32" s="10">
        <v>167517</v>
      </c>
      <c r="DN32" s="10">
        <f t="shared" si="131"/>
        <v>3433</v>
      </c>
      <c r="DO32" s="10">
        <v>7728</v>
      </c>
      <c r="DP32" s="10">
        <f t="shared" si="132"/>
        <v>1386</v>
      </c>
      <c r="DQ32" s="10">
        <v>7563</v>
      </c>
      <c r="DR32" s="10">
        <f t="shared" si="133"/>
        <v>1322</v>
      </c>
      <c r="DS32" s="10">
        <v>126895</v>
      </c>
      <c r="DT32" s="10">
        <f t="shared" si="134"/>
        <v>1539</v>
      </c>
      <c r="DU32" s="10">
        <v>124181</v>
      </c>
      <c r="DV32" s="10">
        <f t="shared" si="135"/>
        <v>1040</v>
      </c>
      <c r="DW32" s="10">
        <v>13332</v>
      </c>
      <c r="DX32" s="10">
        <f t="shared" si="136"/>
        <v>-364</v>
      </c>
      <c r="DY32" s="10">
        <v>12762</v>
      </c>
      <c r="DZ32" s="10">
        <f t="shared" si="137"/>
        <v>-414</v>
      </c>
      <c r="EA32" s="10">
        <v>23033</v>
      </c>
      <c r="EB32" s="10">
        <f t="shared" si="138"/>
        <v>1501</v>
      </c>
      <c r="EC32" s="10">
        <v>23011</v>
      </c>
      <c r="ED32" s="10">
        <f t="shared" si="139"/>
        <v>1485</v>
      </c>
      <c r="EE32" s="10">
        <v>423964</v>
      </c>
      <c r="EF32" s="10">
        <f t="shared" si="140"/>
        <v>-17988</v>
      </c>
      <c r="EG32" s="10">
        <v>399061</v>
      </c>
      <c r="EH32" s="10">
        <f t="shared" si="141"/>
        <v>-22754</v>
      </c>
      <c r="EI32" s="10">
        <v>421027</v>
      </c>
      <c r="EJ32" s="10">
        <f t="shared" si="142"/>
        <v>-17924</v>
      </c>
      <c r="EK32" s="10">
        <v>396124</v>
      </c>
      <c r="EL32" s="10">
        <f t="shared" si="143"/>
        <v>-22690</v>
      </c>
      <c r="EM32" s="10">
        <v>14942</v>
      </c>
      <c r="EN32" s="10">
        <f t="shared" si="144"/>
        <v>377</v>
      </c>
      <c r="EO32" s="10">
        <v>14808</v>
      </c>
      <c r="EP32" s="10">
        <f t="shared" si="145"/>
        <v>335</v>
      </c>
      <c r="EQ32" s="10">
        <v>40132</v>
      </c>
      <c r="ER32" s="10">
        <f t="shared" si="146"/>
        <v>45</v>
      </c>
      <c r="ES32" s="10">
        <v>40132</v>
      </c>
      <c r="ET32" s="10">
        <f t="shared" si="147"/>
        <v>45</v>
      </c>
      <c r="EU32" s="10">
        <v>0</v>
      </c>
      <c r="EV32" s="10">
        <f t="shared" si="148"/>
        <v>0</v>
      </c>
      <c r="EW32" s="10">
        <v>0</v>
      </c>
      <c r="EX32" s="10">
        <f t="shared" si="149"/>
        <v>0</v>
      </c>
      <c r="EY32" s="10">
        <v>37</v>
      </c>
      <c r="EZ32" s="10">
        <f t="shared" si="150"/>
        <v>0</v>
      </c>
      <c r="FA32" s="10">
        <v>0</v>
      </c>
      <c r="FB32" s="10">
        <f t="shared" si="151"/>
        <v>0</v>
      </c>
    </row>
    <row r="33" spans="1:158" ht="33" customHeight="1">
      <c r="A33" s="4" t="s">
        <v>41</v>
      </c>
      <c r="B33" s="29">
        <v>317203</v>
      </c>
      <c r="C33" s="29">
        <v>3901</v>
      </c>
      <c r="D33" s="29">
        <f t="shared" si="106"/>
        <v>321104</v>
      </c>
      <c r="E33" s="29">
        <v>316177</v>
      </c>
      <c r="F33" s="29">
        <v>252</v>
      </c>
      <c r="G33" s="29">
        <f t="shared" si="107"/>
        <v>316429</v>
      </c>
      <c r="H33" s="36">
        <f t="shared" si="2"/>
        <v>99.67654782584023</v>
      </c>
      <c r="I33" s="36">
        <f t="shared" si="3"/>
        <v>6.459882081517559</v>
      </c>
      <c r="J33" s="36">
        <f t="shared" si="4"/>
        <v>98.54408540535154</v>
      </c>
      <c r="K33" s="29">
        <v>5148</v>
      </c>
      <c r="L33" s="29">
        <v>138</v>
      </c>
      <c r="M33" s="29">
        <f t="shared" si="108"/>
        <v>5286</v>
      </c>
      <c r="N33" s="29">
        <v>4978</v>
      </c>
      <c r="O33" s="29">
        <v>12</v>
      </c>
      <c r="P33" s="29">
        <f t="shared" si="109"/>
        <v>4990</v>
      </c>
      <c r="Q33" s="36">
        <f t="shared" si="7"/>
        <v>96.6977466977467</v>
      </c>
      <c r="R33" s="36">
        <f t="shared" si="8"/>
        <v>8.695652173913043</v>
      </c>
      <c r="S33" s="36">
        <f t="shared" si="9"/>
        <v>94.40030268634128</v>
      </c>
      <c r="T33" s="29">
        <v>103665</v>
      </c>
      <c r="U33" s="29">
        <v>3763</v>
      </c>
      <c r="V33" s="29">
        <f t="shared" si="110"/>
        <v>107428</v>
      </c>
      <c r="W33" s="29">
        <v>102809</v>
      </c>
      <c r="X33" s="29">
        <v>240</v>
      </c>
      <c r="Y33" s="29">
        <f t="shared" si="111"/>
        <v>103049</v>
      </c>
      <c r="Z33" s="36">
        <f t="shared" si="12"/>
        <v>99.17426325182078</v>
      </c>
      <c r="AA33" s="36">
        <f t="shared" si="13"/>
        <v>6.3778899813978205</v>
      </c>
      <c r="AB33" s="36">
        <f t="shared" si="14"/>
        <v>95.92378150947611</v>
      </c>
      <c r="AC33" s="29">
        <v>8517</v>
      </c>
      <c r="AD33" s="29">
        <v>0</v>
      </c>
      <c r="AE33" s="29">
        <f t="shared" si="112"/>
        <v>8517</v>
      </c>
      <c r="AF33" s="29">
        <v>8517</v>
      </c>
      <c r="AG33" s="29">
        <v>0</v>
      </c>
      <c r="AH33" s="29">
        <f t="shared" si="113"/>
        <v>8517</v>
      </c>
      <c r="AI33" s="36">
        <f t="shared" si="17"/>
        <v>100</v>
      </c>
      <c r="AJ33" s="36" t="str">
        <f t="shared" si="18"/>
        <v> </v>
      </c>
      <c r="AK33" s="36">
        <f t="shared" si="19"/>
        <v>100</v>
      </c>
      <c r="AL33" s="29">
        <v>199873</v>
      </c>
      <c r="AM33" s="29">
        <v>0</v>
      </c>
      <c r="AN33" s="29">
        <f t="shared" si="114"/>
        <v>199873</v>
      </c>
      <c r="AO33" s="29">
        <v>199873</v>
      </c>
      <c r="AP33" s="29">
        <v>0</v>
      </c>
      <c r="AQ33" s="29">
        <f t="shared" si="115"/>
        <v>199873</v>
      </c>
      <c r="AR33" s="36">
        <f t="shared" si="22"/>
        <v>100</v>
      </c>
      <c r="AS33" s="36" t="str">
        <f t="shared" si="23"/>
        <v> </v>
      </c>
      <c r="AT33" s="36">
        <f t="shared" si="24"/>
        <v>100</v>
      </c>
      <c r="AU33" s="29">
        <v>419355</v>
      </c>
      <c r="AV33" s="29">
        <v>14462</v>
      </c>
      <c r="AW33" s="29">
        <f t="shared" si="116"/>
        <v>433817</v>
      </c>
      <c r="AX33" s="29">
        <v>415561</v>
      </c>
      <c r="AY33" s="29">
        <v>846</v>
      </c>
      <c r="AZ33" s="29">
        <f t="shared" si="117"/>
        <v>416407</v>
      </c>
      <c r="BA33" s="36">
        <f t="shared" si="27"/>
        <v>99.0952772710472</v>
      </c>
      <c r="BB33" s="36">
        <f t="shared" si="28"/>
        <v>5.849813303830729</v>
      </c>
      <c r="BC33" s="36">
        <f t="shared" si="29"/>
        <v>95.98678705537127</v>
      </c>
      <c r="BD33" s="29">
        <v>419012</v>
      </c>
      <c r="BE33" s="29">
        <v>14462</v>
      </c>
      <c r="BF33" s="29">
        <f t="shared" si="118"/>
        <v>433474</v>
      </c>
      <c r="BG33" s="29">
        <v>415218</v>
      </c>
      <c r="BH33" s="29">
        <v>846</v>
      </c>
      <c r="BI33" s="29">
        <f t="shared" si="119"/>
        <v>416064</v>
      </c>
      <c r="BJ33" s="36">
        <f t="shared" si="32"/>
        <v>99.09453667198076</v>
      </c>
      <c r="BK33" s="36">
        <f t="shared" si="33"/>
        <v>5.849813303830729</v>
      </c>
      <c r="BL33" s="36">
        <f t="shared" si="34"/>
        <v>95.9836114738139</v>
      </c>
      <c r="BM33" s="29">
        <v>343</v>
      </c>
      <c r="BN33" s="29">
        <v>0</v>
      </c>
      <c r="BO33" s="29">
        <f t="shared" si="120"/>
        <v>343</v>
      </c>
      <c r="BP33" s="29">
        <v>343</v>
      </c>
      <c r="BQ33" s="29">
        <v>0</v>
      </c>
      <c r="BR33" s="29">
        <f t="shared" si="121"/>
        <v>343</v>
      </c>
      <c r="BS33" s="36">
        <f t="shared" si="37"/>
        <v>100</v>
      </c>
      <c r="BT33" s="36" t="str">
        <f t="shared" si="38"/>
        <v> </v>
      </c>
      <c r="BU33" s="36">
        <f t="shared" si="39"/>
        <v>100</v>
      </c>
      <c r="BV33" s="29">
        <v>7447</v>
      </c>
      <c r="BW33" s="29">
        <v>187</v>
      </c>
      <c r="BX33" s="29">
        <f t="shared" si="122"/>
        <v>7634</v>
      </c>
      <c r="BY33" s="29">
        <v>7283</v>
      </c>
      <c r="BZ33" s="29">
        <v>74</v>
      </c>
      <c r="CA33" s="29">
        <f t="shared" si="123"/>
        <v>7357</v>
      </c>
      <c r="CB33" s="36">
        <f t="shared" si="42"/>
        <v>97.7977709144622</v>
      </c>
      <c r="CC33" s="36">
        <f t="shared" si="43"/>
        <v>39.57219251336899</v>
      </c>
      <c r="CD33" s="36">
        <f t="shared" si="44"/>
        <v>96.37149593921929</v>
      </c>
      <c r="CE33" s="29">
        <v>26539</v>
      </c>
      <c r="CF33" s="29">
        <v>0</v>
      </c>
      <c r="CG33" s="29">
        <f t="shared" si="124"/>
        <v>26539</v>
      </c>
      <c r="CH33" s="29">
        <v>26539</v>
      </c>
      <c r="CI33" s="29">
        <v>0</v>
      </c>
      <c r="CJ33" s="29">
        <f t="shared" si="125"/>
        <v>26539</v>
      </c>
      <c r="CK33" s="36">
        <f t="shared" si="47"/>
        <v>100</v>
      </c>
      <c r="CL33" s="36" t="str">
        <f t="shared" si="48"/>
        <v> </v>
      </c>
      <c r="CM33" s="36">
        <f t="shared" si="49"/>
        <v>100</v>
      </c>
      <c r="CN33" s="29">
        <v>0</v>
      </c>
      <c r="CO33" s="29">
        <v>0</v>
      </c>
      <c r="CP33" s="29">
        <f t="shared" si="126"/>
        <v>0</v>
      </c>
      <c r="CQ33" s="29">
        <v>0</v>
      </c>
      <c r="CR33" s="29">
        <v>0</v>
      </c>
      <c r="CS33" s="29">
        <f t="shared" si="127"/>
        <v>0</v>
      </c>
      <c r="CT33" s="36" t="str">
        <f t="shared" si="52"/>
        <v> </v>
      </c>
      <c r="CU33" s="36" t="str">
        <f t="shared" si="53"/>
        <v> </v>
      </c>
      <c r="CV33" s="36" t="str">
        <f t="shared" si="54"/>
        <v> </v>
      </c>
      <c r="CW33" s="29">
        <v>0</v>
      </c>
      <c r="CX33" s="29">
        <v>1179</v>
      </c>
      <c r="CY33" s="29">
        <f t="shared" si="128"/>
        <v>1179</v>
      </c>
      <c r="CZ33" s="29">
        <v>0</v>
      </c>
      <c r="DA33" s="29">
        <v>0</v>
      </c>
      <c r="DB33" s="29">
        <f t="shared" si="129"/>
        <v>0</v>
      </c>
      <c r="DC33" s="36" t="str">
        <f t="shared" si="57"/>
        <v> </v>
      </c>
      <c r="DD33" s="36">
        <f t="shared" si="58"/>
        <v>0</v>
      </c>
      <c r="DE33" s="36">
        <f t="shared" si="59"/>
        <v>0</v>
      </c>
      <c r="DG33" s="10">
        <v>660618</v>
      </c>
      <c r="DH33" s="10" t="e">
        <f>#REF!-DG33</f>
        <v>#REF!</v>
      </c>
      <c r="DI33" s="10">
        <v>638939</v>
      </c>
      <c r="DJ33" s="10" t="e">
        <f>#REF!-DI33</f>
        <v>#REF!</v>
      </c>
      <c r="DK33" s="10">
        <v>162053</v>
      </c>
      <c r="DL33" s="10">
        <f t="shared" si="130"/>
        <v>159051</v>
      </c>
      <c r="DM33" s="10">
        <v>157574</v>
      </c>
      <c r="DN33" s="10">
        <f t="shared" si="131"/>
        <v>158855</v>
      </c>
      <c r="DO33" s="10">
        <v>4589</v>
      </c>
      <c r="DP33" s="10">
        <f t="shared" si="132"/>
        <v>697</v>
      </c>
      <c r="DQ33" s="10">
        <v>4450</v>
      </c>
      <c r="DR33" s="10">
        <f t="shared" si="133"/>
        <v>540</v>
      </c>
      <c r="DS33" s="10">
        <v>88559</v>
      </c>
      <c r="DT33" s="10">
        <f t="shared" si="134"/>
        <v>18869</v>
      </c>
      <c r="DU33" s="10">
        <v>84219</v>
      </c>
      <c r="DV33" s="10">
        <f t="shared" si="135"/>
        <v>18830</v>
      </c>
      <c r="DW33" s="10">
        <v>8142</v>
      </c>
      <c r="DX33" s="10">
        <f t="shared" si="136"/>
        <v>375</v>
      </c>
      <c r="DY33" s="10">
        <v>8142</v>
      </c>
      <c r="DZ33" s="10">
        <f t="shared" si="137"/>
        <v>375</v>
      </c>
      <c r="EA33" s="10">
        <v>60763</v>
      </c>
      <c r="EB33" s="10">
        <f t="shared" si="138"/>
        <v>139110</v>
      </c>
      <c r="EC33" s="10">
        <v>60763</v>
      </c>
      <c r="ED33" s="10">
        <f t="shared" si="139"/>
        <v>139110</v>
      </c>
      <c r="EE33" s="10">
        <v>462417</v>
      </c>
      <c r="EF33" s="10">
        <f t="shared" si="140"/>
        <v>-28600</v>
      </c>
      <c r="EG33" s="10">
        <v>446586</v>
      </c>
      <c r="EH33" s="10">
        <f t="shared" si="141"/>
        <v>-30179</v>
      </c>
      <c r="EI33" s="10">
        <v>462063</v>
      </c>
      <c r="EJ33" s="10">
        <f t="shared" si="142"/>
        <v>-28589</v>
      </c>
      <c r="EK33" s="10">
        <v>446232</v>
      </c>
      <c r="EL33" s="10">
        <f t="shared" si="143"/>
        <v>-30168</v>
      </c>
      <c r="EM33" s="10">
        <v>7468</v>
      </c>
      <c r="EN33" s="10">
        <f t="shared" si="144"/>
        <v>166</v>
      </c>
      <c r="EO33" s="10">
        <v>7278</v>
      </c>
      <c r="EP33" s="10">
        <f t="shared" si="145"/>
        <v>79</v>
      </c>
      <c r="EQ33" s="10">
        <v>27501</v>
      </c>
      <c r="ER33" s="10">
        <f t="shared" si="146"/>
        <v>-962</v>
      </c>
      <c r="ES33" s="10">
        <v>27501</v>
      </c>
      <c r="ET33" s="10">
        <f t="shared" si="147"/>
        <v>-962</v>
      </c>
      <c r="EU33" s="10">
        <v>0</v>
      </c>
      <c r="EV33" s="10">
        <f t="shared" si="148"/>
        <v>0</v>
      </c>
      <c r="EW33" s="10">
        <v>0</v>
      </c>
      <c r="EX33" s="10">
        <f t="shared" si="149"/>
        <v>0</v>
      </c>
      <c r="EY33" s="10">
        <v>1179</v>
      </c>
      <c r="EZ33" s="10">
        <f t="shared" si="150"/>
        <v>0</v>
      </c>
      <c r="FA33" s="10">
        <v>0</v>
      </c>
      <c r="FB33" s="10">
        <f t="shared" si="151"/>
        <v>0</v>
      </c>
    </row>
    <row r="34" spans="1:158" ht="33" customHeight="1">
      <c r="A34" s="14" t="s">
        <v>42</v>
      </c>
      <c r="B34" s="30">
        <v>497339</v>
      </c>
      <c r="C34" s="30">
        <v>21180</v>
      </c>
      <c r="D34" s="30">
        <f t="shared" si="106"/>
        <v>518519</v>
      </c>
      <c r="E34" s="30">
        <v>491346</v>
      </c>
      <c r="F34" s="30">
        <v>4681</v>
      </c>
      <c r="G34" s="30">
        <f t="shared" si="107"/>
        <v>496027</v>
      </c>
      <c r="H34" s="37">
        <f t="shared" si="2"/>
        <v>98.79498692039031</v>
      </c>
      <c r="I34" s="37">
        <f t="shared" si="3"/>
        <v>22.101038715769594</v>
      </c>
      <c r="J34" s="37">
        <f t="shared" si="4"/>
        <v>95.66226117075747</v>
      </c>
      <c r="K34" s="30">
        <v>22952</v>
      </c>
      <c r="L34" s="30">
        <v>948</v>
      </c>
      <c r="M34" s="30">
        <f t="shared" si="108"/>
        <v>23900</v>
      </c>
      <c r="N34" s="30">
        <v>22653</v>
      </c>
      <c r="O34" s="30">
        <v>236</v>
      </c>
      <c r="P34" s="30">
        <f t="shared" si="109"/>
        <v>22889</v>
      </c>
      <c r="Q34" s="37">
        <f t="shared" si="7"/>
        <v>98.6972812826769</v>
      </c>
      <c r="R34" s="37">
        <f t="shared" si="8"/>
        <v>24.894514767932492</v>
      </c>
      <c r="S34" s="37">
        <f t="shared" si="9"/>
        <v>95.76987447698745</v>
      </c>
      <c r="T34" s="30">
        <v>358471</v>
      </c>
      <c r="U34" s="30">
        <v>14805</v>
      </c>
      <c r="V34" s="30">
        <f t="shared" si="110"/>
        <v>373276</v>
      </c>
      <c r="W34" s="30">
        <v>353814</v>
      </c>
      <c r="X34" s="30">
        <v>3684</v>
      </c>
      <c r="Y34" s="30">
        <f t="shared" si="111"/>
        <v>357498</v>
      </c>
      <c r="Z34" s="37">
        <f t="shared" si="12"/>
        <v>98.70087120018077</v>
      </c>
      <c r="AA34" s="37">
        <f t="shared" si="13"/>
        <v>24.88348530901722</v>
      </c>
      <c r="AB34" s="37">
        <f t="shared" si="14"/>
        <v>95.77310086906203</v>
      </c>
      <c r="AC34" s="30">
        <v>77096</v>
      </c>
      <c r="AD34" s="30">
        <v>5413</v>
      </c>
      <c r="AE34" s="30">
        <f t="shared" si="112"/>
        <v>82509</v>
      </c>
      <c r="AF34" s="30">
        <v>76071</v>
      </c>
      <c r="AG34" s="30">
        <v>761</v>
      </c>
      <c r="AH34" s="30">
        <f t="shared" si="113"/>
        <v>76832</v>
      </c>
      <c r="AI34" s="37">
        <f t="shared" si="17"/>
        <v>98.67048874130954</v>
      </c>
      <c r="AJ34" s="37">
        <f t="shared" si="18"/>
        <v>14.058747459818955</v>
      </c>
      <c r="AK34" s="37">
        <f t="shared" si="19"/>
        <v>93.11953847459064</v>
      </c>
      <c r="AL34" s="30">
        <v>38820</v>
      </c>
      <c r="AM34" s="30">
        <v>14</v>
      </c>
      <c r="AN34" s="30">
        <f t="shared" si="114"/>
        <v>38834</v>
      </c>
      <c r="AO34" s="30">
        <v>38808</v>
      </c>
      <c r="AP34" s="30">
        <v>0</v>
      </c>
      <c r="AQ34" s="30">
        <f t="shared" si="115"/>
        <v>38808</v>
      </c>
      <c r="AR34" s="37">
        <f t="shared" si="22"/>
        <v>99.96908809891808</v>
      </c>
      <c r="AS34" s="37">
        <f t="shared" si="23"/>
        <v>0</v>
      </c>
      <c r="AT34" s="37">
        <f t="shared" si="24"/>
        <v>99.93304835968482</v>
      </c>
      <c r="AU34" s="30">
        <v>1317312</v>
      </c>
      <c r="AV34" s="30">
        <v>478188</v>
      </c>
      <c r="AW34" s="30">
        <f t="shared" si="116"/>
        <v>1795500</v>
      </c>
      <c r="AX34" s="30">
        <v>1220919</v>
      </c>
      <c r="AY34" s="30">
        <v>76344</v>
      </c>
      <c r="AZ34" s="30">
        <f t="shared" si="117"/>
        <v>1297263</v>
      </c>
      <c r="BA34" s="37">
        <f t="shared" si="27"/>
        <v>92.68259911091677</v>
      </c>
      <c r="BB34" s="37">
        <f t="shared" si="28"/>
        <v>15.965268890059978</v>
      </c>
      <c r="BC34" s="37">
        <f t="shared" si="29"/>
        <v>72.25079365079365</v>
      </c>
      <c r="BD34" s="30">
        <v>1303247</v>
      </c>
      <c r="BE34" s="30">
        <v>478188</v>
      </c>
      <c r="BF34" s="30">
        <f t="shared" si="118"/>
        <v>1781435</v>
      </c>
      <c r="BG34" s="30">
        <v>1206854</v>
      </c>
      <c r="BH34" s="30">
        <v>76344</v>
      </c>
      <c r="BI34" s="30">
        <f t="shared" si="119"/>
        <v>1283198</v>
      </c>
      <c r="BJ34" s="37">
        <f t="shared" si="32"/>
        <v>92.60362770833157</v>
      </c>
      <c r="BK34" s="37">
        <f t="shared" si="33"/>
        <v>15.965268890059978</v>
      </c>
      <c r="BL34" s="37">
        <f t="shared" si="34"/>
        <v>72.03170477732839</v>
      </c>
      <c r="BM34" s="30">
        <v>14065</v>
      </c>
      <c r="BN34" s="30">
        <v>0</v>
      </c>
      <c r="BO34" s="30">
        <f t="shared" si="120"/>
        <v>14065</v>
      </c>
      <c r="BP34" s="30">
        <v>14065</v>
      </c>
      <c r="BQ34" s="30">
        <v>0</v>
      </c>
      <c r="BR34" s="30">
        <f t="shared" si="121"/>
        <v>14065</v>
      </c>
      <c r="BS34" s="37">
        <f t="shared" si="37"/>
        <v>100</v>
      </c>
      <c r="BT34" s="37" t="str">
        <f t="shared" si="38"/>
        <v> </v>
      </c>
      <c r="BU34" s="37">
        <f t="shared" si="39"/>
        <v>100</v>
      </c>
      <c r="BV34" s="30">
        <v>31048</v>
      </c>
      <c r="BW34" s="30">
        <v>1707</v>
      </c>
      <c r="BX34" s="30">
        <f t="shared" si="122"/>
        <v>32755</v>
      </c>
      <c r="BY34" s="30">
        <v>30381</v>
      </c>
      <c r="BZ34" s="30">
        <v>375</v>
      </c>
      <c r="CA34" s="30">
        <f t="shared" si="123"/>
        <v>30756</v>
      </c>
      <c r="CB34" s="37">
        <f t="shared" si="42"/>
        <v>97.85171347590827</v>
      </c>
      <c r="CC34" s="37">
        <f t="shared" si="43"/>
        <v>21.968365553602812</v>
      </c>
      <c r="CD34" s="37">
        <f t="shared" si="44"/>
        <v>93.89711494428332</v>
      </c>
      <c r="CE34" s="30">
        <v>128538</v>
      </c>
      <c r="CF34" s="30">
        <v>0</v>
      </c>
      <c r="CG34" s="30">
        <f t="shared" si="124"/>
        <v>128538</v>
      </c>
      <c r="CH34" s="30">
        <v>128538</v>
      </c>
      <c r="CI34" s="30">
        <v>0</v>
      </c>
      <c r="CJ34" s="30">
        <f t="shared" si="125"/>
        <v>128538</v>
      </c>
      <c r="CK34" s="37">
        <f t="shared" si="47"/>
        <v>100</v>
      </c>
      <c r="CL34" s="37" t="str">
        <f t="shared" si="48"/>
        <v> </v>
      </c>
      <c r="CM34" s="37">
        <f t="shared" si="49"/>
        <v>100</v>
      </c>
      <c r="CN34" s="30">
        <v>0</v>
      </c>
      <c r="CO34" s="30">
        <v>0</v>
      </c>
      <c r="CP34" s="30">
        <f t="shared" si="126"/>
        <v>0</v>
      </c>
      <c r="CQ34" s="30">
        <v>0</v>
      </c>
      <c r="CR34" s="30">
        <v>0</v>
      </c>
      <c r="CS34" s="30">
        <f t="shared" si="127"/>
        <v>0</v>
      </c>
      <c r="CT34" s="37" t="str">
        <f t="shared" si="52"/>
        <v> </v>
      </c>
      <c r="CU34" s="37" t="str">
        <f t="shared" si="53"/>
        <v> </v>
      </c>
      <c r="CV34" s="37" t="str">
        <f t="shared" si="54"/>
        <v> </v>
      </c>
      <c r="CW34" s="30">
        <v>0</v>
      </c>
      <c r="CX34" s="30">
        <v>85561</v>
      </c>
      <c r="CY34" s="30">
        <f t="shared" si="128"/>
        <v>85561</v>
      </c>
      <c r="CZ34" s="30">
        <v>0</v>
      </c>
      <c r="DA34" s="30">
        <v>0</v>
      </c>
      <c r="DB34" s="30">
        <f t="shared" si="129"/>
        <v>0</v>
      </c>
      <c r="DC34" s="37" t="str">
        <f t="shared" si="57"/>
        <v> </v>
      </c>
      <c r="DD34" s="37">
        <f t="shared" si="58"/>
        <v>0</v>
      </c>
      <c r="DE34" s="37">
        <f t="shared" si="59"/>
        <v>0</v>
      </c>
      <c r="DG34" s="10">
        <v>2665523</v>
      </c>
      <c r="DH34" s="10" t="e">
        <f>#REF!-DG34</f>
        <v>#REF!</v>
      </c>
      <c r="DI34" s="10">
        <v>2010478</v>
      </c>
      <c r="DJ34" s="10" t="e">
        <f>#REF!-DI34</f>
        <v>#REF!</v>
      </c>
      <c r="DK34" s="10">
        <v>471591</v>
      </c>
      <c r="DL34" s="10">
        <f t="shared" si="130"/>
        <v>46928</v>
      </c>
      <c r="DM34" s="10">
        <v>448737</v>
      </c>
      <c r="DN34" s="10">
        <f t="shared" si="131"/>
        <v>47290</v>
      </c>
      <c r="DO34" s="10">
        <v>18594</v>
      </c>
      <c r="DP34" s="10">
        <f t="shared" si="132"/>
        <v>5306</v>
      </c>
      <c r="DQ34" s="10">
        <v>17711</v>
      </c>
      <c r="DR34" s="10">
        <f t="shared" si="133"/>
        <v>5178</v>
      </c>
      <c r="DS34" s="10">
        <v>330943</v>
      </c>
      <c r="DT34" s="10">
        <f t="shared" si="134"/>
        <v>42333</v>
      </c>
      <c r="DU34" s="10">
        <v>315256</v>
      </c>
      <c r="DV34" s="10">
        <f t="shared" si="135"/>
        <v>42242</v>
      </c>
      <c r="DW34" s="10">
        <v>74646</v>
      </c>
      <c r="DX34" s="10">
        <f t="shared" si="136"/>
        <v>7863</v>
      </c>
      <c r="DY34" s="10">
        <v>68712</v>
      </c>
      <c r="DZ34" s="10">
        <f t="shared" si="137"/>
        <v>8120</v>
      </c>
      <c r="EA34" s="10">
        <v>47408</v>
      </c>
      <c r="EB34" s="10">
        <f t="shared" si="138"/>
        <v>-8574</v>
      </c>
      <c r="EC34" s="10">
        <v>47058</v>
      </c>
      <c r="ED34" s="10">
        <f t="shared" si="139"/>
        <v>-8250</v>
      </c>
      <c r="EE34" s="10">
        <v>1927812</v>
      </c>
      <c r="EF34" s="10">
        <f t="shared" si="140"/>
        <v>-132312</v>
      </c>
      <c r="EG34" s="10">
        <v>1402378</v>
      </c>
      <c r="EH34" s="10">
        <f t="shared" si="141"/>
        <v>-105115</v>
      </c>
      <c r="EI34" s="10">
        <v>1913669</v>
      </c>
      <c r="EJ34" s="10">
        <f t="shared" si="142"/>
        <v>-132234</v>
      </c>
      <c r="EK34" s="10">
        <v>1388235</v>
      </c>
      <c r="EL34" s="10">
        <f t="shared" si="143"/>
        <v>-105037</v>
      </c>
      <c r="EM34" s="10">
        <v>32158</v>
      </c>
      <c r="EN34" s="10">
        <f t="shared" si="144"/>
        <v>597</v>
      </c>
      <c r="EO34" s="10">
        <v>30256</v>
      </c>
      <c r="EP34" s="10">
        <f t="shared" si="145"/>
        <v>500</v>
      </c>
      <c r="EQ34" s="10">
        <v>128823</v>
      </c>
      <c r="ER34" s="10">
        <f t="shared" si="146"/>
        <v>-285</v>
      </c>
      <c r="ES34" s="10">
        <v>128823</v>
      </c>
      <c r="ET34" s="10">
        <f t="shared" si="147"/>
        <v>-285</v>
      </c>
      <c r="EU34" s="10">
        <v>0</v>
      </c>
      <c r="EV34" s="10">
        <f t="shared" si="148"/>
        <v>0</v>
      </c>
      <c r="EW34" s="10">
        <v>0</v>
      </c>
      <c r="EX34" s="10">
        <f t="shared" si="149"/>
        <v>0</v>
      </c>
      <c r="EY34" s="10">
        <v>105139</v>
      </c>
      <c r="EZ34" s="10">
        <f t="shared" si="150"/>
        <v>-19578</v>
      </c>
      <c r="FA34" s="10">
        <v>284</v>
      </c>
      <c r="FB34" s="10">
        <f t="shared" si="151"/>
        <v>-284</v>
      </c>
    </row>
    <row r="35" spans="1:158" ht="33" customHeight="1">
      <c r="A35" s="4" t="s">
        <v>43</v>
      </c>
      <c r="B35" s="29">
        <v>512401</v>
      </c>
      <c r="C35" s="29">
        <v>14496</v>
      </c>
      <c r="D35" s="29">
        <f t="shared" si="106"/>
        <v>526897</v>
      </c>
      <c r="E35" s="29">
        <v>508190</v>
      </c>
      <c r="F35" s="29">
        <v>4087</v>
      </c>
      <c r="G35" s="29">
        <f t="shared" si="107"/>
        <v>512277</v>
      </c>
      <c r="H35" s="36">
        <f t="shared" si="2"/>
        <v>99.17818271236786</v>
      </c>
      <c r="I35" s="36">
        <f t="shared" si="3"/>
        <v>28.19398454746137</v>
      </c>
      <c r="J35" s="36">
        <f t="shared" si="4"/>
        <v>97.22526414080932</v>
      </c>
      <c r="K35" s="29">
        <v>22188</v>
      </c>
      <c r="L35" s="29">
        <v>665</v>
      </c>
      <c r="M35" s="29">
        <f t="shared" si="108"/>
        <v>22853</v>
      </c>
      <c r="N35" s="29">
        <v>21929</v>
      </c>
      <c r="O35" s="29">
        <v>179</v>
      </c>
      <c r="P35" s="29">
        <f t="shared" si="109"/>
        <v>22108</v>
      </c>
      <c r="Q35" s="36">
        <f t="shared" si="7"/>
        <v>98.83270236163693</v>
      </c>
      <c r="R35" s="36">
        <f t="shared" si="8"/>
        <v>26.917293233082706</v>
      </c>
      <c r="S35" s="36">
        <f t="shared" si="9"/>
        <v>96.74003413118628</v>
      </c>
      <c r="T35" s="29">
        <v>402715</v>
      </c>
      <c r="U35" s="29">
        <v>12084</v>
      </c>
      <c r="V35" s="29">
        <f t="shared" si="110"/>
        <v>414799</v>
      </c>
      <c r="W35" s="29">
        <v>399441</v>
      </c>
      <c r="X35" s="29">
        <v>3246</v>
      </c>
      <c r="Y35" s="29">
        <f t="shared" si="111"/>
        <v>402687</v>
      </c>
      <c r="Z35" s="36">
        <f t="shared" si="12"/>
        <v>99.18701811454751</v>
      </c>
      <c r="AA35" s="36">
        <f t="shared" si="13"/>
        <v>26.86196623634558</v>
      </c>
      <c r="AB35" s="36">
        <f t="shared" si="14"/>
        <v>97.08003153334506</v>
      </c>
      <c r="AC35" s="29">
        <v>36386</v>
      </c>
      <c r="AD35" s="29">
        <v>1555</v>
      </c>
      <c r="AE35" s="29">
        <f t="shared" si="112"/>
        <v>37941</v>
      </c>
      <c r="AF35" s="29">
        <v>36277</v>
      </c>
      <c r="AG35" s="29">
        <v>579</v>
      </c>
      <c r="AH35" s="29">
        <f t="shared" si="113"/>
        <v>36856</v>
      </c>
      <c r="AI35" s="36">
        <f t="shared" si="17"/>
        <v>99.70043423294673</v>
      </c>
      <c r="AJ35" s="36">
        <f t="shared" si="18"/>
        <v>37.234726688102896</v>
      </c>
      <c r="AK35" s="36">
        <f t="shared" si="19"/>
        <v>97.14029677657415</v>
      </c>
      <c r="AL35" s="29">
        <v>51112</v>
      </c>
      <c r="AM35" s="29">
        <v>192</v>
      </c>
      <c r="AN35" s="29">
        <f t="shared" si="114"/>
        <v>51304</v>
      </c>
      <c r="AO35" s="29">
        <v>50543</v>
      </c>
      <c r="AP35" s="29">
        <v>83</v>
      </c>
      <c r="AQ35" s="29">
        <f t="shared" si="115"/>
        <v>50626</v>
      </c>
      <c r="AR35" s="36">
        <f t="shared" si="22"/>
        <v>98.88675849115668</v>
      </c>
      <c r="AS35" s="36">
        <f t="shared" si="23"/>
        <v>43.22916666666667</v>
      </c>
      <c r="AT35" s="36">
        <f t="shared" si="24"/>
        <v>98.67846561671605</v>
      </c>
      <c r="AU35" s="29">
        <v>751444</v>
      </c>
      <c r="AV35" s="29">
        <v>42275</v>
      </c>
      <c r="AW35" s="29">
        <f t="shared" si="116"/>
        <v>793719</v>
      </c>
      <c r="AX35" s="29">
        <v>739688</v>
      </c>
      <c r="AY35" s="29">
        <v>8056</v>
      </c>
      <c r="AZ35" s="29">
        <f t="shared" si="117"/>
        <v>747744</v>
      </c>
      <c r="BA35" s="36">
        <f t="shared" si="27"/>
        <v>98.4355454298657</v>
      </c>
      <c r="BB35" s="36">
        <f t="shared" si="28"/>
        <v>19.0561797752809</v>
      </c>
      <c r="BC35" s="36">
        <f t="shared" si="29"/>
        <v>94.20764779474851</v>
      </c>
      <c r="BD35" s="29">
        <v>749600</v>
      </c>
      <c r="BE35" s="29">
        <v>42275</v>
      </c>
      <c r="BF35" s="29">
        <f t="shared" si="118"/>
        <v>791875</v>
      </c>
      <c r="BG35" s="29">
        <v>737844</v>
      </c>
      <c r="BH35" s="29">
        <v>8056</v>
      </c>
      <c r="BI35" s="29">
        <f t="shared" si="119"/>
        <v>745900</v>
      </c>
      <c r="BJ35" s="36">
        <f t="shared" si="32"/>
        <v>98.43169690501601</v>
      </c>
      <c r="BK35" s="36">
        <f t="shared" si="33"/>
        <v>19.0561797752809</v>
      </c>
      <c r="BL35" s="36">
        <f t="shared" si="34"/>
        <v>94.1941594317285</v>
      </c>
      <c r="BM35" s="29">
        <v>1844</v>
      </c>
      <c r="BN35" s="29">
        <v>0</v>
      </c>
      <c r="BO35" s="29">
        <f t="shared" si="120"/>
        <v>1844</v>
      </c>
      <c r="BP35" s="29">
        <v>1844</v>
      </c>
      <c r="BQ35" s="29">
        <v>0</v>
      </c>
      <c r="BR35" s="29">
        <f t="shared" si="121"/>
        <v>1844</v>
      </c>
      <c r="BS35" s="36">
        <f t="shared" si="37"/>
        <v>100</v>
      </c>
      <c r="BT35" s="36" t="str">
        <f t="shared" si="38"/>
        <v> </v>
      </c>
      <c r="BU35" s="36">
        <f t="shared" si="39"/>
        <v>100</v>
      </c>
      <c r="BV35" s="29">
        <v>37042</v>
      </c>
      <c r="BW35" s="29">
        <v>1137</v>
      </c>
      <c r="BX35" s="29">
        <f t="shared" si="122"/>
        <v>38179</v>
      </c>
      <c r="BY35" s="29">
        <v>36593</v>
      </c>
      <c r="BZ35" s="29">
        <v>292</v>
      </c>
      <c r="CA35" s="29">
        <f t="shared" si="123"/>
        <v>36885</v>
      </c>
      <c r="CB35" s="36">
        <f t="shared" si="42"/>
        <v>98.78786242643486</v>
      </c>
      <c r="CC35" s="36">
        <f t="shared" si="43"/>
        <v>25.6816182937555</v>
      </c>
      <c r="CD35" s="36">
        <f t="shared" si="44"/>
        <v>96.61070221849708</v>
      </c>
      <c r="CE35" s="29">
        <v>125485</v>
      </c>
      <c r="CF35" s="29">
        <v>0</v>
      </c>
      <c r="CG35" s="29">
        <f t="shared" si="124"/>
        <v>125485</v>
      </c>
      <c r="CH35" s="29">
        <v>125485</v>
      </c>
      <c r="CI35" s="29">
        <v>0</v>
      </c>
      <c r="CJ35" s="29">
        <f t="shared" si="125"/>
        <v>125485</v>
      </c>
      <c r="CK35" s="36">
        <f t="shared" si="47"/>
        <v>100</v>
      </c>
      <c r="CL35" s="36" t="str">
        <f t="shared" si="48"/>
        <v> </v>
      </c>
      <c r="CM35" s="36">
        <f t="shared" si="49"/>
        <v>100</v>
      </c>
      <c r="CN35" s="29">
        <v>0</v>
      </c>
      <c r="CO35" s="29">
        <v>0</v>
      </c>
      <c r="CP35" s="29">
        <f t="shared" si="126"/>
        <v>0</v>
      </c>
      <c r="CQ35" s="29">
        <v>0</v>
      </c>
      <c r="CR35" s="29">
        <v>0</v>
      </c>
      <c r="CS35" s="29">
        <f t="shared" si="127"/>
        <v>0</v>
      </c>
      <c r="CT35" s="36" t="str">
        <f t="shared" si="52"/>
        <v> </v>
      </c>
      <c r="CU35" s="36" t="str">
        <f t="shared" si="53"/>
        <v> </v>
      </c>
      <c r="CV35" s="36" t="str">
        <f t="shared" si="54"/>
        <v> </v>
      </c>
      <c r="CW35" s="29">
        <v>0</v>
      </c>
      <c r="CX35" s="29">
        <v>174</v>
      </c>
      <c r="CY35" s="29">
        <f t="shared" si="128"/>
        <v>174</v>
      </c>
      <c r="CZ35" s="29">
        <v>0</v>
      </c>
      <c r="DA35" s="29">
        <v>0</v>
      </c>
      <c r="DB35" s="29">
        <f t="shared" si="129"/>
        <v>0</v>
      </c>
      <c r="DC35" s="36" t="str">
        <f t="shared" si="57"/>
        <v> </v>
      </c>
      <c r="DD35" s="36">
        <f t="shared" si="58"/>
        <v>0</v>
      </c>
      <c r="DE35" s="36">
        <f t="shared" si="59"/>
        <v>0</v>
      </c>
      <c r="DG35" s="10">
        <v>1488508</v>
      </c>
      <c r="DH35" s="10" t="e">
        <f>#REF!-DG35</f>
        <v>#REF!</v>
      </c>
      <c r="DI35" s="10">
        <v>1422856</v>
      </c>
      <c r="DJ35" s="10" t="e">
        <f>#REF!-DI35</f>
        <v>#REF!</v>
      </c>
      <c r="DK35" s="10">
        <v>498246</v>
      </c>
      <c r="DL35" s="10">
        <f t="shared" si="130"/>
        <v>28651</v>
      </c>
      <c r="DM35" s="10">
        <v>480534</v>
      </c>
      <c r="DN35" s="10">
        <f t="shared" si="131"/>
        <v>31743</v>
      </c>
      <c r="DO35" s="10">
        <v>20128</v>
      </c>
      <c r="DP35" s="10">
        <f t="shared" si="132"/>
        <v>2725</v>
      </c>
      <c r="DQ35" s="10">
        <v>19032</v>
      </c>
      <c r="DR35" s="10">
        <f t="shared" si="133"/>
        <v>3076</v>
      </c>
      <c r="DS35" s="10">
        <v>394144</v>
      </c>
      <c r="DT35" s="10">
        <f t="shared" si="134"/>
        <v>20655</v>
      </c>
      <c r="DU35" s="10">
        <v>379588</v>
      </c>
      <c r="DV35" s="10">
        <f t="shared" si="135"/>
        <v>23099</v>
      </c>
      <c r="DW35" s="10">
        <v>38741</v>
      </c>
      <c r="DX35" s="10">
        <f t="shared" si="136"/>
        <v>-800</v>
      </c>
      <c r="DY35" s="10">
        <v>36892</v>
      </c>
      <c r="DZ35" s="10">
        <f t="shared" si="137"/>
        <v>-36</v>
      </c>
      <c r="EA35" s="10">
        <v>45233</v>
      </c>
      <c r="EB35" s="10">
        <f t="shared" si="138"/>
        <v>6071</v>
      </c>
      <c r="EC35" s="10">
        <v>45022</v>
      </c>
      <c r="ED35" s="10">
        <f t="shared" si="139"/>
        <v>5604</v>
      </c>
      <c r="EE35" s="10">
        <v>831543</v>
      </c>
      <c r="EF35" s="10">
        <f t="shared" si="140"/>
        <v>-37824</v>
      </c>
      <c r="EG35" s="10">
        <v>785250</v>
      </c>
      <c r="EH35" s="10">
        <f t="shared" si="141"/>
        <v>-37506</v>
      </c>
      <c r="EI35" s="10">
        <v>829539</v>
      </c>
      <c r="EJ35" s="10">
        <f t="shared" si="142"/>
        <v>-37664</v>
      </c>
      <c r="EK35" s="10">
        <v>783246</v>
      </c>
      <c r="EL35" s="10">
        <f t="shared" si="143"/>
        <v>-37346</v>
      </c>
      <c r="EM35" s="10">
        <v>37343</v>
      </c>
      <c r="EN35" s="10">
        <f t="shared" si="144"/>
        <v>836</v>
      </c>
      <c r="EO35" s="10">
        <v>35959</v>
      </c>
      <c r="EP35" s="10">
        <f t="shared" si="145"/>
        <v>926</v>
      </c>
      <c r="EQ35" s="10">
        <v>121108</v>
      </c>
      <c r="ER35" s="10">
        <f t="shared" si="146"/>
        <v>4377</v>
      </c>
      <c r="ES35" s="10">
        <v>121108</v>
      </c>
      <c r="ET35" s="10">
        <f t="shared" si="147"/>
        <v>4377</v>
      </c>
      <c r="EU35" s="10">
        <v>0</v>
      </c>
      <c r="EV35" s="10">
        <f t="shared" si="148"/>
        <v>0</v>
      </c>
      <c r="EW35" s="10">
        <v>0</v>
      </c>
      <c r="EX35" s="10">
        <f t="shared" si="149"/>
        <v>0</v>
      </c>
      <c r="EY35" s="10">
        <v>268</v>
      </c>
      <c r="EZ35" s="10">
        <f t="shared" si="150"/>
        <v>-94</v>
      </c>
      <c r="FA35" s="10">
        <v>5</v>
      </c>
      <c r="FB35" s="10">
        <f t="shared" si="151"/>
        <v>-5</v>
      </c>
    </row>
    <row r="36" spans="1:158" ht="33" customHeight="1">
      <c r="A36" s="4" t="s">
        <v>44</v>
      </c>
      <c r="B36" s="29">
        <v>88072</v>
      </c>
      <c r="C36" s="29">
        <v>83</v>
      </c>
      <c r="D36" s="29">
        <f t="shared" si="106"/>
        <v>88155</v>
      </c>
      <c r="E36" s="29">
        <v>87642</v>
      </c>
      <c r="F36" s="29">
        <v>83</v>
      </c>
      <c r="G36" s="29">
        <f t="shared" si="107"/>
        <v>87725</v>
      </c>
      <c r="H36" s="36">
        <f t="shared" si="2"/>
        <v>99.5117631029158</v>
      </c>
      <c r="I36" s="36">
        <f t="shared" si="3"/>
        <v>100</v>
      </c>
      <c r="J36" s="36">
        <f t="shared" si="4"/>
        <v>99.51222278940503</v>
      </c>
      <c r="K36" s="29">
        <v>4417</v>
      </c>
      <c r="L36" s="29">
        <v>0</v>
      </c>
      <c r="M36" s="29">
        <f t="shared" si="108"/>
        <v>4417</v>
      </c>
      <c r="N36" s="29">
        <v>4405</v>
      </c>
      <c r="O36" s="29">
        <v>0</v>
      </c>
      <c r="P36" s="29">
        <f t="shared" si="109"/>
        <v>4405</v>
      </c>
      <c r="Q36" s="36">
        <f t="shared" si="7"/>
        <v>99.72832239076295</v>
      </c>
      <c r="R36" s="36" t="str">
        <f t="shared" si="8"/>
        <v> </v>
      </c>
      <c r="S36" s="36">
        <f t="shared" si="9"/>
        <v>99.72832239076295</v>
      </c>
      <c r="T36" s="29">
        <v>71666</v>
      </c>
      <c r="U36" s="29">
        <v>0</v>
      </c>
      <c r="V36" s="29">
        <f t="shared" si="110"/>
        <v>71666</v>
      </c>
      <c r="W36" s="29">
        <v>71298</v>
      </c>
      <c r="X36" s="29">
        <v>0</v>
      </c>
      <c r="Y36" s="29">
        <f t="shared" si="111"/>
        <v>71298</v>
      </c>
      <c r="Z36" s="36">
        <f t="shared" si="12"/>
        <v>99.48650685122652</v>
      </c>
      <c r="AA36" s="36" t="str">
        <f t="shared" si="13"/>
        <v> </v>
      </c>
      <c r="AB36" s="36">
        <f t="shared" si="14"/>
        <v>99.48650685122652</v>
      </c>
      <c r="AC36" s="29">
        <v>4580</v>
      </c>
      <c r="AD36" s="29">
        <v>80</v>
      </c>
      <c r="AE36" s="29">
        <f t="shared" si="112"/>
        <v>4660</v>
      </c>
      <c r="AF36" s="29">
        <v>4530</v>
      </c>
      <c r="AG36" s="29">
        <v>80</v>
      </c>
      <c r="AH36" s="29">
        <f t="shared" si="113"/>
        <v>4610</v>
      </c>
      <c r="AI36" s="36">
        <f t="shared" si="17"/>
        <v>98.90829694323145</v>
      </c>
      <c r="AJ36" s="36">
        <f t="shared" si="18"/>
        <v>100</v>
      </c>
      <c r="AK36" s="36">
        <f t="shared" si="19"/>
        <v>98.92703862660944</v>
      </c>
      <c r="AL36" s="29">
        <v>7409</v>
      </c>
      <c r="AM36" s="29">
        <v>3</v>
      </c>
      <c r="AN36" s="29">
        <f t="shared" si="114"/>
        <v>7412</v>
      </c>
      <c r="AO36" s="29">
        <v>7409</v>
      </c>
      <c r="AP36" s="29">
        <v>3</v>
      </c>
      <c r="AQ36" s="29">
        <f t="shared" si="115"/>
        <v>7412</v>
      </c>
      <c r="AR36" s="36">
        <f t="shared" si="22"/>
        <v>100</v>
      </c>
      <c r="AS36" s="36">
        <f t="shared" si="23"/>
        <v>100</v>
      </c>
      <c r="AT36" s="36">
        <f t="shared" si="24"/>
        <v>100</v>
      </c>
      <c r="AU36" s="29">
        <v>165570</v>
      </c>
      <c r="AV36" s="29">
        <v>9068</v>
      </c>
      <c r="AW36" s="29">
        <f t="shared" si="116"/>
        <v>174638</v>
      </c>
      <c r="AX36" s="29">
        <v>163206</v>
      </c>
      <c r="AY36" s="29">
        <v>2665</v>
      </c>
      <c r="AZ36" s="29">
        <f t="shared" si="117"/>
        <v>165871</v>
      </c>
      <c r="BA36" s="36">
        <f t="shared" si="27"/>
        <v>98.57220510962131</v>
      </c>
      <c r="BB36" s="36">
        <f t="shared" si="28"/>
        <v>29.38906043228937</v>
      </c>
      <c r="BC36" s="36">
        <f t="shared" si="29"/>
        <v>94.97990128150803</v>
      </c>
      <c r="BD36" s="29">
        <v>165552</v>
      </c>
      <c r="BE36" s="29">
        <v>9068</v>
      </c>
      <c r="BF36" s="29">
        <f t="shared" si="118"/>
        <v>174620</v>
      </c>
      <c r="BG36" s="29">
        <v>163188</v>
      </c>
      <c r="BH36" s="29">
        <v>2665</v>
      </c>
      <c r="BI36" s="29">
        <f t="shared" si="119"/>
        <v>165853</v>
      </c>
      <c r="BJ36" s="36">
        <f t="shared" si="32"/>
        <v>98.5720498695274</v>
      </c>
      <c r="BK36" s="36">
        <f t="shared" si="33"/>
        <v>29.38906043228937</v>
      </c>
      <c r="BL36" s="36">
        <f t="shared" si="34"/>
        <v>94.97938380483335</v>
      </c>
      <c r="BM36" s="29">
        <v>18</v>
      </c>
      <c r="BN36" s="29">
        <v>0</v>
      </c>
      <c r="BO36" s="29">
        <f t="shared" si="120"/>
        <v>18</v>
      </c>
      <c r="BP36" s="29">
        <v>18</v>
      </c>
      <c r="BQ36" s="29">
        <v>0</v>
      </c>
      <c r="BR36" s="29">
        <f t="shared" si="121"/>
        <v>18</v>
      </c>
      <c r="BS36" s="36">
        <f t="shared" si="37"/>
        <v>100</v>
      </c>
      <c r="BT36" s="36" t="str">
        <f t="shared" si="38"/>
        <v> </v>
      </c>
      <c r="BU36" s="36">
        <f t="shared" si="39"/>
        <v>100</v>
      </c>
      <c r="BV36" s="29">
        <v>7945</v>
      </c>
      <c r="BW36" s="29">
        <v>225</v>
      </c>
      <c r="BX36" s="29">
        <f t="shared" si="122"/>
        <v>8170</v>
      </c>
      <c r="BY36" s="29">
        <v>7859</v>
      </c>
      <c r="BZ36" s="29">
        <v>28</v>
      </c>
      <c r="CA36" s="29">
        <f t="shared" si="123"/>
        <v>7887</v>
      </c>
      <c r="CB36" s="36">
        <f t="shared" si="42"/>
        <v>98.9175582127124</v>
      </c>
      <c r="CC36" s="36">
        <f t="shared" si="43"/>
        <v>12.444444444444445</v>
      </c>
      <c r="CD36" s="36">
        <f t="shared" si="44"/>
        <v>96.53610771113831</v>
      </c>
      <c r="CE36" s="29">
        <v>28307</v>
      </c>
      <c r="CF36" s="29">
        <v>0</v>
      </c>
      <c r="CG36" s="29">
        <f t="shared" si="124"/>
        <v>28307</v>
      </c>
      <c r="CH36" s="29">
        <v>28307</v>
      </c>
      <c r="CI36" s="29">
        <v>0</v>
      </c>
      <c r="CJ36" s="29">
        <f t="shared" si="125"/>
        <v>28307</v>
      </c>
      <c r="CK36" s="36">
        <f t="shared" si="47"/>
        <v>100</v>
      </c>
      <c r="CL36" s="36" t="str">
        <f t="shared" si="48"/>
        <v> </v>
      </c>
      <c r="CM36" s="36">
        <f t="shared" si="49"/>
        <v>100</v>
      </c>
      <c r="CN36" s="29">
        <v>0</v>
      </c>
      <c r="CO36" s="29">
        <v>0</v>
      </c>
      <c r="CP36" s="29">
        <f t="shared" si="126"/>
        <v>0</v>
      </c>
      <c r="CQ36" s="29">
        <v>0</v>
      </c>
      <c r="CR36" s="29">
        <v>0</v>
      </c>
      <c r="CS36" s="29">
        <f t="shared" si="127"/>
        <v>0</v>
      </c>
      <c r="CT36" s="36" t="str">
        <f t="shared" si="52"/>
        <v> </v>
      </c>
      <c r="CU36" s="36" t="str">
        <f t="shared" si="53"/>
        <v> </v>
      </c>
      <c r="CV36" s="36" t="str">
        <f t="shared" si="54"/>
        <v> </v>
      </c>
      <c r="CW36" s="29">
        <v>0</v>
      </c>
      <c r="CX36" s="29">
        <v>0</v>
      </c>
      <c r="CY36" s="29">
        <f t="shared" si="128"/>
        <v>0</v>
      </c>
      <c r="CZ36" s="29">
        <v>0</v>
      </c>
      <c r="DA36" s="29">
        <v>0</v>
      </c>
      <c r="DB36" s="29">
        <f t="shared" si="129"/>
        <v>0</v>
      </c>
      <c r="DC36" s="36" t="str">
        <f t="shared" si="57"/>
        <v> </v>
      </c>
      <c r="DD36" s="36" t="str">
        <f t="shared" si="58"/>
        <v> </v>
      </c>
      <c r="DE36" s="36" t="str">
        <f t="shared" si="59"/>
        <v> </v>
      </c>
      <c r="DG36" s="10">
        <v>313798</v>
      </c>
      <c r="DH36" s="10" t="e">
        <f>#REF!-DG36</f>
        <v>#REF!</v>
      </c>
      <c r="DI36" s="10">
        <v>302172</v>
      </c>
      <c r="DJ36" s="10" t="e">
        <f>#REF!-DI36</f>
        <v>#REF!</v>
      </c>
      <c r="DK36" s="10">
        <v>105413</v>
      </c>
      <c r="DL36" s="10">
        <f t="shared" si="130"/>
        <v>-17258</v>
      </c>
      <c r="DM36" s="10">
        <v>105330</v>
      </c>
      <c r="DN36" s="10">
        <f t="shared" si="131"/>
        <v>-17605</v>
      </c>
      <c r="DO36" s="10">
        <v>3682</v>
      </c>
      <c r="DP36" s="10">
        <f t="shared" si="132"/>
        <v>735</v>
      </c>
      <c r="DQ36" s="10">
        <v>3682</v>
      </c>
      <c r="DR36" s="10">
        <f t="shared" si="133"/>
        <v>723</v>
      </c>
      <c r="DS36" s="10">
        <v>70824</v>
      </c>
      <c r="DT36" s="10">
        <f t="shared" si="134"/>
        <v>842</v>
      </c>
      <c r="DU36" s="10">
        <v>70824</v>
      </c>
      <c r="DV36" s="10">
        <f t="shared" si="135"/>
        <v>474</v>
      </c>
      <c r="DW36" s="10">
        <v>4483</v>
      </c>
      <c r="DX36" s="10">
        <f t="shared" si="136"/>
        <v>177</v>
      </c>
      <c r="DY36" s="10">
        <v>4403</v>
      </c>
      <c r="DZ36" s="10">
        <f t="shared" si="137"/>
        <v>207</v>
      </c>
      <c r="EA36" s="10">
        <v>26424</v>
      </c>
      <c r="EB36" s="10">
        <f t="shared" si="138"/>
        <v>-19012</v>
      </c>
      <c r="EC36" s="10">
        <v>26421</v>
      </c>
      <c r="ED36" s="10">
        <f t="shared" si="139"/>
        <v>-19009</v>
      </c>
      <c r="EE36" s="10">
        <v>171981</v>
      </c>
      <c r="EF36" s="10">
        <f t="shared" si="140"/>
        <v>2657</v>
      </c>
      <c r="EG36" s="10">
        <v>160682</v>
      </c>
      <c r="EH36" s="10">
        <f t="shared" si="141"/>
        <v>5189</v>
      </c>
      <c r="EI36" s="10">
        <v>171954</v>
      </c>
      <c r="EJ36" s="10">
        <f t="shared" si="142"/>
        <v>2666</v>
      </c>
      <c r="EK36" s="10">
        <v>160655</v>
      </c>
      <c r="EL36" s="10">
        <f t="shared" si="143"/>
        <v>5198</v>
      </c>
      <c r="EM36" s="10">
        <v>7929</v>
      </c>
      <c r="EN36" s="10">
        <f t="shared" si="144"/>
        <v>241</v>
      </c>
      <c r="EO36" s="10">
        <v>7685</v>
      </c>
      <c r="EP36" s="10">
        <f t="shared" si="145"/>
        <v>202</v>
      </c>
      <c r="EQ36" s="10">
        <v>28475</v>
      </c>
      <c r="ER36" s="10">
        <f t="shared" si="146"/>
        <v>-168</v>
      </c>
      <c r="ES36" s="10">
        <v>28475</v>
      </c>
      <c r="ET36" s="10">
        <f t="shared" si="147"/>
        <v>-168</v>
      </c>
      <c r="EU36" s="10">
        <v>0</v>
      </c>
      <c r="EV36" s="10">
        <f t="shared" si="148"/>
        <v>0</v>
      </c>
      <c r="EW36" s="10">
        <v>0</v>
      </c>
      <c r="EX36" s="10">
        <f t="shared" si="149"/>
        <v>0</v>
      </c>
      <c r="EY36" s="10">
        <v>0</v>
      </c>
      <c r="EZ36" s="10">
        <f t="shared" si="150"/>
        <v>0</v>
      </c>
      <c r="FA36" s="10">
        <v>0</v>
      </c>
      <c r="FB36" s="10">
        <f t="shared" si="151"/>
        <v>0</v>
      </c>
    </row>
    <row r="37" spans="1:158" ht="33" customHeight="1">
      <c r="A37" s="4" t="s">
        <v>45</v>
      </c>
      <c r="B37" s="29">
        <v>79576</v>
      </c>
      <c r="C37" s="29">
        <v>1605</v>
      </c>
      <c r="D37" s="29">
        <f t="shared" si="106"/>
        <v>81181</v>
      </c>
      <c r="E37" s="29">
        <v>78956</v>
      </c>
      <c r="F37" s="29">
        <v>525</v>
      </c>
      <c r="G37" s="29">
        <f t="shared" si="107"/>
        <v>79481</v>
      </c>
      <c r="H37" s="36">
        <f t="shared" si="2"/>
        <v>99.22087061425555</v>
      </c>
      <c r="I37" s="36">
        <f t="shared" si="3"/>
        <v>32.71028037383177</v>
      </c>
      <c r="J37" s="36">
        <f t="shared" si="4"/>
        <v>97.9059139453813</v>
      </c>
      <c r="K37" s="29">
        <v>4766</v>
      </c>
      <c r="L37" s="29">
        <v>85</v>
      </c>
      <c r="M37" s="29">
        <f t="shared" si="108"/>
        <v>4851</v>
      </c>
      <c r="N37" s="29">
        <v>4725</v>
      </c>
      <c r="O37" s="29">
        <v>28</v>
      </c>
      <c r="P37" s="29">
        <f t="shared" si="109"/>
        <v>4753</v>
      </c>
      <c r="Q37" s="36">
        <f t="shared" si="7"/>
        <v>99.13973982375157</v>
      </c>
      <c r="R37" s="36">
        <f t="shared" si="8"/>
        <v>32.94117647058823</v>
      </c>
      <c r="S37" s="36">
        <f t="shared" si="9"/>
        <v>97.97979797979798</v>
      </c>
      <c r="T37" s="29">
        <v>61496</v>
      </c>
      <c r="U37" s="29">
        <v>1520</v>
      </c>
      <c r="V37" s="29">
        <f t="shared" si="110"/>
        <v>63016</v>
      </c>
      <c r="W37" s="29">
        <v>60967</v>
      </c>
      <c r="X37" s="29">
        <v>497</v>
      </c>
      <c r="Y37" s="29">
        <f t="shared" si="111"/>
        <v>61464</v>
      </c>
      <c r="Z37" s="36">
        <f t="shared" si="12"/>
        <v>99.13978144919994</v>
      </c>
      <c r="AA37" s="36">
        <f t="shared" si="13"/>
        <v>32.69736842105263</v>
      </c>
      <c r="AB37" s="36">
        <f t="shared" si="14"/>
        <v>97.53713342643138</v>
      </c>
      <c r="AC37" s="29">
        <v>7057</v>
      </c>
      <c r="AD37" s="29">
        <v>0</v>
      </c>
      <c r="AE37" s="29">
        <f t="shared" si="112"/>
        <v>7057</v>
      </c>
      <c r="AF37" s="29">
        <v>7007</v>
      </c>
      <c r="AG37" s="29">
        <v>0</v>
      </c>
      <c r="AH37" s="29">
        <f t="shared" si="113"/>
        <v>7007</v>
      </c>
      <c r="AI37" s="36">
        <f t="shared" si="17"/>
        <v>99.29148363327192</v>
      </c>
      <c r="AJ37" s="36" t="str">
        <f t="shared" si="18"/>
        <v> </v>
      </c>
      <c r="AK37" s="36">
        <f t="shared" si="19"/>
        <v>99.29148363327192</v>
      </c>
      <c r="AL37" s="29">
        <v>6257</v>
      </c>
      <c r="AM37" s="29">
        <v>0</v>
      </c>
      <c r="AN37" s="29">
        <f t="shared" si="114"/>
        <v>6257</v>
      </c>
      <c r="AO37" s="29">
        <v>6257</v>
      </c>
      <c r="AP37" s="29">
        <v>0</v>
      </c>
      <c r="AQ37" s="29">
        <f t="shared" si="115"/>
        <v>6257</v>
      </c>
      <c r="AR37" s="36">
        <f t="shared" si="22"/>
        <v>100</v>
      </c>
      <c r="AS37" s="36" t="str">
        <f t="shared" si="23"/>
        <v> </v>
      </c>
      <c r="AT37" s="36">
        <f t="shared" si="24"/>
        <v>100</v>
      </c>
      <c r="AU37" s="29">
        <v>308993</v>
      </c>
      <c r="AV37" s="29">
        <v>17473</v>
      </c>
      <c r="AW37" s="29">
        <f t="shared" si="116"/>
        <v>326466</v>
      </c>
      <c r="AX37" s="29">
        <v>305213</v>
      </c>
      <c r="AY37" s="29">
        <v>7287</v>
      </c>
      <c r="AZ37" s="29">
        <f t="shared" si="117"/>
        <v>312500</v>
      </c>
      <c r="BA37" s="36">
        <f t="shared" si="27"/>
        <v>98.77667131617869</v>
      </c>
      <c r="BB37" s="36">
        <f t="shared" si="28"/>
        <v>41.70434384478911</v>
      </c>
      <c r="BC37" s="36">
        <f t="shared" si="29"/>
        <v>95.7220660038105</v>
      </c>
      <c r="BD37" s="29">
        <v>306817</v>
      </c>
      <c r="BE37" s="29">
        <v>17473</v>
      </c>
      <c r="BF37" s="29">
        <f t="shared" si="118"/>
        <v>324290</v>
      </c>
      <c r="BG37" s="29">
        <v>303037</v>
      </c>
      <c r="BH37" s="29">
        <v>7287</v>
      </c>
      <c r="BI37" s="29">
        <f t="shared" si="119"/>
        <v>310324</v>
      </c>
      <c r="BJ37" s="36">
        <f t="shared" si="32"/>
        <v>98.76799525450024</v>
      </c>
      <c r="BK37" s="36">
        <f t="shared" si="33"/>
        <v>41.70434384478911</v>
      </c>
      <c r="BL37" s="36">
        <f t="shared" si="34"/>
        <v>95.6933608806932</v>
      </c>
      <c r="BM37" s="29">
        <v>2176</v>
      </c>
      <c r="BN37" s="29">
        <v>0</v>
      </c>
      <c r="BO37" s="29">
        <f t="shared" si="120"/>
        <v>2176</v>
      </c>
      <c r="BP37" s="29">
        <v>2176</v>
      </c>
      <c r="BQ37" s="29">
        <v>0</v>
      </c>
      <c r="BR37" s="29">
        <f t="shared" si="121"/>
        <v>2176</v>
      </c>
      <c r="BS37" s="36">
        <f t="shared" si="37"/>
        <v>100</v>
      </c>
      <c r="BT37" s="36" t="str">
        <f t="shared" si="38"/>
        <v> </v>
      </c>
      <c r="BU37" s="36">
        <f t="shared" si="39"/>
        <v>100</v>
      </c>
      <c r="BV37" s="29">
        <v>9049</v>
      </c>
      <c r="BW37" s="29">
        <v>215</v>
      </c>
      <c r="BX37" s="29">
        <f t="shared" si="122"/>
        <v>9264</v>
      </c>
      <c r="BY37" s="29">
        <v>8986</v>
      </c>
      <c r="BZ37" s="29">
        <v>92</v>
      </c>
      <c r="CA37" s="29">
        <f t="shared" si="123"/>
        <v>9078</v>
      </c>
      <c r="CB37" s="36">
        <f t="shared" si="42"/>
        <v>99.30379047408553</v>
      </c>
      <c r="CC37" s="36">
        <f t="shared" si="43"/>
        <v>42.7906976744186</v>
      </c>
      <c r="CD37" s="36">
        <f t="shared" si="44"/>
        <v>97.99222797927462</v>
      </c>
      <c r="CE37" s="29">
        <v>23424</v>
      </c>
      <c r="CF37" s="29">
        <v>0</v>
      </c>
      <c r="CG37" s="29">
        <f t="shared" si="124"/>
        <v>23424</v>
      </c>
      <c r="CH37" s="29">
        <v>23424</v>
      </c>
      <c r="CI37" s="29">
        <v>0</v>
      </c>
      <c r="CJ37" s="29">
        <f t="shared" si="125"/>
        <v>23424</v>
      </c>
      <c r="CK37" s="36">
        <f t="shared" si="47"/>
        <v>100</v>
      </c>
      <c r="CL37" s="36" t="str">
        <f t="shared" si="48"/>
        <v> </v>
      </c>
      <c r="CM37" s="36">
        <f t="shared" si="49"/>
        <v>100</v>
      </c>
      <c r="CN37" s="29">
        <v>0</v>
      </c>
      <c r="CO37" s="29">
        <v>0</v>
      </c>
      <c r="CP37" s="29">
        <f t="shared" si="126"/>
        <v>0</v>
      </c>
      <c r="CQ37" s="29">
        <v>0</v>
      </c>
      <c r="CR37" s="29">
        <v>0</v>
      </c>
      <c r="CS37" s="29">
        <f t="shared" si="127"/>
        <v>0</v>
      </c>
      <c r="CT37" s="36" t="str">
        <f t="shared" si="52"/>
        <v> </v>
      </c>
      <c r="CU37" s="36" t="str">
        <f t="shared" si="53"/>
        <v> </v>
      </c>
      <c r="CV37" s="36" t="str">
        <f t="shared" si="54"/>
        <v> </v>
      </c>
      <c r="CW37" s="29">
        <v>0</v>
      </c>
      <c r="CX37" s="29">
        <v>3376</v>
      </c>
      <c r="CY37" s="29">
        <f t="shared" si="128"/>
        <v>3376</v>
      </c>
      <c r="CZ37" s="29">
        <v>0</v>
      </c>
      <c r="DA37" s="29">
        <v>0</v>
      </c>
      <c r="DB37" s="29">
        <f t="shared" si="129"/>
        <v>0</v>
      </c>
      <c r="DC37" s="36" t="str">
        <f t="shared" si="57"/>
        <v> </v>
      </c>
      <c r="DD37" s="36">
        <f t="shared" si="58"/>
        <v>0</v>
      </c>
      <c r="DE37" s="36">
        <f t="shared" si="59"/>
        <v>0</v>
      </c>
      <c r="DG37" s="10">
        <v>474009</v>
      </c>
      <c r="DH37" s="10" t="e">
        <f>#REF!-DG37</f>
        <v>#REF!</v>
      </c>
      <c r="DI37" s="10">
        <v>451314</v>
      </c>
      <c r="DJ37" s="10" t="e">
        <f>#REF!-DI37</f>
        <v>#REF!</v>
      </c>
      <c r="DK37" s="10">
        <v>76112</v>
      </c>
      <c r="DL37" s="10">
        <f t="shared" si="130"/>
        <v>5069</v>
      </c>
      <c r="DM37" s="10">
        <v>74481</v>
      </c>
      <c r="DN37" s="10">
        <f t="shared" si="131"/>
        <v>5000</v>
      </c>
      <c r="DO37" s="10">
        <v>4164</v>
      </c>
      <c r="DP37" s="10">
        <f t="shared" si="132"/>
        <v>687</v>
      </c>
      <c r="DQ37" s="10">
        <v>4077</v>
      </c>
      <c r="DR37" s="10">
        <f t="shared" si="133"/>
        <v>676</v>
      </c>
      <c r="DS37" s="10">
        <v>56313</v>
      </c>
      <c r="DT37" s="10">
        <f t="shared" si="134"/>
        <v>6703</v>
      </c>
      <c r="DU37" s="10">
        <v>54769</v>
      </c>
      <c r="DV37" s="10">
        <f t="shared" si="135"/>
        <v>6695</v>
      </c>
      <c r="DW37" s="10">
        <v>7039</v>
      </c>
      <c r="DX37" s="10">
        <f t="shared" si="136"/>
        <v>18</v>
      </c>
      <c r="DY37" s="10">
        <v>7039</v>
      </c>
      <c r="DZ37" s="10">
        <f t="shared" si="137"/>
        <v>-32</v>
      </c>
      <c r="EA37" s="10">
        <v>8596</v>
      </c>
      <c r="EB37" s="10">
        <f t="shared" si="138"/>
        <v>-2339</v>
      </c>
      <c r="EC37" s="10">
        <v>8596</v>
      </c>
      <c r="ED37" s="10">
        <f t="shared" si="139"/>
        <v>-2339</v>
      </c>
      <c r="EE37" s="10">
        <v>361457</v>
      </c>
      <c r="EF37" s="10">
        <f t="shared" si="140"/>
        <v>-34991</v>
      </c>
      <c r="EG37" s="10">
        <v>343984</v>
      </c>
      <c r="EH37" s="10">
        <f t="shared" si="141"/>
        <v>-31484</v>
      </c>
      <c r="EI37" s="10">
        <v>359281</v>
      </c>
      <c r="EJ37" s="10">
        <f t="shared" si="142"/>
        <v>-34991</v>
      </c>
      <c r="EK37" s="10">
        <v>341808</v>
      </c>
      <c r="EL37" s="10">
        <f t="shared" si="143"/>
        <v>-31484</v>
      </c>
      <c r="EM37" s="10">
        <v>9077</v>
      </c>
      <c r="EN37" s="10">
        <f t="shared" si="144"/>
        <v>187</v>
      </c>
      <c r="EO37" s="10">
        <v>8862</v>
      </c>
      <c r="EP37" s="10">
        <f t="shared" si="145"/>
        <v>216</v>
      </c>
      <c r="EQ37" s="10">
        <v>23987</v>
      </c>
      <c r="ER37" s="10">
        <f t="shared" si="146"/>
        <v>-563</v>
      </c>
      <c r="ES37" s="10">
        <v>23987</v>
      </c>
      <c r="ET37" s="10">
        <f t="shared" si="147"/>
        <v>-563</v>
      </c>
      <c r="EU37" s="10">
        <v>0</v>
      </c>
      <c r="EV37" s="10">
        <f t="shared" si="148"/>
        <v>0</v>
      </c>
      <c r="EW37" s="10">
        <v>0</v>
      </c>
      <c r="EX37" s="10">
        <f t="shared" si="149"/>
        <v>0</v>
      </c>
      <c r="EY37" s="10">
        <v>3376</v>
      </c>
      <c r="EZ37" s="10">
        <f t="shared" si="150"/>
        <v>0</v>
      </c>
      <c r="FA37" s="10">
        <v>0</v>
      </c>
      <c r="FB37" s="10">
        <f t="shared" si="151"/>
        <v>0</v>
      </c>
    </row>
    <row r="38" spans="1:158" ht="33" customHeight="1">
      <c r="A38" s="4" t="s">
        <v>46</v>
      </c>
      <c r="B38" s="29">
        <v>52559</v>
      </c>
      <c r="C38" s="29">
        <v>2816</v>
      </c>
      <c r="D38" s="29">
        <f t="shared" si="106"/>
        <v>55375</v>
      </c>
      <c r="E38" s="29">
        <v>52509</v>
      </c>
      <c r="F38" s="29">
        <v>0</v>
      </c>
      <c r="G38" s="29">
        <f t="shared" si="107"/>
        <v>52509</v>
      </c>
      <c r="H38" s="36">
        <f aca="true" t="shared" si="152" ref="H38:H66">IF(ISERROR(E38/B38*100)," ",E38/B38*100)</f>
        <v>99.90486881409464</v>
      </c>
      <c r="I38" s="36">
        <f aca="true" t="shared" si="153" ref="I38:I66">IF(ISERROR(F38/C38*100)," ",F38/C38*100)</f>
        <v>0</v>
      </c>
      <c r="J38" s="36">
        <f aca="true" t="shared" si="154" ref="J38:J66">IF(ISERROR(G38/D38*100)," ",G38/D38*100)</f>
        <v>94.82437923250563</v>
      </c>
      <c r="K38" s="29">
        <v>2484</v>
      </c>
      <c r="L38" s="29">
        <v>0</v>
      </c>
      <c r="M38" s="29">
        <f t="shared" si="108"/>
        <v>2484</v>
      </c>
      <c r="N38" s="29">
        <v>2484</v>
      </c>
      <c r="O38" s="29">
        <v>0</v>
      </c>
      <c r="P38" s="29">
        <f t="shared" si="109"/>
        <v>2484</v>
      </c>
      <c r="Q38" s="36">
        <f aca="true" t="shared" si="155" ref="Q38:Q66">IF(ISERROR(N38/K38*100)," ",N38/K38*100)</f>
        <v>100</v>
      </c>
      <c r="R38" s="36" t="str">
        <f aca="true" t="shared" si="156" ref="R38:R66">IF(ISERROR(O38/L38*100)," ",O38/L38*100)</f>
        <v> </v>
      </c>
      <c r="S38" s="36">
        <f aca="true" t="shared" si="157" ref="S38:S66">IF(ISERROR(P38/M38*100)," ",P38/M38*100)</f>
        <v>100</v>
      </c>
      <c r="T38" s="29">
        <v>41902</v>
      </c>
      <c r="U38" s="29">
        <v>2816</v>
      </c>
      <c r="V38" s="29">
        <f t="shared" si="110"/>
        <v>44718</v>
      </c>
      <c r="W38" s="29">
        <v>41902</v>
      </c>
      <c r="X38" s="29">
        <v>0</v>
      </c>
      <c r="Y38" s="29">
        <f t="shared" si="111"/>
        <v>41902</v>
      </c>
      <c r="Z38" s="36">
        <f aca="true" t="shared" si="158" ref="Z38:Z66">IF(ISERROR(W38/T38*100)," ",W38/T38*100)</f>
        <v>100</v>
      </c>
      <c r="AA38" s="36">
        <f aca="true" t="shared" si="159" ref="AA38:AA66">IF(ISERROR(X38/U38*100)," ",X38/U38*100)</f>
        <v>0</v>
      </c>
      <c r="AB38" s="36">
        <f aca="true" t="shared" si="160" ref="AB38:AB66">IF(ISERROR(Y38/V38*100)," ",Y38/V38*100)</f>
        <v>93.70275951518404</v>
      </c>
      <c r="AC38" s="29">
        <v>4862</v>
      </c>
      <c r="AD38" s="29">
        <v>0</v>
      </c>
      <c r="AE38" s="29">
        <f t="shared" si="112"/>
        <v>4862</v>
      </c>
      <c r="AF38" s="29">
        <v>4812</v>
      </c>
      <c r="AG38" s="29">
        <v>0</v>
      </c>
      <c r="AH38" s="29">
        <f t="shared" si="113"/>
        <v>4812</v>
      </c>
      <c r="AI38" s="36">
        <f aca="true" t="shared" si="161" ref="AI38:AI66">IF(ISERROR(AF38/AC38*100)," ",AF38/AC38*100)</f>
        <v>98.97161661867544</v>
      </c>
      <c r="AJ38" s="36" t="str">
        <f aca="true" t="shared" si="162" ref="AJ38:AJ66">IF(ISERROR(AG38/AD38*100)," ",AG38/AD38*100)</f>
        <v> </v>
      </c>
      <c r="AK38" s="36">
        <f aca="true" t="shared" si="163" ref="AK38:AK66">IF(ISERROR(AH38/AE38*100)," ",AH38/AE38*100)</f>
        <v>98.97161661867544</v>
      </c>
      <c r="AL38" s="29">
        <v>3311</v>
      </c>
      <c r="AM38" s="29">
        <v>0</v>
      </c>
      <c r="AN38" s="29">
        <f t="shared" si="114"/>
        <v>3311</v>
      </c>
      <c r="AO38" s="29">
        <v>3311</v>
      </c>
      <c r="AP38" s="29">
        <v>0</v>
      </c>
      <c r="AQ38" s="29">
        <f t="shared" si="115"/>
        <v>3311</v>
      </c>
      <c r="AR38" s="36">
        <f aca="true" t="shared" si="164" ref="AR38:AR66">IF(ISERROR(AO38/AL38*100)," ",AO38/AL38*100)</f>
        <v>100</v>
      </c>
      <c r="AS38" s="36" t="str">
        <f aca="true" t="shared" si="165" ref="AS38:AS66">IF(ISERROR(AP38/AM38*100)," ",AP38/AM38*100)</f>
        <v> </v>
      </c>
      <c r="AT38" s="36">
        <f aca="true" t="shared" si="166" ref="AT38:AT66">IF(ISERROR(AQ38/AN38*100)," ",AQ38/AN38*100)</f>
        <v>100</v>
      </c>
      <c r="AU38" s="29">
        <v>86002</v>
      </c>
      <c r="AV38" s="29">
        <v>661</v>
      </c>
      <c r="AW38" s="29">
        <f t="shared" si="116"/>
        <v>86663</v>
      </c>
      <c r="AX38" s="29">
        <v>85891</v>
      </c>
      <c r="AY38" s="29">
        <v>123</v>
      </c>
      <c r="AZ38" s="29">
        <f t="shared" si="117"/>
        <v>86014</v>
      </c>
      <c r="BA38" s="36">
        <f aca="true" t="shared" si="167" ref="BA38:BA66">IF(ISERROR(AX38/AU38*100)," ",AX38/AU38*100)</f>
        <v>99.87093323411084</v>
      </c>
      <c r="BB38" s="36">
        <f aca="true" t="shared" si="168" ref="BB38:BB66">IF(ISERROR(AY38/AV38*100)," ",AY38/AV38*100)</f>
        <v>18.608169440242055</v>
      </c>
      <c r="BC38" s="36">
        <f aca="true" t="shared" si="169" ref="BC38:BC66">IF(ISERROR(AZ38/AW38*100)," ",AZ38/AW38*100)</f>
        <v>99.25112216286074</v>
      </c>
      <c r="BD38" s="29">
        <v>85349</v>
      </c>
      <c r="BE38" s="29">
        <v>661</v>
      </c>
      <c r="BF38" s="29">
        <f t="shared" si="118"/>
        <v>86010</v>
      </c>
      <c r="BG38" s="29">
        <v>85238</v>
      </c>
      <c r="BH38" s="29">
        <v>123</v>
      </c>
      <c r="BI38" s="29">
        <f t="shared" si="119"/>
        <v>85361</v>
      </c>
      <c r="BJ38" s="36">
        <f aca="true" t="shared" si="170" ref="BJ38:BJ66">IF(ISERROR(BG38/BD38*100)," ",BG38/BD38*100)</f>
        <v>99.86994575214707</v>
      </c>
      <c r="BK38" s="36">
        <f aca="true" t="shared" si="171" ref="BK38:BK66">IF(ISERROR(BH38/BE38*100)," ",BH38/BE38*100)</f>
        <v>18.608169440242055</v>
      </c>
      <c r="BL38" s="36">
        <f aca="true" t="shared" si="172" ref="BL38:BL66">IF(ISERROR(BI38/BF38*100)," ",BI38/BF38*100)</f>
        <v>99.24543657714219</v>
      </c>
      <c r="BM38" s="29">
        <v>653</v>
      </c>
      <c r="BN38" s="29">
        <v>0</v>
      </c>
      <c r="BO38" s="29">
        <f t="shared" si="120"/>
        <v>653</v>
      </c>
      <c r="BP38" s="29">
        <v>653</v>
      </c>
      <c r="BQ38" s="29">
        <v>0</v>
      </c>
      <c r="BR38" s="29">
        <f t="shared" si="121"/>
        <v>653</v>
      </c>
      <c r="BS38" s="36">
        <f aca="true" t="shared" si="173" ref="BS38:BS66">IF(ISERROR(BP38/BM38*100)," ",BP38/BM38*100)</f>
        <v>100</v>
      </c>
      <c r="BT38" s="36" t="str">
        <f aca="true" t="shared" si="174" ref="BT38:BT66">IF(ISERROR(BQ38/BN38*100)," ",BQ38/BN38*100)</f>
        <v> </v>
      </c>
      <c r="BU38" s="36">
        <f aca="true" t="shared" si="175" ref="BU38:BU66">IF(ISERROR(BR38/BO38*100)," ",BR38/BO38*100)</f>
        <v>100</v>
      </c>
      <c r="BV38" s="29">
        <v>3807</v>
      </c>
      <c r="BW38" s="29">
        <v>44</v>
      </c>
      <c r="BX38" s="29">
        <f t="shared" si="122"/>
        <v>3851</v>
      </c>
      <c r="BY38" s="29">
        <v>3807</v>
      </c>
      <c r="BZ38" s="29">
        <v>4</v>
      </c>
      <c r="CA38" s="29">
        <f t="shared" si="123"/>
        <v>3811</v>
      </c>
      <c r="CB38" s="36">
        <f aca="true" t="shared" si="176" ref="CB38:CB66">IF(ISERROR(BY38/BV38*100)," ",BY38/BV38*100)</f>
        <v>100</v>
      </c>
      <c r="CC38" s="36">
        <f aca="true" t="shared" si="177" ref="CC38:CC66">IF(ISERROR(BZ38/BW38*100)," ",BZ38/BW38*100)</f>
        <v>9.090909090909092</v>
      </c>
      <c r="CD38" s="36">
        <f aca="true" t="shared" si="178" ref="CD38:CD66">IF(ISERROR(CA38/BX38*100)," ",CA38/BX38*100)</f>
        <v>98.96130875097377</v>
      </c>
      <c r="CE38" s="29">
        <v>8490</v>
      </c>
      <c r="CF38" s="29">
        <v>0</v>
      </c>
      <c r="CG38" s="29">
        <f t="shared" si="124"/>
        <v>8490</v>
      </c>
      <c r="CH38" s="29">
        <v>8490</v>
      </c>
      <c r="CI38" s="29">
        <v>0</v>
      </c>
      <c r="CJ38" s="29">
        <f t="shared" si="125"/>
        <v>8490</v>
      </c>
      <c r="CK38" s="36">
        <f aca="true" t="shared" si="179" ref="CK38:CK66">IF(ISERROR(CH38/CE38*100)," ",CH38/CE38*100)</f>
        <v>100</v>
      </c>
      <c r="CL38" s="36" t="str">
        <f aca="true" t="shared" si="180" ref="CL38:CL66">IF(ISERROR(CI38/CF38*100)," ",CI38/CF38*100)</f>
        <v> </v>
      </c>
      <c r="CM38" s="36">
        <f aca="true" t="shared" si="181" ref="CM38:CM66">IF(ISERROR(CJ38/CG38*100)," ",CJ38/CG38*100)</f>
        <v>100</v>
      </c>
      <c r="CN38" s="29">
        <v>0</v>
      </c>
      <c r="CO38" s="29">
        <v>0</v>
      </c>
      <c r="CP38" s="29">
        <f t="shared" si="126"/>
        <v>0</v>
      </c>
      <c r="CQ38" s="29">
        <v>0</v>
      </c>
      <c r="CR38" s="29">
        <v>0</v>
      </c>
      <c r="CS38" s="29">
        <f t="shared" si="127"/>
        <v>0</v>
      </c>
      <c r="CT38" s="36" t="str">
        <f aca="true" t="shared" si="182" ref="CT38:CT66">IF(ISERROR(CQ38/CN38*100)," ",CQ38/CN38*100)</f>
        <v> </v>
      </c>
      <c r="CU38" s="36" t="str">
        <f aca="true" t="shared" si="183" ref="CU38:CU66">IF(ISERROR(CR38/CO38*100)," ",CR38/CO38*100)</f>
        <v> </v>
      </c>
      <c r="CV38" s="36" t="str">
        <f aca="true" t="shared" si="184" ref="CV38:CV66">IF(ISERROR(CS38/CP38*100)," ",CS38/CP38*100)</f>
        <v> </v>
      </c>
      <c r="CW38" s="29">
        <v>0</v>
      </c>
      <c r="CX38" s="29">
        <v>0</v>
      </c>
      <c r="CY38" s="29">
        <f t="shared" si="128"/>
        <v>0</v>
      </c>
      <c r="CZ38" s="29">
        <v>0</v>
      </c>
      <c r="DA38" s="29">
        <v>0</v>
      </c>
      <c r="DB38" s="29">
        <f t="shared" si="129"/>
        <v>0</v>
      </c>
      <c r="DC38" s="36" t="str">
        <f aca="true" t="shared" si="185" ref="DC38:DC66">IF(ISERROR(CZ38/CW38*100)," ",CZ38/CW38*100)</f>
        <v> </v>
      </c>
      <c r="DD38" s="36" t="str">
        <f aca="true" t="shared" si="186" ref="DD38:DD66">IF(ISERROR(DA38/CX38*100)," ",DA38/CX38*100)</f>
        <v> </v>
      </c>
      <c r="DE38" s="36" t="str">
        <f aca="true" t="shared" si="187" ref="DE38:DE66">IF(ISERROR(DB38/CY38*100)," ",DB38/CY38*100)</f>
        <v> </v>
      </c>
      <c r="DG38" s="10">
        <v>156342</v>
      </c>
      <c r="DH38" s="10" t="e">
        <f>#REF!-DG38</f>
        <v>#REF!</v>
      </c>
      <c r="DI38" s="10">
        <v>152786</v>
      </c>
      <c r="DJ38" s="10" t="e">
        <f>#REF!-DI38</f>
        <v>#REF!</v>
      </c>
      <c r="DK38" s="10">
        <v>52083</v>
      </c>
      <c r="DL38" s="10">
        <f t="shared" si="130"/>
        <v>3292</v>
      </c>
      <c r="DM38" s="10">
        <v>49231</v>
      </c>
      <c r="DN38" s="10">
        <f t="shared" si="131"/>
        <v>3278</v>
      </c>
      <c r="DO38" s="10">
        <v>2043</v>
      </c>
      <c r="DP38" s="10">
        <f t="shared" si="132"/>
        <v>441</v>
      </c>
      <c r="DQ38" s="10">
        <v>2043</v>
      </c>
      <c r="DR38" s="10">
        <f t="shared" si="133"/>
        <v>441</v>
      </c>
      <c r="DS38" s="10">
        <v>39006</v>
      </c>
      <c r="DT38" s="10">
        <f t="shared" si="134"/>
        <v>5712</v>
      </c>
      <c r="DU38" s="10">
        <v>36154</v>
      </c>
      <c r="DV38" s="10">
        <f t="shared" si="135"/>
        <v>5748</v>
      </c>
      <c r="DW38" s="10">
        <v>4827</v>
      </c>
      <c r="DX38" s="10">
        <f t="shared" si="136"/>
        <v>35</v>
      </c>
      <c r="DY38" s="10">
        <v>4827</v>
      </c>
      <c r="DZ38" s="10">
        <f t="shared" si="137"/>
        <v>-15</v>
      </c>
      <c r="EA38" s="10">
        <v>6207</v>
      </c>
      <c r="EB38" s="10">
        <f t="shared" si="138"/>
        <v>-2896</v>
      </c>
      <c r="EC38" s="10">
        <v>6207</v>
      </c>
      <c r="ED38" s="10">
        <f t="shared" si="139"/>
        <v>-2896</v>
      </c>
      <c r="EE38" s="10">
        <v>91871</v>
      </c>
      <c r="EF38" s="10">
        <f t="shared" si="140"/>
        <v>-5208</v>
      </c>
      <c r="EG38" s="10">
        <v>91211</v>
      </c>
      <c r="EH38" s="10">
        <f t="shared" si="141"/>
        <v>-5197</v>
      </c>
      <c r="EI38" s="10">
        <v>91190</v>
      </c>
      <c r="EJ38" s="10">
        <f t="shared" si="142"/>
        <v>-5180</v>
      </c>
      <c r="EK38" s="10">
        <v>90530</v>
      </c>
      <c r="EL38" s="10">
        <f t="shared" si="143"/>
        <v>-5169</v>
      </c>
      <c r="EM38" s="10">
        <v>3742</v>
      </c>
      <c r="EN38" s="10">
        <f t="shared" si="144"/>
        <v>109</v>
      </c>
      <c r="EO38" s="10">
        <v>3698</v>
      </c>
      <c r="EP38" s="10">
        <f t="shared" si="145"/>
        <v>113</v>
      </c>
      <c r="EQ38" s="10">
        <v>8646</v>
      </c>
      <c r="ER38" s="10">
        <f t="shared" si="146"/>
        <v>-156</v>
      </c>
      <c r="ES38" s="10">
        <v>8646</v>
      </c>
      <c r="ET38" s="10">
        <f t="shared" si="147"/>
        <v>-156</v>
      </c>
      <c r="EU38" s="10">
        <v>0</v>
      </c>
      <c r="EV38" s="10">
        <f t="shared" si="148"/>
        <v>0</v>
      </c>
      <c r="EW38" s="10">
        <v>0</v>
      </c>
      <c r="EX38" s="10">
        <f t="shared" si="149"/>
        <v>0</v>
      </c>
      <c r="EY38" s="10">
        <v>0</v>
      </c>
      <c r="EZ38" s="10">
        <f t="shared" si="150"/>
        <v>0</v>
      </c>
      <c r="FA38" s="10">
        <v>0</v>
      </c>
      <c r="FB38" s="10">
        <f t="shared" si="151"/>
        <v>0</v>
      </c>
    </row>
    <row r="39" spans="1:158" ht="33" customHeight="1">
      <c r="A39" s="14" t="s">
        <v>47</v>
      </c>
      <c r="B39" s="30">
        <v>53319</v>
      </c>
      <c r="C39" s="30">
        <v>246</v>
      </c>
      <c r="D39" s="30">
        <f t="shared" si="106"/>
        <v>53565</v>
      </c>
      <c r="E39" s="30">
        <v>53188</v>
      </c>
      <c r="F39" s="30">
        <v>55</v>
      </c>
      <c r="G39" s="30">
        <f t="shared" si="107"/>
        <v>53243</v>
      </c>
      <c r="H39" s="37">
        <f t="shared" si="152"/>
        <v>99.75430897053583</v>
      </c>
      <c r="I39" s="37">
        <f t="shared" si="153"/>
        <v>22.35772357723577</v>
      </c>
      <c r="J39" s="37">
        <f t="shared" si="154"/>
        <v>99.39886119667693</v>
      </c>
      <c r="K39" s="30">
        <v>2991</v>
      </c>
      <c r="L39" s="30">
        <v>12</v>
      </c>
      <c r="M39" s="30">
        <f t="shared" si="108"/>
        <v>3003</v>
      </c>
      <c r="N39" s="30">
        <v>2980</v>
      </c>
      <c r="O39" s="30">
        <v>6</v>
      </c>
      <c r="P39" s="30">
        <f t="shared" si="109"/>
        <v>2986</v>
      </c>
      <c r="Q39" s="37">
        <f t="shared" si="155"/>
        <v>99.63223002340355</v>
      </c>
      <c r="R39" s="37">
        <f t="shared" si="156"/>
        <v>50</v>
      </c>
      <c r="S39" s="37">
        <f t="shared" si="157"/>
        <v>99.43389943389943</v>
      </c>
      <c r="T39" s="30">
        <v>41977</v>
      </c>
      <c r="U39" s="30">
        <v>234</v>
      </c>
      <c r="V39" s="30">
        <f t="shared" si="110"/>
        <v>42211</v>
      </c>
      <c r="W39" s="30">
        <v>41857</v>
      </c>
      <c r="X39" s="30">
        <v>49</v>
      </c>
      <c r="Y39" s="30">
        <f t="shared" si="111"/>
        <v>41906</v>
      </c>
      <c r="Z39" s="37">
        <f t="shared" si="158"/>
        <v>99.71412916597184</v>
      </c>
      <c r="AA39" s="37">
        <f t="shared" si="159"/>
        <v>20.94017094017094</v>
      </c>
      <c r="AB39" s="37">
        <f t="shared" si="160"/>
        <v>99.27743952998034</v>
      </c>
      <c r="AC39" s="30">
        <v>6466</v>
      </c>
      <c r="AD39" s="30">
        <v>0</v>
      </c>
      <c r="AE39" s="30">
        <f t="shared" si="112"/>
        <v>6466</v>
      </c>
      <c r="AF39" s="30">
        <v>6466</v>
      </c>
      <c r="AG39" s="30">
        <v>0</v>
      </c>
      <c r="AH39" s="30">
        <f t="shared" si="113"/>
        <v>6466</v>
      </c>
      <c r="AI39" s="37">
        <f t="shared" si="161"/>
        <v>100</v>
      </c>
      <c r="AJ39" s="37" t="str">
        <f t="shared" si="162"/>
        <v> </v>
      </c>
      <c r="AK39" s="37">
        <f t="shared" si="163"/>
        <v>100</v>
      </c>
      <c r="AL39" s="30">
        <v>1885</v>
      </c>
      <c r="AM39" s="30">
        <v>0</v>
      </c>
      <c r="AN39" s="30">
        <f t="shared" si="114"/>
        <v>1885</v>
      </c>
      <c r="AO39" s="30">
        <v>1885</v>
      </c>
      <c r="AP39" s="30">
        <v>0</v>
      </c>
      <c r="AQ39" s="30">
        <f t="shared" si="115"/>
        <v>1885</v>
      </c>
      <c r="AR39" s="37">
        <f t="shared" si="164"/>
        <v>100</v>
      </c>
      <c r="AS39" s="37" t="str">
        <f t="shared" si="165"/>
        <v> </v>
      </c>
      <c r="AT39" s="37">
        <f t="shared" si="166"/>
        <v>100</v>
      </c>
      <c r="AU39" s="30">
        <v>392675</v>
      </c>
      <c r="AV39" s="30">
        <v>18961</v>
      </c>
      <c r="AW39" s="30">
        <f t="shared" si="116"/>
        <v>411636</v>
      </c>
      <c r="AX39" s="30">
        <v>391095</v>
      </c>
      <c r="AY39" s="30">
        <v>298</v>
      </c>
      <c r="AZ39" s="30">
        <f t="shared" si="117"/>
        <v>391393</v>
      </c>
      <c r="BA39" s="37">
        <f t="shared" si="167"/>
        <v>99.5976316292099</v>
      </c>
      <c r="BB39" s="37">
        <f t="shared" si="168"/>
        <v>1.5716470650282157</v>
      </c>
      <c r="BC39" s="37">
        <f t="shared" si="169"/>
        <v>95.08230572641848</v>
      </c>
      <c r="BD39" s="30">
        <v>390654</v>
      </c>
      <c r="BE39" s="30">
        <v>18961</v>
      </c>
      <c r="BF39" s="30">
        <f t="shared" si="118"/>
        <v>409615</v>
      </c>
      <c r="BG39" s="30">
        <v>389074</v>
      </c>
      <c r="BH39" s="30">
        <v>298</v>
      </c>
      <c r="BI39" s="30">
        <f t="shared" si="119"/>
        <v>389372</v>
      </c>
      <c r="BJ39" s="37">
        <f t="shared" si="170"/>
        <v>99.59555002636604</v>
      </c>
      <c r="BK39" s="37">
        <f t="shared" si="171"/>
        <v>1.5716470650282157</v>
      </c>
      <c r="BL39" s="37">
        <f t="shared" si="172"/>
        <v>95.05804230802096</v>
      </c>
      <c r="BM39" s="30">
        <v>2021</v>
      </c>
      <c r="BN39" s="30">
        <v>0</v>
      </c>
      <c r="BO39" s="30">
        <f t="shared" si="120"/>
        <v>2021</v>
      </c>
      <c r="BP39" s="30">
        <v>2021</v>
      </c>
      <c r="BQ39" s="30">
        <v>0</v>
      </c>
      <c r="BR39" s="30">
        <f t="shared" si="121"/>
        <v>2021</v>
      </c>
      <c r="BS39" s="37">
        <f t="shared" si="173"/>
        <v>100</v>
      </c>
      <c r="BT39" s="37" t="str">
        <f t="shared" si="174"/>
        <v> </v>
      </c>
      <c r="BU39" s="37">
        <f t="shared" si="175"/>
        <v>100</v>
      </c>
      <c r="BV39" s="30">
        <v>4817</v>
      </c>
      <c r="BW39" s="30">
        <v>32</v>
      </c>
      <c r="BX39" s="30">
        <f t="shared" si="122"/>
        <v>4849</v>
      </c>
      <c r="BY39" s="30">
        <v>4797</v>
      </c>
      <c r="BZ39" s="30">
        <v>17</v>
      </c>
      <c r="CA39" s="30">
        <f t="shared" si="123"/>
        <v>4814</v>
      </c>
      <c r="CB39" s="37">
        <f t="shared" si="176"/>
        <v>99.58480381980486</v>
      </c>
      <c r="CC39" s="37">
        <f t="shared" si="177"/>
        <v>53.125</v>
      </c>
      <c r="CD39" s="37">
        <f t="shared" si="178"/>
        <v>99.27820169107032</v>
      </c>
      <c r="CE39" s="30">
        <v>11157</v>
      </c>
      <c r="CF39" s="30">
        <v>0</v>
      </c>
      <c r="CG39" s="30">
        <f t="shared" si="124"/>
        <v>11157</v>
      </c>
      <c r="CH39" s="30">
        <v>11157</v>
      </c>
      <c r="CI39" s="30">
        <v>0</v>
      </c>
      <c r="CJ39" s="30">
        <f t="shared" si="125"/>
        <v>11157</v>
      </c>
      <c r="CK39" s="37">
        <f t="shared" si="179"/>
        <v>100</v>
      </c>
      <c r="CL39" s="37" t="str">
        <f t="shared" si="180"/>
        <v> </v>
      </c>
      <c r="CM39" s="37">
        <f t="shared" si="181"/>
        <v>100</v>
      </c>
      <c r="CN39" s="30">
        <v>0</v>
      </c>
      <c r="CO39" s="30">
        <v>0</v>
      </c>
      <c r="CP39" s="30">
        <f t="shared" si="126"/>
        <v>0</v>
      </c>
      <c r="CQ39" s="30">
        <v>0</v>
      </c>
      <c r="CR39" s="30">
        <v>0</v>
      </c>
      <c r="CS39" s="30">
        <f t="shared" si="127"/>
        <v>0</v>
      </c>
      <c r="CT39" s="37" t="str">
        <f t="shared" si="182"/>
        <v> </v>
      </c>
      <c r="CU39" s="37" t="str">
        <f t="shared" si="183"/>
        <v> </v>
      </c>
      <c r="CV39" s="37" t="str">
        <f t="shared" si="184"/>
        <v> </v>
      </c>
      <c r="CW39" s="30">
        <v>0</v>
      </c>
      <c r="CX39" s="30">
        <v>0</v>
      </c>
      <c r="CY39" s="30">
        <f t="shared" si="128"/>
        <v>0</v>
      </c>
      <c r="CZ39" s="30">
        <v>0</v>
      </c>
      <c r="DA39" s="30">
        <v>0</v>
      </c>
      <c r="DB39" s="30">
        <f t="shared" si="129"/>
        <v>0</v>
      </c>
      <c r="DC39" s="37" t="str">
        <f t="shared" si="185"/>
        <v> </v>
      </c>
      <c r="DD39" s="37" t="str">
        <f t="shared" si="186"/>
        <v> </v>
      </c>
      <c r="DE39" s="37" t="str">
        <f t="shared" si="187"/>
        <v> </v>
      </c>
      <c r="DG39" s="10">
        <v>495766</v>
      </c>
      <c r="DH39" s="10" t="e">
        <f>#REF!-DG39</f>
        <v>#REF!</v>
      </c>
      <c r="DI39" s="10">
        <v>476521</v>
      </c>
      <c r="DJ39" s="10" t="e">
        <f>#REF!-DI39</f>
        <v>#REF!</v>
      </c>
      <c r="DK39" s="10">
        <v>51238</v>
      </c>
      <c r="DL39" s="10">
        <f t="shared" si="130"/>
        <v>2327</v>
      </c>
      <c r="DM39" s="10">
        <v>50986</v>
      </c>
      <c r="DN39" s="10">
        <f t="shared" si="131"/>
        <v>2257</v>
      </c>
      <c r="DO39" s="10">
        <v>2487</v>
      </c>
      <c r="DP39" s="10">
        <f t="shared" si="132"/>
        <v>516</v>
      </c>
      <c r="DQ39" s="10">
        <v>2475</v>
      </c>
      <c r="DR39" s="10">
        <f t="shared" si="133"/>
        <v>511</v>
      </c>
      <c r="DS39" s="10">
        <v>38980</v>
      </c>
      <c r="DT39" s="10">
        <f t="shared" si="134"/>
        <v>3231</v>
      </c>
      <c r="DU39" s="10">
        <v>38740</v>
      </c>
      <c r="DV39" s="10">
        <f t="shared" si="135"/>
        <v>3166</v>
      </c>
      <c r="DW39" s="10">
        <v>6531</v>
      </c>
      <c r="DX39" s="10">
        <f t="shared" si="136"/>
        <v>-65</v>
      </c>
      <c r="DY39" s="10">
        <v>6531</v>
      </c>
      <c r="DZ39" s="10">
        <f t="shared" si="137"/>
        <v>-65</v>
      </c>
      <c r="EA39" s="10">
        <v>3240</v>
      </c>
      <c r="EB39" s="10">
        <f t="shared" si="138"/>
        <v>-1355</v>
      </c>
      <c r="EC39" s="10">
        <v>3240</v>
      </c>
      <c r="ED39" s="10">
        <f t="shared" si="139"/>
        <v>-1355</v>
      </c>
      <c r="EE39" s="10">
        <v>428259</v>
      </c>
      <c r="EF39" s="10">
        <f t="shared" si="140"/>
        <v>-16623</v>
      </c>
      <c r="EG39" s="10">
        <v>409298</v>
      </c>
      <c r="EH39" s="10">
        <f t="shared" si="141"/>
        <v>-17905</v>
      </c>
      <c r="EI39" s="10">
        <v>426252</v>
      </c>
      <c r="EJ39" s="10">
        <f t="shared" si="142"/>
        <v>-16637</v>
      </c>
      <c r="EK39" s="10">
        <v>407291</v>
      </c>
      <c r="EL39" s="10">
        <f t="shared" si="143"/>
        <v>-17919</v>
      </c>
      <c r="EM39" s="10">
        <v>4758</v>
      </c>
      <c r="EN39" s="10">
        <f t="shared" si="144"/>
        <v>91</v>
      </c>
      <c r="EO39" s="10">
        <v>4726</v>
      </c>
      <c r="EP39" s="10">
        <f t="shared" si="145"/>
        <v>88</v>
      </c>
      <c r="EQ39" s="10">
        <v>11511</v>
      </c>
      <c r="ER39" s="10">
        <f t="shared" si="146"/>
        <v>-354</v>
      </c>
      <c r="ES39" s="10">
        <v>11511</v>
      </c>
      <c r="ET39" s="10">
        <f t="shared" si="147"/>
        <v>-354</v>
      </c>
      <c r="EU39" s="10">
        <v>0</v>
      </c>
      <c r="EV39" s="10">
        <f t="shared" si="148"/>
        <v>0</v>
      </c>
      <c r="EW39" s="10">
        <v>0</v>
      </c>
      <c r="EX39" s="10">
        <f t="shared" si="149"/>
        <v>0</v>
      </c>
      <c r="EY39" s="10">
        <v>0</v>
      </c>
      <c r="EZ39" s="10">
        <f t="shared" si="150"/>
        <v>0</v>
      </c>
      <c r="FA39" s="10">
        <v>0</v>
      </c>
      <c r="FB39" s="10">
        <f t="shared" si="151"/>
        <v>0</v>
      </c>
    </row>
    <row r="40" spans="1:158" ht="33" customHeight="1">
      <c r="A40" s="4" t="s">
        <v>48</v>
      </c>
      <c r="B40" s="29">
        <v>21492</v>
      </c>
      <c r="C40" s="29">
        <v>0</v>
      </c>
      <c r="D40" s="29">
        <f t="shared" si="106"/>
        <v>21492</v>
      </c>
      <c r="E40" s="29">
        <v>21492</v>
      </c>
      <c r="F40" s="29">
        <v>0</v>
      </c>
      <c r="G40" s="29">
        <f t="shared" si="107"/>
        <v>21492</v>
      </c>
      <c r="H40" s="36">
        <f t="shared" si="152"/>
        <v>100</v>
      </c>
      <c r="I40" s="36" t="str">
        <f t="shared" si="153"/>
        <v> </v>
      </c>
      <c r="J40" s="36">
        <f t="shared" si="154"/>
        <v>100</v>
      </c>
      <c r="K40" s="29">
        <v>1469</v>
      </c>
      <c r="L40" s="29">
        <v>0</v>
      </c>
      <c r="M40" s="29">
        <f t="shared" si="108"/>
        <v>1469</v>
      </c>
      <c r="N40" s="29">
        <v>1469</v>
      </c>
      <c r="O40" s="29">
        <v>0</v>
      </c>
      <c r="P40" s="29">
        <f t="shared" si="109"/>
        <v>1469</v>
      </c>
      <c r="Q40" s="36">
        <f t="shared" si="155"/>
        <v>100</v>
      </c>
      <c r="R40" s="36" t="str">
        <f t="shared" si="156"/>
        <v> </v>
      </c>
      <c r="S40" s="36">
        <f t="shared" si="157"/>
        <v>100</v>
      </c>
      <c r="T40" s="29">
        <v>17146</v>
      </c>
      <c r="U40" s="29">
        <v>0</v>
      </c>
      <c r="V40" s="29">
        <f t="shared" si="110"/>
        <v>17146</v>
      </c>
      <c r="W40" s="29">
        <v>17146</v>
      </c>
      <c r="X40" s="29">
        <v>0</v>
      </c>
      <c r="Y40" s="29">
        <f t="shared" si="111"/>
        <v>17146</v>
      </c>
      <c r="Z40" s="36">
        <f t="shared" si="158"/>
        <v>100</v>
      </c>
      <c r="AA40" s="36" t="str">
        <f t="shared" si="159"/>
        <v> </v>
      </c>
      <c r="AB40" s="36">
        <f t="shared" si="160"/>
        <v>100</v>
      </c>
      <c r="AC40" s="29">
        <v>2370</v>
      </c>
      <c r="AD40" s="29">
        <v>0</v>
      </c>
      <c r="AE40" s="29">
        <f t="shared" si="112"/>
        <v>2370</v>
      </c>
      <c r="AF40" s="29">
        <v>2370</v>
      </c>
      <c r="AG40" s="29">
        <v>0</v>
      </c>
      <c r="AH40" s="29">
        <f t="shared" si="113"/>
        <v>2370</v>
      </c>
      <c r="AI40" s="36">
        <f t="shared" si="161"/>
        <v>100</v>
      </c>
      <c r="AJ40" s="36" t="str">
        <f t="shared" si="162"/>
        <v> </v>
      </c>
      <c r="AK40" s="36">
        <f t="shared" si="163"/>
        <v>100</v>
      </c>
      <c r="AL40" s="29">
        <v>507</v>
      </c>
      <c r="AM40" s="29">
        <v>0</v>
      </c>
      <c r="AN40" s="29">
        <f t="shared" si="114"/>
        <v>507</v>
      </c>
      <c r="AO40" s="29">
        <v>507</v>
      </c>
      <c r="AP40" s="29">
        <v>0</v>
      </c>
      <c r="AQ40" s="29">
        <f t="shared" si="115"/>
        <v>507</v>
      </c>
      <c r="AR40" s="36">
        <f t="shared" si="164"/>
        <v>100</v>
      </c>
      <c r="AS40" s="36" t="str">
        <f t="shared" si="165"/>
        <v> </v>
      </c>
      <c r="AT40" s="36">
        <f t="shared" si="166"/>
        <v>100</v>
      </c>
      <c r="AU40" s="29">
        <v>42671</v>
      </c>
      <c r="AV40" s="29">
        <v>2132</v>
      </c>
      <c r="AW40" s="29">
        <f t="shared" si="116"/>
        <v>44803</v>
      </c>
      <c r="AX40" s="29">
        <v>41431</v>
      </c>
      <c r="AY40" s="29">
        <v>561</v>
      </c>
      <c r="AZ40" s="29">
        <f t="shared" si="117"/>
        <v>41992</v>
      </c>
      <c r="BA40" s="36">
        <f t="shared" si="167"/>
        <v>97.09404513604088</v>
      </c>
      <c r="BB40" s="36">
        <f t="shared" si="168"/>
        <v>26.313320825515945</v>
      </c>
      <c r="BC40" s="36">
        <f t="shared" si="169"/>
        <v>93.72586657143495</v>
      </c>
      <c r="BD40" s="29">
        <v>33853</v>
      </c>
      <c r="BE40" s="29">
        <v>2132</v>
      </c>
      <c r="BF40" s="29">
        <f t="shared" si="118"/>
        <v>35985</v>
      </c>
      <c r="BG40" s="29">
        <v>32613</v>
      </c>
      <c r="BH40" s="29">
        <v>561</v>
      </c>
      <c r="BI40" s="29">
        <f t="shared" si="119"/>
        <v>33174</v>
      </c>
      <c r="BJ40" s="36">
        <f t="shared" si="170"/>
        <v>96.337104540218</v>
      </c>
      <c r="BK40" s="36">
        <f t="shared" si="171"/>
        <v>26.313320825515945</v>
      </c>
      <c r="BL40" s="36">
        <f t="shared" si="172"/>
        <v>92.18841183826595</v>
      </c>
      <c r="BM40" s="29">
        <v>8818</v>
      </c>
      <c r="BN40" s="29">
        <v>0</v>
      </c>
      <c r="BO40" s="29">
        <f t="shared" si="120"/>
        <v>8818</v>
      </c>
      <c r="BP40" s="29">
        <v>8818</v>
      </c>
      <c r="BQ40" s="29">
        <v>0</v>
      </c>
      <c r="BR40" s="29">
        <f t="shared" si="121"/>
        <v>8818</v>
      </c>
      <c r="BS40" s="36">
        <f t="shared" si="173"/>
        <v>100</v>
      </c>
      <c r="BT40" s="36" t="str">
        <f t="shared" si="174"/>
        <v> </v>
      </c>
      <c r="BU40" s="36">
        <f t="shared" si="175"/>
        <v>100</v>
      </c>
      <c r="BV40" s="29">
        <v>3558</v>
      </c>
      <c r="BW40" s="29">
        <v>56</v>
      </c>
      <c r="BX40" s="29">
        <f t="shared" si="122"/>
        <v>3614</v>
      </c>
      <c r="BY40" s="29">
        <v>3546</v>
      </c>
      <c r="BZ40" s="29">
        <v>55</v>
      </c>
      <c r="CA40" s="29">
        <f t="shared" si="123"/>
        <v>3601</v>
      </c>
      <c r="CB40" s="36">
        <f t="shared" si="176"/>
        <v>99.6627318718381</v>
      </c>
      <c r="CC40" s="36">
        <f t="shared" si="177"/>
        <v>98.21428571428571</v>
      </c>
      <c r="CD40" s="36">
        <f t="shared" si="178"/>
        <v>99.64028776978418</v>
      </c>
      <c r="CE40" s="29">
        <v>6355</v>
      </c>
      <c r="CF40" s="29">
        <v>0</v>
      </c>
      <c r="CG40" s="29">
        <f t="shared" si="124"/>
        <v>6355</v>
      </c>
      <c r="CH40" s="29">
        <v>6355</v>
      </c>
      <c r="CI40" s="29">
        <v>0</v>
      </c>
      <c r="CJ40" s="29">
        <f t="shared" si="125"/>
        <v>6355</v>
      </c>
      <c r="CK40" s="36">
        <f t="shared" si="179"/>
        <v>100</v>
      </c>
      <c r="CL40" s="36" t="str">
        <f t="shared" si="180"/>
        <v> </v>
      </c>
      <c r="CM40" s="36">
        <f t="shared" si="181"/>
        <v>100</v>
      </c>
      <c r="CN40" s="29">
        <v>0</v>
      </c>
      <c r="CO40" s="29">
        <v>0</v>
      </c>
      <c r="CP40" s="29">
        <f t="shared" si="126"/>
        <v>0</v>
      </c>
      <c r="CQ40" s="29">
        <v>0</v>
      </c>
      <c r="CR40" s="29">
        <v>0</v>
      </c>
      <c r="CS40" s="29">
        <f t="shared" si="127"/>
        <v>0</v>
      </c>
      <c r="CT40" s="36" t="str">
        <f t="shared" si="182"/>
        <v> </v>
      </c>
      <c r="CU40" s="36" t="str">
        <f t="shared" si="183"/>
        <v> </v>
      </c>
      <c r="CV40" s="36" t="str">
        <f t="shared" si="184"/>
        <v> </v>
      </c>
      <c r="CW40" s="29">
        <v>0</v>
      </c>
      <c r="CX40" s="29">
        <v>0</v>
      </c>
      <c r="CY40" s="29">
        <f t="shared" si="128"/>
        <v>0</v>
      </c>
      <c r="CZ40" s="29">
        <v>0</v>
      </c>
      <c r="DA40" s="29">
        <v>0</v>
      </c>
      <c r="DB40" s="29">
        <f t="shared" si="129"/>
        <v>0</v>
      </c>
      <c r="DC40" s="36" t="str">
        <f t="shared" si="185"/>
        <v> </v>
      </c>
      <c r="DD40" s="36" t="str">
        <f t="shared" si="186"/>
        <v> </v>
      </c>
      <c r="DE40" s="36" t="str">
        <f t="shared" si="187"/>
        <v> </v>
      </c>
      <c r="DG40" s="10">
        <v>78636</v>
      </c>
      <c r="DH40" s="10" t="e">
        <f>#REF!-DG40</f>
        <v>#REF!</v>
      </c>
      <c r="DI40" s="10">
        <v>76476</v>
      </c>
      <c r="DJ40" s="10" t="e">
        <f>#REF!-DI40</f>
        <v>#REF!</v>
      </c>
      <c r="DK40" s="10">
        <v>22327</v>
      </c>
      <c r="DL40" s="10">
        <f t="shared" si="130"/>
        <v>-835</v>
      </c>
      <c r="DM40" s="10">
        <v>22327</v>
      </c>
      <c r="DN40" s="10">
        <f t="shared" si="131"/>
        <v>-835</v>
      </c>
      <c r="DO40" s="10">
        <v>1236</v>
      </c>
      <c r="DP40" s="10">
        <f t="shared" si="132"/>
        <v>233</v>
      </c>
      <c r="DQ40" s="10">
        <v>1236</v>
      </c>
      <c r="DR40" s="10">
        <f t="shared" si="133"/>
        <v>233</v>
      </c>
      <c r="DS40" s="10">
        <v>17579</v>
      </c>
      <c r="DT40" s="10">
        <f t="shared" si="134"/>
        <v>-433</v>
      </c>
      <c r="DU40" s="10">
        <v>17579</v>
      </c>
      <c r="DV40" s="10">
        <f t="shared" si="135"/>
        <v>-433</v>
      </c>
      <c r="DW40" s="10">
        <v>2498</v>
      </c>
      <c r="DX40" s="10">
        <f t="shared" si="136"/>
        <v>-128</v>
      </c>
      <c r="DY40" s="10">
        <v>2498</v>
      </c>
      <c r="DZ40" s="10">
        <f t="shared" si="137"/>
        <v>-128</v>
      </c>
      <c r="EA40" s="10">
        <v>1014</v>
      </c>
      <c r="EB40" s="10">
        <f t="shared" si="138"/>
        <v>-507</v>
      </c>
      <c r="EC40" s="10">
        <v>1014</v>
      </c>
      <c r="ED40" s="10">
        <f t="shared" si="139"/>
        <v>-507</v>
      </c>
      <c r="EE40" s="10">
        <v>46055</v>
      </c>
      <c r="EF40" s="10">
        <f t="shared" si="140"/>
        <v>-1252</v>
      </c>
      <c r="EG40" s="10">
        <v>43951</v>
      </c>
      <c r="EH40" s="10">
        <f t="shared" si="141"/>
        <v>-1959</v>
      </c>
      <c r="EI40" s="10">
        <v>37246</v>
      </c>
      <c r="EJ40" s="10">
        <f t="shared" si="142"/>
        <v>-1261</v>
      </c>
      <c r="EK40" s="10">
        <v>35142</v>
      </c>
      <c r="EL40" s="10">
        <f t="shared" si="143"/>
        <v>-1968</v>
      </c>
      <c r="EM40" s="10">
        <v>3550</v>
      </c>
      <c r="EN40" s="10">
        <f t="shared" si="144"/>
        <v>64</v>
      </c>
      <c r="EO40" s="10">
        <v>3494</v>
      </c>
      <c r="EP40" s="10">
        <f t="shared" si="145"/>
        <v>107</v>
      </c>
      <c r="EQ40" s="10">
        <v>6704</v>
      </c>
      <c r="ER40" s="10">
        <f t="shared" si="146"/>
        <v>-349</v>
      </c>
      <c r="ES40" s="10">
        <v>6704</v>
      </c>
      <c r="ET40" s="10">
        <f t="shared" si="147"/>
        <v>-349</v>
      </c>
      <c r="EU40" s="10">
        <v>0</v>
      </c>
      <c r="EV40" s="10">
        <f t="shared" si="148"/>
        <v>0</v>
      </c>
      <c r="EW40" s="10">
        <v>0</v>
      </c>
      <c r="EX40" s="10">
        <f t="shared" si="149"/>
        <v>0</v>
      </c>
      <c r="EY40" s="10">
        <v>0</v>
      </c>
      <c r="EZ40" s="10">
        <f t="shared" si="150"/>
        <v>0</v>
      </c>
      <c r="FA40" s="10">
        <v>0</v>
      </c>
      <c r="FB40" s="10">
        <f t="shared" si="151"/>
        <v>0</v>
      </c>
    </row>
    <row r="41" spans="1:158" ht="33" customHeight="1">
      <c r="A41" s="4" t="s">
        <v>93</v>
      </c>
      <c r="B41" s="29">
        <v>551720</v>
      </c>
      <c r="C41" s="29">
        <v>24679</v>
      </c>
      <c r="D41" s="29">
        <f t="shared" si="106"/>
        <v>576399</v>
      </c>
      <c r="E41" s="29">
        <v>545323</v>
      </c>
      <c r="F41" s="29">
        <v>6372</v>
      </c>
      <c r="G41" s="29">
        <f t="shared" si="107"/>
        <v>551695</v>
      </c>
      <c r="H41" s="36">
        <f t="shared" si="152"/>
        <v>98.8405350540129</v>
      </c>
      <c r="I41" s="36">
        <f t="shared" si="153"/>
        <v>25.819522671096884</v>
      </c>
      <c r="J41" s="36">
        <f t="shared" si="154"/>
        <v>95.71408000360861</v>
      </c>
      <c r="K41" s="29">
        <v>29957</v>
      </c>
      <c r="L41" s="29">
        <v>1440</v>
      </c>
      <c r="M41" s="29">
        <f t="shared" si="108"/>
        <v>31397</v>
      </c>
      <c r="N41" s="29">
        <v>29256</v>
      </c>
      <c r="O41" s="29">
        <v>477</v>
      </c>
      <c r="P41" s="29">
        <f t="shared" si="109"/>
        <v>29733</v>
      </c>
      <c r="Q41" s="36">
        <f t="shared" si="155"/>
        <v>97.65997930366859</v>
      </c>
      <c r="R41" s="36">
        <f t="shared" si="156"/>
        <v>33.125</v>
      </c>
      <c r="S41" s="36">
        <f t="shared" si="157"/>
        <v>94.70013058572475</v>
      </c>
      <c r="T41" s="29">
        <v>471586</v>
      </c>
      <c r="U41" s="29">
        <v>19415</v>
      </c>
      <c r="V41" s="29">
        <f t="shared" si="110"/>
        <v>491001</v>
      </c>
      <c r="W41" s="29">
        <v>466390</v>
      </c>
      <c r="X41" s="29">
        <v>5434</v>
      </c>
      <c r="Y41" s="29">
        <f t="shared" si="111"/>
        <v>471824</v>
      </c>
      <c r="Z41" s="36">
        <f t="shared" si="158"/>
        <v>98.89818612087721</v>
      </c>
      <c r="AA41" s="36">
        <f t="shared" si="159"/>
        <v>27.988668555240793</v>
      </c>
      <c r="AB41" s="36">
        <f t="shared" si="160"/>
        <v>96.09430530691382</v>
      </c>
      <c r="AC41" s="29">
        <v>28227</v>
      </c>
      <c r="AD41" s="29">
        <v>3650</v>
      </c>
      <c r="AE41" s="29">
        <f t="shared" si="112"/>
        <v>31877</v>
      </c>
      <c r="AF41" s="29">
        <v>27727</v>
      </c>
      <c r="AG41" s="29">
        <v>452</v>
      </c>
      <c r="AH41" s="29">
        <f t="shared" si="113"/>
        <v>28179</v>
      </c>
      <c r="AI41" s="36">
        <f t="shared" si="161"/>
        <v>98.22864633152655</v>
      </c>
      <c r="AJ41" s="36">
        <f t="shared" si="162"/>
        <v>12.383561643835616</v>
      </c>
      <c r="AK41" s="36">
        <f t="shared" si="163"/>
        <v>88.39915926843805</v>
      </c>
      <c r="AL41" s="29">
        <v>21950</v>
      </c>
      <c r="AM41" s="29">
        <v>174</v>
      </c>
      <c r="AN41" s="29">
        <f t="shared" si="114"/>
        <v>22124</v>
      </c>
      <c r="AO41" s="29">
        <v>21950</v>
      </c>
      <c r="AP41" s="29">
        <v>9</v>
      </c>
      <c r="AQ41" s="29">
        <f t="shared" si="115"/>
        <v>21959</v>
      </c>
      <c r="AR41" s="36">
        <f t="shared" si="164"/>
        <v>100</v>
      </c>
      <c r="AS41" s="36">
        <f t="shared" si="165"/>
        <v>5.172413793103448</v>
      </c>
      <c r="AT41" s="36">
        <f t="shared" si="166"/>
        <v>99.25420357982281</v>
      </c>
      <c r="AU41" s="29">
        <v>752137</v>
      </c>
      <c r="AV41" s="29">
        <v>89701</v>
      </c>
      <c r="AW41" s="29">
        <f t="shared" si="116"/>
        <v>841838</v>
      </c>
      <c r="AX41" s="29">
        <v>731804</v>
      </c>
      <c r="AY41" s="29">
        <v>14295</v>
      </c>
      <c r="AZ41" s="29">
        <f t="shared" si="117"/>
        <v>746099</v>
      </c>
      <c r="BA41" s="36">
        <f t="shared" si="167"/>
        <v>97.29663611815401</v>
      </c>
      <c r="BB41" s="36">
        <f t="shared" si="168"/>
        <v>15.93627718754529</v>
      </c>
      <c r="BC41" s="36">
        <f t="shared" si="169"/>
        <v>88.62738436611319</v>
      </c>
      <c r="BD41" s="29">
        <v>749397</v>
      </c>
      <c r="BE41" s="29">
        <v>89701</v>
      </c>
      <c r="BF41" s="29">
        <f t="shared" si="118"/>
        <v>839098</v>
      </c>
      <c r="BG41" s="29">
        <v>729064</v>
      </c>
      <c r="BH41" s="29">
        <v>14295</v>
      </c>
      <c r="BI41" s="29">
        <f t="shared" si="119"/>
        <v>743359</v>
      </c>
      <c r="BJ41" s="36">
        <f t="shared" si="170"/>
        <v>97.28675188184633</v>
      </c>
      <c r="BK41" s="36">
        <f t="shared" si="171"/>
        <v>15.93627718754529</v>
      </c>
      <c r="BL41" s="36">
        <f t="shared" si="172"/>
        <v>88.59024809974521</v>
      </c>
      <c r="BM41" s="29">
        <v>2740</v>
      </c>
      <c r="BN41" s="29">
        <v>0</v>
      </c>
      <c r="BO41" s="29">
        <f t="shared" si="120"/>
        <v>2740</v>
      </c>
      <c r="BP41" s="29">
        <v>2740</v>
      </c>
      <c r="BQ41" s="29">
        <v>0</v>
      </c>
      <c r="BR41" s="29">
        <f t="shared" si="121"/>
        <v>2740</v>
      </c>
      <c r="BS41" s="36">
        <f t="shared" si="173"/>
        <v>100</v>
      </c>
      <c r="BT41" s="36" t="str">
        <f t="shared" si="174"/>
        <v> </v>
      </c>
      <c r="BU41" s="36">
        <f t="shared" si="175"/>
        <v>100</v>
      </c>
      <c r="BV41" s="29">
        <v>49140</v>
      </c>
      <c r="BW41" s="29">
        <v>2613</v>
      </c>
      <c r="BX41" s="29">
        <f t="shared" si="122"/>
        <v>51753</v>
      </c>
      <c r="BY41" s="29">
        <v>48127</v>
      </c>
      <c r="BZ41" s="29">
        <v>575</v>
      </c>
      <c r="CA41" s="29">
        <f t="shared" si="123"/>
        <v>48702</v>
      </c>
      <c r="CB41" s="36">
        <f t="shared" si="176"/>
        <v>97.93854293854294</v>
      </c>
      <c r="CC41" s="36">
        <f t="shared" si="177"/>
        <v>22.00535782625335</v>
      </c>
      <c r="CD41" s="36">
        <f t="shared" si="178"/>
        <v>94.10468958321256</v>
      </c>
      <c r="CE41" s="29">
        <v>109746</v>
      </c>
      <c r="CF41" s="29">
        <v>0</v>
      </c>
      <c r="CG41" s="29">
        <f t="shared" si="124"/>
        <v>109746</v>
      </c>
      <c r="CH41" s="29">
        <v>109746</v>
      </c>
      <c r="CI41" s="29">
        <v>0</v>
      </c>
      <c r="CJ41" s="29">
        <f t="shared" si="125"/>
        <v>109746</v>
      </c>
      <c r="CK41" s="36">
        <f t="shared" si="179"/>
        <v>100</v>
      </c>
      <c r="CL41" s="36" t="str">
        <f t="shared" si="180"/>
        <v> </v>
      </c>
      <c r="CM41" s="36">
        <f t="shared" si="181"/>
        <v>100</v>
      </c>
      <c r="CN41" s="29">
        <v>0</v>
      </c>
      <c r="CO41" s="29">
        <v>0</v>
      </c>
      <c r="CP41" s="29">
        <f t="shared" si="126"/>
        <v>0</v>
      </c>
      <c r="CQ41" s="29">
        <v>0</v>
      </c>
      <c r="CR41" s="29">
        <v>0</v>
      </c>
      <c r="CS41" s="29">
        <f t="shared" si="127"/>
        <v>0</v>
      </c>
      <c r="CT41" s="36" t="str">
        <f t="shared" si="182"/>
        <v> </v>
      </c>
      <c r="CU41" s="36" t="str">
        <f t="shared" si="183"/>
        <v> </v>
      </c>
      <c r="CV41" s="36" t="str">
        <f t="shared" si="184"/>
        <v> </v>
      </c>
      <c r="CW41" s="29">
        <v>0</v>
      </c>
      <c r="CX41" s="29">
        <v>12</v>
      </c>
      <c r="CY41" s="29">
        <f t="shared" si="128"/>
        <v>12</v>
      </c>
      <c r="CZ41" s="29">
        <v>0</v>
      </c>
      <c r="DA41" s="29">
        <v>4</v>
      </c>
      <c r="DB41" s="29">
        <f t="shared" si="129"/>
        <v>4</v>
      </c>
      <c r="DC41" s="36" t="str">
        <f t="shared" si="185"/>
        <v> </v>
      </c>
      <c r="DD41" s="36">
        <f t="shared" si="186"/>
        <v>33.33333333333333</v>
      </c>
      <c r="DE41" s="36">
        <f t="shared" si="187"/>
        <v>33.33333333333333</v>
      </c>
      <c r="DG41" s="10">
        <v>1570746</v>
      </c>
      <c r="DH41" s="10" t="e">
        <f>#REF!-DG41</f>
        <v>#REF!</v>
      </c>
      <c r="DI41" s="10">
        <v>1443555</v>
      </c>
      <c r="DJ41" s="10" t="e">
        <f>#REF!-DI41</f>
        <v>#REF!</v>
      </c>
      <c r="DK41" s="10">
        <v>537219</v>
      </c>
      <c r="DL41" s="10">
        <f t="shared" si="130"/>
        <v>39180</v>
      </c>
      <c r="DM41" s="10">
        <v>509962</v>
      </c>
      <c r="DN41" s="10">
        <f t="shared" si="131"/>
        <v>41733</v>
      </c>
      <c r="DO41" s="10">
        <v>26436</v>
      </c>
      <c r="DP41" s="10">
        <f t="shared" si="132"/>
        <v>4961</v>
      </c>
      <c r="DQ41" s="10">
        <v>24783</v>
      </c>
      <c r="DR41" s="10">
        <f t="shared" si="133"/>
        <v>4950</v>
      </c>
      <c r="DS41" s="10">
        <v>449671</v>
      </c>
      <c r="DT41" s="10">
        <f t="shared" si="134"/>
        <v>41330</v>
      </c>
      <c r="DU41" s="10">
        <v>428524</v>
      </c>
      <c r="DV41" s="10">
        <f t="shared" si="135"/>
        <v>43300</v>
      </c>
      <c r="DW41" s="10">
        <v>32282</v>
      </c>
      <c r="DX41" s="10">
        <f t="shared" si="136"/>
        <v>-405</v>
      </c>
      <c r="DY41" s="10">
        <v>28515</v>
      </c>
      <c r="DZ41" s="10">
        <f t="shared" si="137"/>
        <v>-336</v>
      </c>
      <c r="EA41" s="10">
        <v>28830</v>
      </c>
      <c r="EB41" s="10">
        <f t="shared" si="138"/>
        <v>-6706</v>
      </c>
      <c r="EC41" s="10">
        <v>28140</v>
      </c>
      <c r="ED41" s="10">
        <f t="shared" si="139"/>
        <v>-6181</v>
      </c>
      <c r="EE41" s="10">
        <v>869718</v>
      </c>
      <c r="EF41" s="10">
        <f t="shared" si="140"/>
        <v>-27880</v>
      </c>
      <c r="EG41" s="10">
        <v>772521</v>
      </c>
      <c r="EH41" s="10">
        <f t="shared" si="141"/>
        <v>-26422</v>
      </c>
      <c r="EI41" s="10">
        <v>866704</v>
      </c>
      <c r="EJ41" s="10">
        <f t="shared" si="142"/>
        <v>-27606</v>
      </c>
      <c r="EK41" s="10">
        <v>769507</v>
      </c>
      <c r="EL41" s="10">
        <f t="shared" si="143"/>
        <v>-26148</v>
      </c>
      <c r="EM41" s="10">
        <v>50170</v>
      </c>
      <c r="EN41" s="10">
        <f t="shared" si="144"/>
        <v>1583</v>
      </c>
      <c r="EO41" s="10">
        <v>47445</v>
      </c>
      <c r="EP41" s="10">
        <f t="shared" si="145"/>
        <v>1257</v>
      </c>
      <c r="EQ41" s="10">
        <v>113627</v>
      </c>
      <c r="ER41" s="10">
        <f t="shared" si="146"/>
        <v>-3881</v>
      </c>
      <c r="ES41" s="10">
        <v>113627</v>
      </c>
      <c r="ET41" s="10">
        <f t="shared" si="147"/>
        <v>-3881</v>
      </c>
      <c r="EU41" s="10">
        <v>0</v>
      </c>
      <c r="EV41" s="10">
        <f t="shared" si="148"/>
        <v>0</v>
      </c>
      <c r="EW41" s="10">
        <v>0</v>
      </c>
      <c r="EX41" s="10">
        <f t="shared" si="149"/>
        <v>0</v>
      </c>
      <c r="EY41" s="10">
        <v>12</v>
      </c>
      <c r="EZ41" s="10">
        <f t="shared" si="150"/>
        <v>0</v>
      </c>
      <c r="FA41" s="10">
        <v>0</v>
      </c>
      <c r="FB41" s="10">
        <f t="shared" si="151"/>
        <v>4</v>
      </c>
    </row>
    <row r="42" spans="1:158" ht="33" customHeight="1">
      <c r="A42" s="4" t="s">
        <v>49</v>
      </c>
      <c r="B42" s="29">
        <v>2511637</v>
      </c>
      <c r="C42" s="29">
        <v>54825</v>
      </c>
      <c r="D42" s="29">
        <f t="shared" si="106"/>
        <v>2566462</v>
      </c>
      <c r="E42" s="29">
        <v>2490944</v>
      </c>
      <c r="F42" s="29">
        <v>12463</v>
      </c>
      <c r="G42" s="29">
        <f t="shared" si="107"/>
        <v>2503407</v>
      </c>
      <c r="H42" s="36">
        <f t="shared" si="152"/>
        <v>99.1761150198058</v>
      </c>
      <c r="I42" s="36">
        <f t="shared" si="153"/>
        <v>22.73233014135887</v>
      </c>
      <c r="J42" s="36">
        <f t="shared" si="154"/>
        <v>97.5431157757255</v>
      </c>
      <c r="K42" s="29">
        <v>26191</v>
      </c>
      <c r="L42" s="29">
        <v>2221</v>
      </c>
      <c r="M42" s="29">
        <f t="shared" si="108"/>
        <v>28412</v>
      </c>
      <c r="N42" s="29">
        <v>25332</v>
      </c>
      <c r="O42" s="29">
        <v>581</v>
      </c>
      <c r="P42" s="29">
        <f t="shared" si="109"/>
        <v>25913</v>
      </c>
      <c r="Q42" s="36">
        <f t="shared" si="155"/>
        <v>96.72024741323355</v>
      </c>
      <c r="R42" s="36">
        <f t="shared" si="156"/>
        <v>26.159387663214765</v>
      </c>
      <c r="S42" s="36">
        <f t="shared" si="157"/>
        <v>91.20442066732367</v>
      </c>
      <c r="T42" s="29">
        <v>517718</v>
      </c>
      <c r="U42" s="29">
        <v>43909</v>
      </c>
      <c r="V42" s="29">
        <f t="shared" si="110"/>
        <v>561627</v>
      </c>
      <c r="W42" s="29">
        <v>500806</v>
      </c>
      <c r="X42" s="29">
        <v>11495</v>
      </c>
      <c r="Y42" s="29">
        <f t="shared" si="111"/>
        <v>512301</v>
      </c>
      <c r="Z42" s="36">
        <f t="shared" si="158"/>
        <v>96.73335676951545</v>
      </c>
      <c r="AA42" s="36">
        <f t="shared" si="159"/>
        <v>26.17914322803981</v>
      </c>
      <c r="AB42" s="36">
        <f t="shared" si="160"/>
        <v>91.21730258694828</v>
      </c>
      <c r="AC42" s="29">
        <v>77002</v>
      </c>
      <c r="AD42" s="29">
        <v>340</v>
      </c>
      <c r="AE42" s="29">
        <f t="shared" si="112"/>
        <v>77342</v>
      </c>
      <c r="AF42" s="29">
        <v>74080</v>
      </c>
      <c r="AG42" s="29">
        <v>15</v>
      </c>
      <c r="AH42" s="29">
        <f t="shared" si="113"/>
        <v>74095</v>
      </c>
      <c r="AI42" s="36">
        <f t="shared" si="161"/>
        <v>96.2052933690034</v>
      </c>
      <c r="AJ42" s="36">
        <f t="shared" si="162"/>
        <v>4.411764705882353</v>
      </c>
      <c r="AK42" s="36">
        <f t="shared" si="163"/>
        <v>95.80176359545914</v>
      </c>
      <c r="AL42" s="29">
        <v>1890726</v>
      </c>
      <c r="AM42" s="29">
        <v>8355</v>
      </c>
      <c r="AN42" s="29">
        <f t="shared" si="114"/>
        <v>1899081</v>
      </c>
      <c r="AO42" s="29">
        <v>1890726</v>
      </c>
      <c r="AP42" s="29">
        <v>372</v>
      </c>
      <c r="AQ42" s="29">
        <f t="shared" si="115"/>
        <v>1891098</v>
      </c>
      <c r="AR42" s="36">
        <f t="shared" si="164"/>
        <v>100</v>
      </c>
      <c r="AS42" s="36">
        <f t="shared" si="165"/>
        <v>4.452423698384201</v>
      </c>
      <c r="AT42" s="36">
        <f t="shared" si="166"/>
        <v>99.57963878317987</v>
      </c>
      <c r="AU42" s="29">
        <v>2343957</v>
      </c>
      <c r="AV42" s="29">
        <v>213351</v>
      </c>
      <c r="AW42" s="29">
        <f t="shared" si="116"/>
        <v>2557308</v>
      </c>
      <c r="AX42" s="29">
        <v>2298180</v>
      </c>
      <c r="AY42" s="29">
        <v>23241</v>
      </c>
      <c r="AZ42" s="29">
        <f t="shared" si="117"/>
        <v>2321421</v>
      </c>
      <c r="BA42" s="36">
        <f t="shared" si="167"/>
        <v>98.04702048715058</v>
      </c>
      <c r="BB42" s="36">
        <f t="shared" si="168"/>
        <v>10.893316647215153</v>
      </c>
      <c r="BC42" s="36">
        <f t="shared" si="169"/>
        <v>90.77596441257761</v>
      </c>
      <c r="BD42" s="29">
        <v>2335281</v>
      </c>
      <c r="BE42" s="29">
        <v>213351</v>
      </c>
      <c r="BF42" s="29">
        <f t="shared" si="118"/>
        <v>2548632</v>
      </c>
      <c r="BG42" s="29">
        <v>2289504</v>
      </c>
      <c r="BH42" s="29">
        <v>23241</v>
      </c>
      <c r="BI42" s="29">
        <f t="shared" si="119"/>
        <v>2312745</v>
      </c>
      <c r="BJ42" s="36">
        <f t="shared" si="170"/>
        <v>98.0397648077469</v>
      </c>
      <c r="BK42" s="36">
        <f t="shared" si="171"/>
        <v>10.893316647215153</v>
      </c>
      <c r="BL42" s="36">
        <f t="shared" si="172"/>
        <v>90.74456414264593</v>
      </c>
      <c r="BM42" s="29">
        <v>8676</v>
      </c>
      <c r="BN42" s="29">
        <v>0</v>
      </c>
      <c r="BO42" s="29">
        <f t="shared" si="120"/>
        <v>8676</v>
      </c>
      <c r="BP42" s="29">
        <v>8676</v>
      </c>
      <c r="BQ42" s="29">
        <v>0</v>
      </c>
      <c r="BR42" s="29">
        <f t="shared" si="121"/>
        <v>8676</v>
      </c>
      <c r="BS42" s="36">
        <f t="shared" si="173"/>
        <v>100</v>
      </c>
      <c r="BT42" s="36" t="str">
        <f t="shared" si="174"/>
        <v> </v>
      </c>
      <c r="BU42" s="36">
        <f t="shared" si="175"/>
        <v>100</v>
      </c>
      <c r="BV42" s="29">
        <v>31424</v>
      </c>
      <c r="BW42" s="29">
        <v>3376</v>
      </c>
      <c r="BX42" s="29">
        <f t="shared" si="122"/>
        <v>34800</v>
      </c>
      <c r="BY42" s="29">
        <v>30009</v>
      </c>
      <c r="BZ42" s="29">
        <v>875</v>
      </c>
      <c r="CA42" s="29">
        <f t="shared" si="123"/>
        <v>30884</v>
      </c>
      <c r="CB42" s="36">
        <f t="shared" si="176"/>
        <v>95.49707230142566</v>
      </c>
      <c r="CC42" s="36">
        <f t="shared" si="177"/>
        <v>25.91824644549763</v>
      </c>
      <c r="CD42" s="36">
        <f t="shared" si="178"/>
        <v>88.74712643678161</v>
      </c>
      <c r="CE42" s="29">
        <v>150432</v>
      </c>
      <c r="CF42" s="29">
        <v>0</v>
      </c>
      <c r="CG42" s="29">
        <f t="shared" si="124"/>
        <v>150432</v>
      </c>
      <c r="CH42" s="29">
        <v>150432</v>
      </c>
      <c r="CI42" s="29">
        <v>0</v>
      </c>
      <c r="CJ42" s="29">
        <f t="shared" si="125"/>
        <v>150432</v>
      </c>
      <c r="CK42" s="36">
        <f t="shared" si="179"/>
        <v>100</v>
      </c>
      <c r="CL42" s="36" t="str">
        <f t="shared" si="180"/>
        <v> </v>
      </c>
      <c r="CM42" s="36">
        <f t="shared" si="181"/>
        <v>100</v>
      </c>
      <c r="CN42" s="29">
        <v>0</v>
      </c>
      <c r="CO42" s="29">
        <v>0</v>
      </c>
      <c r="CP42" s="29">
        <f t="shared" si="126"/>
        <v>0</v>
      </c>
      <c r="CQ42" s="29">
        <v>0</v>
      </c>
      <c r="CR42" s="29">
        <v>0</v>
      </c>
      <c r="CS42" s="29">
        <f t="shared" si="127"/>
        <v>0</v>
      </c>
      <c r="CT42" s="36" t="str">
        <f t="shared" si="182"/>
        <v> </v>
      </c>
      <c r="CU42" s="36" t="str">
        <f t="shared" si="183"/>
        <v> </v>
      </c>
      <c r="CV42" s="36" t="str">
        <f t="shared" si="184"/>
        <v> </v>
      </c>
      <c r="CW42" s="29">
        <v>0</v>
      </c>
      <c r="CX42" s="29">
        <v>7621</v>
      </c>
      <c r="CY42" s="29">
        <f t="shared" si="128"/>
        <v>7621</v>
      </c>
      <c r="CZ42" s="29">
        <v>0</v>
      </c>
      <c r="DA42" s="29">
        <v>0</v>
      </c>
      <c r="DB42" s="29">
        <f t="shared" si="129"/>
        <v>0</v>
      </c>
      <c r="DC42" s="36" t="str">
        <f t="shared" si="185"/>
        <v> </v>
      </c>
      <c r="DD42" s="36">
        <f t="shared" si="186"/>
        <v>0</v>
      </c>
      <c r="DE42" s="36">
        <f t="shared" si="187"/>
        <v>0</v>
      </c>
      <c r="DG42" s="10">
        <v>4542295</v>
      </c>
      <c r="DH42" s="10" t="e">
        <f>#REF!-DG42</f>
        <v>#REF!</v>
      </c>
      <c r="DI42" s="10">
        <v>4185549</v>
      </c>
      <c r="DJ42" s="10" t="e">
        <f>#REF!-DI42</f>
        <v>#REF!</v>
      </c>
      <c r="DK42" s="10">
        <v>1752556</v>
      </c>
      <c r="DL42" s="10">
        <f t="shared" si="130"/>
        <v>813906</v>
      </c>
      <c r="DM42" s="10">
        <v>1688966</v>
      </c>
      <c r="DN42" s="10">
        <f t="shared" si="131"/>
        <v>814441</v>
      </c>
      <c r="DO42" s="10">
        <v>24570</v>
      </c>
      <c r="DP42" s="10">
        <f t="shared" si="132"/>
        <v>3842</v>
      </c>
      <c r="DQ42" s="10">
        <v>22079</v>
      </c>
      <c r="DR42" s="10">
        <f t="shared" si="133"/>
        <v>3834</v>
      </c>
      <c r="DS42" s="10">
        <v>516679</v>
      </c>
      <c r="DT42" s="10">
        <f t="shared" si="134"/>
        <v>44948</v>
      </c>
      <c r="DU42" s="10">
        <v>464276</v>
      </c>
      <c r="DV42" s="10">
        <f t="shared" si="135"/>
        <v>48025</v>
      </c>
      <c r="DW42" s="10">
        <v>64392</v>
      </c>
      <c r="DX42" s="10">
        <f t="shared" si="136"/>
        <v>12950</v>
      </c>
      <c r="DY42" s="10">
        <v>62527</v>
      </c>
      <c r="DZ42" s="10">
        <f t="shared" si="137"/>
        <v>11568</v>
      </c>
      <c r="EA42" s="10">
        <v>1146915</v>
      </c>
      <c r="EB42" s="10">
        <f t="shared" si="138"/>
        <v>752166</v>
      </c>
      <c r="EC42" s="10">
        <v>1140084</v>
      </c>
      <c r="ED42" s="10">
        <f t="shared" si="139"/>
        <v>751014</v>
      </c>
      <c r="EE42" s="10">
        <v>2598740</v>
      </c>
      <c r="EF42" s="10">
        <f t="shared" si="140"/>
        <v>-41432</v>
      </c>
      <c r="EG42" s="10">
        <v>2321486</v>
      </c>
      <c r="EH42" s="10">
        <f t="shared" si="141"/>
        <v>-65</v>
      </c>
      <c r="EI42" s="10">
        <v>2590098</v>
      </c>
      <c r="EJ42" s="10">
        <f t="shared" si="142"/>
        <v>-41466</v>
      </c>
      <c r="EK42" s="10">
        <v>2312844</v>
      </c>
      <c r="EL42" s="10">
        <f t="shared" si="143"/>
        <v>-99</v>
      </c>
      <c r="EM42" s="10">
        <v>33266</v>
      </c>
      <c r="EN42" s="10">
        <f t="shared" si="144"/>
        <v>1534</v>
      </c>
      <c r="EO42" s="10">
        <v>29438</v>
      </c>
      <c r="EP42" s="10">
        <f t="shared" si="145"/>
        <v>1446</v>
      </c>
      <c r="EQ42" s="10">
        <v>145285</v>
      </c>
      <c r="ER42" s="10">
        <f t="shared" si="146"/>
        <v>5147</v>
      </c>
      <c r="ES42" s="10">
        <v>145285</v>
      </c>
      <c r="ET42" s="10">
        <f t="shared" si="147"/>
        <v>5147</v>
      </c>
      <c r="EU42" s="10">
        <v>0</v>
      </c>
      <c r="EV42" s="10">
        <f t="shared" si="148"/>
        <v>0</v>
      </c>
      <c r="EW42" s="10">
        <v>0</v>
      </c>
      <c r="EX42" s="10">
        <f t="shared" si="149"/>
        <v>0</v>
      </c>
      <c r="EY42" s="10">
        <v>12448</v>
      </c>
      <c r="EZ42" s="10">
        <f t="shared" si="150"/>
        <v>-4827</v>
      </c>
      <c r="FA42" s="10">
        <v>374</v>
      </c>
      <c r="FB42" s="10">
        <f t="shared" si="151"/>
        <v>-374</v>
      </c>
    </row>
    <row r="43" spans="1:158" ht="33" customHeight="1">
      <c r="A43" s="4" t="s">
        <v>50</v>
      </c>
      <c r="B43" s="29">
        <v>284122</v>
      </c>
      <c r="C43" s="29">
        <v>18675</v>
      </c>
      <c r="D43" s="29">
        <f t="shared" si="106"/>
        <v>302797</v>
      </c>
      <c r="E43" s="29">
        <v>277971</v>
      </c>
      <c r="F43" s="29">
        <v>2080</v>
      </c>
      <c r="G43" s="29">
        <f t="shared" si="107"/>
        <v>280051</v>
      </c>
      <c r="H43" s="36">
        <f t="shared" si="152"/>
        <v>97.83508492830545</v>
      </c>
      <c r="I43" s="36">
        <f t="shared" si="153"/>
        <v>11.137884872824632</v>
      </c>
      <c r="J43" s="36">
        <f t="shared" si="154"/>
        <v>92.48803653933163</v>
      </c>
      <c r="K43" s="29">
        <v>8940</v>
      </c>
      <c r="L43" s="29">
        <v>846</v>
      </c>
      <c r="M43" s="29">
        <f t="shared" si="108"/>
        <v>9786</v>
      </c>
      <c r="N43" s="29">
        <v>8760</v>
      </c>
      <c r="O43" s="29">
        <v>98</v>
      </c>
      <c r="P43" s="29">
        <f t="shared" si="109"/>
        <v>8858</v>
      </c>
      <c r="Q43" s="36">
        <f t="shared" si="155"/>
        <v>97.98657718120806</v>
      </c>
      <c r="R43" s="36">
        <f t="shared" si="156"/>
        <v>11.583924349881796</v>
      </c>
      <c r="S43" s="36">
        <f t="shared" si="157"/>
        <v>90.51706519517678</v>
      </c>
      <c r="T43" s="29">
        <v>152141</v>
      </c>
      <c r="U43" s="29">
        <v>15417</v>
      </c>
      <c r="V43" s="29">
        <f t="shared" si="110"/>
        <v>167558</v>
      </c>
      <c r="W43" s="29">
        <v>149084</v>
      </c>
      <c r="X43" s="29">
        <v>1782</v>
      </c>
      <c r="Y43" s="29">
        <f t="shared" si="111"/>
        <v>150866</v>
      </c>
      <c r="Z43" s="36">
        <f t="shared" si="158"/>
        <v>97.99067969843763</v>
      </c>
      <c r="AA43" s="36">
        <f t="shared" si="159"/>
        <v>11.558669001751314</v>
      </c>
      <c r="AB43" s="36">
        <f t="shared" si="160"/>
        <v>90.03807636758616</v>
      </c>
      <c r="AC43" s="29">
        <v>22700</v>
      </c>
      <c r="AD43" s="29">
        <v>2412</v>
      </c>
      <c r="AE43" s="29">
        <f t="shared" si="112"/>
        <v>25112</v>
      </c>
      <c r="AF43" s="29">
        <v>19786</v>
      </c>
      <c r="AG43" s="29">
        <v>200</v>
      </c>
      <c r="AH43" s="29">
        <f t="shared" si="113"/>
        <v>19986</v>
      </c>
      <c r="AI43" s="36">
        <f t="shared" si="161"/>
        <v>87.16299559471365</v>
      </c>
      <c r="AJ43" s="36">
        <f t="shared" si="162"/>
        <v>8.291873963515755</v>
      </c>
      <c r="AK43" s="36">
        <f t="shared" si="163"/>
        <v>79.587448231921</v>
      </c>
      <c r="AL43" s="29">
        <v>100341</v>
      </c>
      <c r="AM43" s="29">
        <v>0</v>
      </c>
      <c r="AN43" s="29">
        <f t="shared" si="114"/>
        <v>100341</v>
      </c>
      <c r="AO43" s="29">
        <v>100341</v>
      </c>
      <c r="AP43" s="29">
        <v>0</v>
      </c>
      <c r="AQ43" s="29">
        <f t="shared" si="115"/>
        <v>100341</v>
      </c>
      <c r="AR43" s="36">
        <f t="shared" si="164"/>
        <v>100</v>
      </c>
      <c r="AS43" s="36" t="str">
        <f t="shared" si="165"/>
        <v> </v>
      </c>
      <c r="AT43" s="36">
        <f t="shared" si="166"/>
        <v>100</v>
      </c>
      <c r="AU43" s="29">
        <v>912047</v>
      </c>
      <c r="AV43" s="29">
        <v>73771</v>
      </c>
      <c r="AW43" s="29">
        <f t="shared" si="116"/>
        <v>985818</v>
      </c>
      <c r="AX43" s="29">
        <v>884741</v>
      </c>
      <c r="AY43" s="29">
        <v>6516</v>
      </c>
      <c r="AZ43" s="29">
        <f t="shared" si="117"/>
        <v>891257</v>
      </c>
      <c r="BA43" s="36">
        <f t="shared" si="167"/>
        <v>97.00607534480132</v>
      </c>
      <c r="BB43" s="36">
        <f t="shared" si="168"/>
        <v>8.832739152241395</v>
      </c>
      <c r="BC43" s="36">
        <f t="shared" si="169"/>
        <v>90.4078643319558</v>
      </c>
      <c r="BD43" s="29">
        <v>911984</v>
      </c>
      <c r="BE43" s="29">
        <v>73771</v>
      </c>
      <c r="BF43" s="29">
        <f t="shared" si="118"/>
        <v>985755</v>
      </c>
      <c r="BG43" s="29">
        <v>884678</v>
      </c>
      <c r="BH43" s="29">
        <v>6516</v>
      </c>
      <c r="BI43" s="29">
        <f t="shared" si="119"/>
        <v>891194</v>
      </c>
      <c r="BJ43" s="36">
        <f t="shared" si="170"/>
        <v>97.0058685240092</v>
      </c>
      <c r="BK43" s="36">
        <f t="shared" si="171"/>
        <v>8.832739152241395</v>
      </c>
      <c r="BL43" s="36">
        <f t="shared" si="172"/>
        <v>90.4072512946929</v>
      </c>
      <c r="BM43" s="29">
        <v>63</v>
      </c>
      <c r="BN43" s="29">
        <v>0</v>
      </c>
      <c r="BO43" s="29">
        <f t="shared" si="120"/>
        <v>63</v>
      </c>
      <c r="BP43" s="29">
        <v>63</v>
      </c>
      <c r="BQ43" s="29">
        <v>0</v>
      </c>
      <c r="BR43" s="29">
        <f t="shared" si="121"/>
        <v>63</v>
      </c>
      <c r="BS43" s="36">
        <f t="shared" si="173"/>
        <v>100</v>
      </c>
      <c r="BT43" s="36" t="str">
        <f t="shared" si="174"/>
        <v> </v>
      </c>
      <c r="BU43" s="36">
        <f t="shared" si="175"/>
        <v>100</v>
      </c>
      <c r="BV43" s="29">
        <v>13004</v>
      </c>
      <c r="BW43" s="29">
        <v>1980</v>
      </c>
      <c r="BX43" s="29">
        <f t="shared" si="122"/>
        <v>14984</v>
      </c>
      <c r="BY43" s="29">
        <v>12363</v>
      </c>
      <c r="BZ43" s="29">
        <v>298</v>
      </c>
      <c r="CA43" s="29">
        <f t="shared" si="123"/>
        <v>12661</v>
      </c>
      <c r="CB43" s="36">
        <f t="shared" si="176"/>
        <v>95.07074746231929</v>
      </c>
      <c r="CC43" s="36">
        <f t="shared" si="177"/>
        <v>15.05050505050505</v>
      </c>
      <c r="CD43" s="36">
        <f t="shared" si="178"/>
        <v>84.49679658302189</v>
      </c>
      <c r="CE43" s="29">
        <v>61722</v>
      </c>
      <c r="CF43" s="29">
        <v>0</v>
      </c>
      <c r="CG43" s="29">
        <f t="shared" si="124"/>
        <v>61722</v>
      </c>
      <c r="CH43" s="29">
        <v>61722</v>
      </c>
      <c r="CI43" s="29">
        <v>0</v>
      </c>
      <c r="CJ43" s="29">
        <f t="shared" si="125"/>
        <v>61722</v>
      </c>
      <c r="CK43" s="36">
        <f t="shared" si="179"/>
        <v>100</v>
      </c>
      <c r="CL43" s="36" t="str">
        <f t="shared" si="180"/>
        <v> </v>
      </c>
      <c r="CM43" s="36">
        <f t="shared" si="181"/>
        <v>100</v>
      </c>
      <c r="CN43" s="29">
        <v>0</v>
      </c>
      <c r="CO43" s="29">
        <v>0</v>
      </c>
      <c r="CP43" s="29">
        <f t="shared" si="126"/>
        <v>0</v>
      </c>
      <c r="CQ43" s="29">
        <v>0</v>
      </c>
      <c r="CR43" s="29">
        <v>0</v>
      </c>
      <c r="CS43" s="29">
        <f t="shared" si="127"/>
        <v>0</v>
      </c>
      <c r="CT43" s="36" t="str">
        <f t="shared" si="182"/>
        <v> </v>
      </c>
      <c r="CU43" s="36" t="str">
        <f t="shared" si="183"/>
        <v> </v>
      </c>
      <c r="CV43" s="36" t="str">
        <f t="shared" si="184"/>
        <v> </v>
      </c>
      <c r="CW43" s="29">
        <v>0</v>
      </c>
      <c r="CX43" s="29">
        <v>5931</v>
      </c>
      <c r="CY43" s="29">
        <f t="shared" si="128"/>
        <v>5931</v>
      </c>
      <c r="CZ43" s="29">
        <v>0</v>
      </c>
      <c r="DA43" s="29">
        <v>0</v>
      </c>
      <c r="DB43" s="29">
        <f t="shared" si="129"/>
        <v>0</v>
      </c>
      <c r="DC43" s="36" t="str">
        <f t="shared" si="185"/>
        <v> </v>
      </c>
      <c r="DD43" s="36">
        <f t="shared" si="186"/>
        <v>0</v>
      </c>
      <c r="DE43" s="36">
        <f t="shared" si="187"/>
        <v>0</v>
      </c>
      <c r="DG43" s="10">
        <v>1343117</v>
      </c>
      <c r="DH43" s="10" t="e">
        <f>#REF!-DG43</f>
        <v>#REF!</v>
      </c>
      <c r="DI43" s="10">
        <v>1242343</v>
      </c>
      <c r="DJ43" s="10" t="e">
        <f>#REF!-DI43</f>
        <v>#REF!</v>
      </c>
      <c r="DK43" s="10">
        <v>271176</v>
      </c>
      <c r="DL43" s="10">
        <f t="shared" si="130"/>
        <v>31621</v>
      </c>
      <c r="DM43" s="10">
        <v>252122</v>
      </c>
      <c r="DN43" s="10">
        <f t="shared" si="131"/>
        <v>27929</v>
      </c>
      <c r="DO43" s="10">
        <v>8116</v>
      </c>
      <c r="DP43" s="10">
        <f t="shared" si="132"/>
        <v>1670</v>
      </c>
      <c r="DQ43" s="10">
        <v>7525</v>
      </c>
      <c r="DR43" s="10">
        <f t="shared" si="133"/>
        <v>1333</v>
      </c>
      <c r="DS43" s="10">
        <v>150207</v>
      </c>
      <c r="DT43" s="10">
        <f t="shared" si="134"/>
        <v>17351</v>
      </c>
      <c r="DU43" s="10">
        <v>134156</v>
      </c>
      <c r="DV43" s="10">
        <f t="shared" si="135"/>
        <v>16710</v>
      </c>
      <c r="DW43" s="10">
        <v>29364</v>
      </c>
      <c r="DX43" s="10">
        <f t="shared" si="136"/>
        <v>-4252</v>
      </c>
      <c r="DY43" s="10">
        <v>26959</v>
      </c>
      <c r="DZ43" s="10">
        <f t="shared" si="137"/>
        <v>-6973</v>
      </c>
      <c r="EA43" s="10">
        <v>83489</v>
      </c>
      <c r="EB43" s="10">
        <f t="shared" si="138"/>
        <v>16852</v>
      </c>
      <c r="EC43" s="10">
        <v>83482</v>
      </c>
      <c r="ED43" s="10">
        <f t="shared" si="139"/>
        <v>16859</v>
      </c>
      <c r="EE43" s="10">
        <v>991850</v>
      </c>
      <c r="EF43" s="10">
        <f t="shared" si="140"/>
        <v>-6032</v>
      </c>
      <c r="EG43" s="10">
        <v>918079</v>
      </c>
      <c r="EH43" s="10">
        <f t="shared" si="141"/>
        <v>-26822</v>
      </c>
      <c r="EI43" s="10">
        <v>991767</v>
      </c>
      <c r="EJ43" s="10">
        <f t="shared" si="142"/>
        <v>-6012</v>
      </c>
      <c r="EK43" s="10">
        <v>917996</v>
      </c>
      <c r="EL43" s="10">
        <f t="shared" si="143"/>
        <v>-26802</v>
      </c>
      <c r="EM43" s="10">
        <v>14385</v>
      </c>
      <c r="EN43" s="10">
        <f t="shared" si="144"/>
        <v>599</v>
      </c>
      <c r="EO43" s="10">
        <v>12367</v>
      </c>
      <c r="EP43" s="10">
        <f t="shared" si="145"/>
        <v>294</v>
      </c>
      <c r="EQ43" s="10">
        <v>59775</v>
      </c>
      <c r="ER43" s="10">
        <f t="shared" si="146"/>
        <v>1947</v>
      </c>
      <c r="ES43" s="10">
        <v>59775</v>
      </c>
      <c r="ET43" s="10">
        <f t="shared" si="147"/>
        <v>1947</v>
      </c>
      <c r="EU43" s="10">
        <v>0</v>
      </c>
      <c r="EV43" s="10">
        <f t="shared" si="148"/>
        <v>0</v>
      </c>
      <c r="EW43" s="10">
        <v>0</v>
      </c>
      <c r="EX43" s="10">
        <f t="shared" si="149"/>
        <v>0</v>
      </c>
      <c r="EY43" s="10">
        <v>5931</v>
      </c>
      <c r="EZ43" s="10">
        <f t="shared" si="150"/>
        <v>0</v>
      </c>
      <c r="FA43" s="10">
        <v>0</v>
      </c>
      <c r="FB43" s="10">
        <f t="shared" si="151"/>
        <v>0</v>
      </c>
    </row>
    <row r="44" spans="1:158" ht="33" customHeight="1">
      <c r="A44" s="14" t="s">
        <v>51</v>
      </c>
      <c r="B44" s="30">
        <v>149394</v>
      </c>
      <c r="C44" s="30">
        <v>3702</v>
      </c>
      <c r="D44" s="30">
        <f t="shared" si="106"/>
        <v>153096</v>
      </c>
      <c r="E44" s="30">
        <v>148635</v>
      </c>
      <c r="F44" s="30">
        <v>742</v>
      </c>
      <c r="G44" s="30">
        <f t="shared" si="107"/>
        <v>149377</v>
      </c>
      <c r="H44" s="37">
        <f t="shared" si="152"/>
        <v>99.49194746776979</v>
      </c>
      <c r="I44" s="37">
        <f t="shared" si="153"/>
        <v>20.043219881145326</v>
      </c>
      <c r="J44" s="37">
        <f t="shared" si="154"/>
        <v>97.57080524638135</v>
      </c>
      <c r="K44" s="30">
        <v>6963</v>
      </c>
      <c r="L44" s="30">
        <v>184</v>
      </c>
      <c r="M44" s="30">
        <f t="shared" si="108"/>
        <v>7147</v>
      </c>
      <c r="N44" s="30">
        <v>6916</v>
      </c>
      <c r="O44" s="30">
        <v>43</v>
      </c>
      <c r="P44" s="30">
        <f t="shared" si="109"/>
        <v>6959</v>
      </c>
      <c r="Q44" s="37">
        <f t="shared" si="155"/>
        <v>99.32500359040644</v>
      </c>
      <c r="R44" s="37">
        <f t="shared" si="156"/>
        <v>23.369565217391305</v>
      </c>
      <c r="S44" s="37">
        <f t="shared" si="157"/>
        <v>97.36952567510843</v>
      </c>
      <c r="T44" s="30">
        <v>104636</v>
      </c>
      <c r="U44" s="30">
        <v>2958</v>
      </c>
      <c r="V44" s="30">
        <f t="shared" si="110"/>
        <v>107594</v>
      </c>
      <c r="W44" s="30">
        <v>103924</v>
      </c>
      <c r="X44" s="30">
        <v>689</v>
      </c>
      <c r="Y44" s="30">
        <f t="shared" si="111"/>
        <v>104613</v>
      </c>
      <c r="Z44" s="37">
        <f t="shared" si="158"/>
        <v>99.31954585419932</v>
      </c>
      <c r="AA44" s="37">
        <f t="shared" si="159"/>
        <v>23.292765382014874</v>
      </c>
      <c r="AB44" s="37">
        <f t="shared" si="160"/>
        <v>97.22939940888897</v>
      </c>
      <c r="AC44" s="30">
        <v>6466</v>
      </c>
      <c r="AD44" s="30">
        <v>560</v>
      </c>
      <c r="AE44" s="30">
        <f t="shared" si="112"/>
        <v>7026</v>
      </c>
      <c r="AF44" s="30">
        <v>6466</v>
      </c>
      <c r="AG44" s="30">
        <v>10</v>
      </c>
      <c r="AH44" s="30">
        <f t="shared" si="113"/>
        <v>6476</v>
      </c>
      <c r="AI44" s="37">
        <f t="shared" si="161"/>
        <v>100</v>
      </c>
      <c r="AJ44" s="37">
        <f t="shared" si="162"/>
        <v>1.7857142857142856</v>
      </c>
      <c r="AK44" s="37">
        <f t="shared" si="163"/>
        <v>92.17193282095076</v>
      </c>
      <c r="AL44" s="30">
        <v>31329</v>
      </c>
      <c r="AM44" s="30">
        <v>0</v>
      </c>
      <c r="AN44" s="30">
        <f t="shared" si="114"/>
        <v>31329</v>
      </c>
      <c r="AO44" s="30">
        <v>31329</v>
      </c>
      <c r="AP44" s="30">
        <v>0</v>
      </c>
      <c r="AQ44" s="30">
        <f t="shared" si="115"/>
        <v>31329</v>
      </c>
      <c r="AR44" s="37">
        <f t="shared" si="164"/>
        <v>100</v>
      </c>
      <c r="AS44" s="37" t="str">
        <f t="shared" si="165"/>
        <v> </v>
      </c>
      <c r="AT44" s="37">
        <f t="shared" si="166"/>
        <v>100</v>
      </c>
      <c r="AU44" s="30">
        <v>246323</v>
      </c>
      <c r="AV44" s="30">
        <v>28359</v>
      </c>
      <c r="AW44" s="30">
        <f t="shared" si="116"/>
        <v>274682</v>
      </c>
      <c r="AX44" s="30">
        <v>241192</v>
      </c>
      <c r="AY44" s="30">
        <v>4848</v>
      </c>
      <c r="AZ44" s="30">
        <f t="shared" si="117"/>
        <v>246040</v>
      </c>
      <c r="BA44" s="37">
        <f t="shared" si="167"/>
        <v>97.9169626872034</v>
      </c>
      <c r="BB44" s="37">
        <f t="shared" si="168"/>
        <v>17.095102083994497</v>
      </c>
      <c r="BC44" s="37">
        <f t="shared" si="169"/>
        <v>89.57266948689757</v>
      </c>
      <c r="BD44" s="30">
        <v>246297</v>
      </c>
      <c r="BE44" s="30">
        <v>28359</v>
      </c>
      <c r="BF44" s="30">
        <f t="shared" si="118"/>
        <v>274656</v>
      </c>
      <c r="BG44" s="30">
        <v>241166</v>
      </c>
      <c r="BH44" s="30">
        <v>4848</v>
      </c>
      <c r="BI44" s="30">
        <f t="shared" si="119"/>
        <v>246014</v>
      </c>
      <c r="BJ44" s="37">
        <f t="shared" si="170"/>
        <v>97.91674279426871</v>
      </c>
      <c r="BK44" s="37">
        <f t="shared" si="171"/>
        <v>17.095102083994497</v>
      </c>
      <c r="BL44" s="37">
        <f t="shared" si="172"/>
        <v>89.57168239543283</v>
      </c>
      <c r="BM44" s="30">
        <v>26</v>
      </c>
      <c r="BN44" s="30">
        <v>0</v>
      </c>
      <c r="BO44" s="30">
        <f t="shared" si="120"/>
        <v>26</v>
      </c>
      <c r="BP44" s="30">
        <v>26</v>
      </c>
      <c r="BQ44" s="30">
        <v>0</v>
      </c>
      <c r="BR44" s="30">
        <f t="shared" si="121"/>
        <v>26</v>
      </c>
      <c r="BS44" s="37">
        <f t="shared" si="173"/>
        <v>100</v>
      </c>
      <c r="BT44" s="37" t="str">
        <f t="shared" si="174"/>
        <v> </v>
      </c>
      <c r="BU44" s="37">
        <f t="shared" si="175"/>
        <v>100</v>
      </c>
      <c r="BV44" s="30">
        <v>10480</v>
      </c>
      <c r="BW44" s="30">
        <v>158</v>
      </c>
      <c r="BX44" s="30">
        <f t="shared" si="122"/>
        <v>10638</v>
      </c>
      <c r="BY44" s="30">
        <v>10447</v>
      </c>
      <c r="BZ44" s="30">
        <v>52</v>
      </c>
      <c r="CA44" s="30">
        <f t="shared" si="123"/>
        <v>10499</v>
      </c>
      <c r="CB44" s="37">
        <f t="shared" si="176"/>
        <v>99.68511450381679</v>
      </c>
      <c r="CC44" s="37">
        <f t="shared" si="177"/>
        <v>32.91139240506329</v>
      </c>
      <c r="CD44" s="37">
        <f t="shared" si="178"/>
        <v>98.6933634141756</v>
      </c>
      <c r="CE44" s="30">
        <v>20452</v>
      </c>
      <c r="CF44" s="30">
        <v>0</v>
      </c>
      <c r="CG44" s="30">
        <f t="shared" si="124"/>
        <v>20452</v>
      </c>
      <c r="CH44" s="30">
        <v>20452</v>
      </c>
      <c r="CI44" s="30">
        <v>0</v>
      </c>
      <c r="CJ44" s="30">
        <f t="shared" si="125"/>
        <v>20452</v>
      </c>
      <c r="CK44" s="37">
        <f t="shared" si="179"/>
        <v>100</v>
      </c>
      <c r="CL44" s="37" t="str">
        <f t="shared" si="180"/>
        <v> </v>
      </c>
      <c r="CM44" s="37">
        <f t="shared" si="181"/>
        <v>100</v>
      </c>
      <c r="CN44" s="30">
        <v>0</v>
      </c>
      <c r="CO44" s="30">
        <v>0</v>
      </c>
      <c r="CP44" s="30">
        <f t="shared" si="126"/>
        <v>0</v>
      </c>
      <c r="CQ44" s="30">
        <v>0</v>
      </c>
      <c r="CR44" s="30">
        <v>0</v>
      </c>
      <c r="CS44" s="30">
        <f t="shared" si="127"/>
        <v>0</v>
      </c>
      <c r="CT44" s="37" t="str">
        <f t="shared" si="182"/>
        <v> </v>
      </c>
      <c r="CU44" s="37" t="str">
        <f t="shared" si="183"/>
        <v> </v>
      </c>
      <c r="CV44" s="37" t="str">
        <f t="shared" si="184"/>
        <v> </v>
      </c>
      <c r="CW44" s="30">
        <v>0</v>
      </c>
      <c r="CX44" s="30">
        <v>0</v>
      </c>
      <c r="CY44" s="30">
        <f t="shared" si="128"/>
        <v>0</v>
      </c>
      <c r="CZ44" s="30">
        <v>0</v>
      </c>
      <c r="DA44" s="30">
        <v>0</v>
      </c>
      <c r="DB44" s="30">
        <f t="shared" si="129"/>
        <v>0</v>
      </c>
      <c r="DC44" s="37" t="str">
        <f t="shared" si="185"/>
        <v> </v>
      </c>
      <c r="DD44" s="37" t="str">
        <f t="shared" si="186"/>
        <v> </v>
      </c>
      <c r="DE44" s="37" t="str">
        <f t="shared" si="187"/>
        <v> </v>
      </c>
      <c r="DG44" s="10">
        <v>450953</v>
      </c>
      <c r="DH44" s="10" t="e">
        <f>#REF!-DG44</f>
        <v>#REF!</v>
      </c>
      <c r="DI44" s="10">
        <v>417613</v>
      </c>
      <c r="DJ44" s="10" t="e">
        <f>#REF!-DI44</f>
        <v>#REF!</v>
      </c>
      <c r="DK44" s="10">
        <v>127269</v>
      </c>
      <c r="DL44" s="10">
        <f t="shared" si="130"/>
        <v>25827</v>
      </c>
      <c r="DM44" s="10">
        <v>123337</v>
      </c>
      <c r="DN44" s="10">
        <f t="shared" si="131"/>
        <v>26040</v>
      </c>
      <c r="DO44" s="10">
        <v>5999</v>
      </c>
      <c r="DP44" s="10">
        <f t="shared" si="132"/>
        <v>1148</v>
      </c>
      <c r="DQ44" s="10">
        <v>5906</v>
      </c>
      <c r="DR44" s="10">
        <f t="shared" si="133"/>
        <v>1053</v>
      </c>
      <c r="DS44" s="10">
        <v>98206</v>
      </c>
      <c r="DT44" s="10">
        <f t="shared" si="134"/>
        <v>9388</v>
      </c>
      <c r="DU44" s="10">
        <v>94927</v>
      </c>
      <c r="DV44" s="10">
        <f t="shared" si="135"/>
        <v>9686</v>
      </c>
      <c r="DW44" s="10">
        <v>7302</v>
      </c>
      <c r="DX44" s="10">
        <f t="shared" si="136"/>
        <v>-276</v>
      </c>
      <c r="DY44" s="10">
        <v>6742</v>
      </c>
      <c r="DZ44" s="10">
        <f t="shared" si="137"/>
        <v>-266</v>
      </c>
      <c r="EA44" s="10">
        <v>15762</v>
      </c>
      <c r="EB44" s="10">
        <f t="shared" si="138"/>
        <v>15567</v>
      </c>
      <c r="EC44" s="10">
        <v>15762</v>
      </c>
      <c r="ED44" s="10">
        <f t="shared" si="139"/>
        <v>15567</v>
      </c>
      <c r="EE44" s="10">
        <v>293530</v>
      </c>
      <c r="EF44" s="10">
        <f t="shared" si="140"/>
        <v>-18848</v>
      </c>
      <c r="EG44" s="10">
        <v>264306</v>
      </c>
      <c r="EH44" s="10">
        <f t="shared" si="141"/>
        <v>-18266</v>
      </c>
      <c r="EI44" s="10">
        <v>293489</v>
      </c>
      <c r="EJ44" s="10">
        <f t="shared" si="142"/>
        <v>-18833</v>
      </c>
      <c r="EK44" s="10">
        <v>264265</v>
      </c>
      <c r="EL44" s="10">
        <f t="shared" si="143"/>
        <v>-18251</v>
      </c>
      <c r="EM44" s="10">
        <v>10425</v>
      </c>
      <c r="EN44" s="10">
        <f t="shared" si="144"/>
        <v>213</v>
      </c>
      <c r="EO44" s="10">
        <v>10241</v>
      </c>
      <c r="EP44" s="10">
        <f t="shared" si="145"/>
        <v>258</v>
      </c>
      <c r="EQ44" s="10">
        <v>19729</v>
      </c>
      <c r="ER44" s="10">
        <f t="shared" si="146"/>
        <v>723</v>
      </c>
      <c r="ES44" s="10">
        <v>19729</v>
      </c>
      <c r="ET44" s="10">
        <f t="shared" si="147"/>
        <v>723</v>
      </c>
      <c r="EU44" s="10">
        <v>0</v>
      </c>
      <c r="EV44" s="10">
        <f t="shared" si="148"/>
        <v>0</v>
      </c>
      <c r="EW44" s="10">
        <v>0</v>
      </c>
      <c r="EX44" s="10">
        <f t="shared" si="149"/>
        <v>0</v>
      </c>
      <c r="EY44" s="10">
        <v>0</v>
      </c>
      <c r="EZ44" s="10">
        <f t="shared" si="150"/>
        <v>0</v>
      </c>
      <c r="FA44" s="10">
        <v>0</v>
      </c>
      <c r="FB44" s="10">
        <f t="shared" si="151"/>
        <v>0</v>
      </c>
    </row>
    <row r="45" spans="1:158" ht="33" customHeight="1">
      <c r="A45" s="4" t="s">
        <v>52</v>
      </c>
      <c r="B45" s="29">
        <v>585444</v>
      </c>
      <c r="C45" s="29">
        <v>48842</v>
      </c>
      <c r="D45" s="29">
        <f t="shared" si="106"/>
        <v>634286</v>
      </c>
      <c r="E45" s="29">
        <v>572197</v>
      </c>
      <c r="F45" s="29">
        <v>11549</v>
      </c>
      <c r="G45" s="29">
        <f t="shared" si="107"/>
        <v>583746</v>
      </c>
      <c r="H45" s="36">
        <f t="shared" si="152"/>
        <v>97.7372729074002</v>
      </c>
      <c r="I45" s="36">
        <f t="shared" si="153"/>
        <v>23.645632856967364</v>
      </c>
      <c r="J45" s="36">
        <f t="shared" si="154"/>
        <v>92.03198557117767</v>
      </c>
      <c r="K45" s="29">
        <v>23961</v>
      </c>
      <c r="L45" s="29">
        <v>2559</v>
      </c>
      <c r="M45" s="29">
        <f t="shared" si="108"/>
        <v>26520</v>
      </c>
      <c r="N45" s="29">
        <v>22729</v>
      </c>
      <c r="O45" s="29">
        <v>625</v>
      </c>
      <c r="P45" s="29">
        <f t="shared" si="109"/>
        <v>23354</v>
      </c>
      <c r="Q45" s="36">
        <f t="shared" si="155"/>
        <v>94.8583114227286</v>
      </c>
      <c r="R45" s="36">
        <f t="shared" si="156"/>
        <v>24.42360296991012</v>
      </c>
      <c r="S45" s="36">
        <f t="shared" si="157"/>
        <v>88.06184012066365</v>
      </c>
      <c r="T45" s="29">
        <v>414623</v>
      </c>
      <c r="U45" s="29">
        <v>44319</v>
      </c>
      <c r="V45" s="29">
        <f t="shared" si="110"/>
        <v>458942</v>
      </c>
      <c r="W45" s="29">
        <v>404574</v>
      </c>
      <c r="X45" s="29">
        <v>10824</v>
      </c>
      <c r="Y45" s="29">
        <f t="shared" si="111"/>
        <v>415398</v>
      </c>
      <c r="Z45" s="36">
        <f t="shared" si="158"/>
        <v>97.57635249371116</v>
      </c>
      <c r="AA45" s="36">
        <f t="shared" si="159"/>
        <v>24.422933730454208</v>
      </c>
      <c r="AB45" s="36">
        <f t="shared" si="160"/>
        <v>90.51209085243887</v>
      </c>
      <c r="AC45" s="29">
        <v>48137</v>
      </c>
      <c r="AD45" s="29">
        <v>1949</v>
      </c>
      <c r="AE45" s="29">
        <f t="shared" si="112"/>
        <v>50086</v>
      </c>
      <c r="AF45" s="29">
        <v>47914</v>
      </c>
      <c r="AG45" s="29">
        <v>100</v>
      </c>
      <c r="AH45" s="29">
        <f t="shared" si="113"/>
        <v>48014</v>
      </c>
      <c r="AI45" s="36">
        <f t="shared" si="161"/>
        <v>99.5367388910817</v>
      </c>
      <c r="AJ45" s="36">
        <f t="shared" si="162"/>
        <v>5.130836326321191</v>
      </c>
      <c r="AK45" s="36">
        <f t="shared" si="163"/>
        <v>95.86311544144073</v>
      </c>
      <c r="AL45" s="29">
        <v>98723</v>
      </c>
      <c r="AM45" s="29">
        <v>15</v>
      </c>
      <c r="AN45" s="29">
        <f t="shared" si="114"/>
        <v>98738</v>
      </c>
      <c r="AO45" s="29">
        <v>96980</v>
      </c>
      <c r="AP45" s="29">
        <v>0</v>
      </c>
      <c r="AQ45" s="29">
        <f t="shared" si="115"/>
        <v>96980</v>
      </c>
      <c r="AR45" s="36">
        <f t="shared" si="164"/>
        <v>98.23445397728999</v>
      </c>
      <c r="AS45" s="36">
        <f t="shared" si="165"/>
        <v>0</v>
      </c>
      <c r="AT45" s="36">
        <f t="shared" si="166"/>
        <v>98.2195304745893</v>
      </c>
      <c r="AU45" s="29">
        <v>1118909</v>
      </c>
      <c r="AV45" s="29">
        <v>270272</v>
      </c>
      <c r="AW45" s="29">
        <f t="shared" si="116"/>
        <v>1389181</v>
      </c>
      <c r="AX45" s="29">
        <v>1081637</v>
      </c>
      <c r="AY45" s="29">
        <v>115455</v>
      </c>
      <c r="AZ45" s="29">
        <f t="shared" si="117"/>
        <v>1197092</v>
      </c>
      <c r="BA45" s="36">
        <f t="shared" si="167"/>
        <v>96.66889800689779</v>
      </c>
      <c r="BB45" s="36">
        <f t="shared" si="168"/>
        <v>42.718076604309736</v>
      </c>
      <c r="BC45" s="36">
        <f t="shared" si="169"/>
        <v>86.17250019975799</v>
      </c>
      <c r="BD45" s="29">
        <v>1118124</v>
      </c>
      <c r="BE45" s="29">
        <v>270272</v>
      </c>
      <c r="BF45" s="29">
        <f t="shared" si="118"/>
        <v>1388396</v>
      </c>
      <c r="BG45" s="29">
        <v>1080852</v>
      </c>
      <c r="BH45" s="29">
        <v>115455</v>
      </c>
      <c r="BI45" s="29">
        <f t="shared" si="119"/>
        <v>1196307</v>
      </c>
      <c r="BJ45" s="36">
        <f t="shared" si="170"/>
        <v>96.66655934404413</v>
      </c>
      <c r="BK45" s="36">
        <f t="shared" si="171"/>
        <v>42.718076604309736</v>
      </c>
      <c r="BL45" s="36">
        <f t="shared" si="172"/>
        <v>86.16468212239158</v>
      </c>
      <c r="BM45" s="29">
        <v>785</v>
      </c>
      <c r="BN45" s="29">
        <v>0</v>
      </c>
      <c r="BO45" s="29">
        <f t="shared" si="120"/>
        <v>785</v>
      </c>
      <c r="BP45" s="29">
        <v>785</v>
      </c>
      <c r="BQ45" s="29">
        <v>0</v>
      </c>
      <c r="BR45" s="29">
        <f t="shared" si="121"/>
        <v>785</v>
      </c>
      <c r="BS45" s="36">
        <f t="shared" si="173"/>
        <v>100</v>
      </c>
      <c r="BT45" s="36" t="str">
        <f t="shared" si="174"/>
        <v> </v>
      </c>
      <c r="BU45" s="36">
        <f t="shared" si="175"/>
        <v>100</v>
      </c>
      <c r="BV45" s="29">
        <v>31547</v>
      </c>
      <c r="BW45" s="29">
        <v>3547</v>
      </c>
      <c r="BX45" s="29">
        <f t="shared" si="122"/>
        <v>35094</v>
      </c>
      <c r="BY45" s="29">
        <v>30540</v>
      </c>
      <c r="BZ45" s="29">
        <v>810</v>
      </c>
      <c r="CA45" s="29">
        <f t="shared" si="123"/>
        <v>31350</v>
      </c>
      <c r="CB45" s="36">
        <f t="shared" si="176"/>
        <v>96.8079373632992</v>
      </c>
      <c r="CC45" s="36">
        <f t="shared" si="177"/>
        <v>22.83619960530025</v>
      </c>
      <c r="CD45" s="36">
        <f t="shared" si="178"/>
        <v>89.3315096597709</v>
      </c>
      <c r="CE45" s="29">
        <v>144396</v>
      </c>
      <c r="CF45" s="29">
        <v>0</v>
      </c>
      <c r="CG45" s="29">
        <f t="shared" si="124"/>
        <v>144396</v>
      </c>
      <c r="CH45" s="29">
        <v>144396</v>
      </c>
      <c r="CI45" s="29">
        <v>0</v>
      </c>
      <c r="CJ45" s="29">
        <f t="shared" si="125"/>
        <v>144396</v>
      </c>
      <c r="CK45" s="36">
        <f t="shared" si="179"/>
        <v>100</v>
      </c>
      <c r="CL45" s="36" t="str">
        <f t="shared" si="180"/>
        <v> </v>
      </c>
      <c r="CM45" s="36">
        <f t="shared" si="181"/>
        <v>100</v>
      </c>
      <c r="CN45" s="29">
        <v>0</v>
      </c>
      <c r="CO45" s="29">
        <v>0</v>
      </c>
      <c r="CP45" s="29">
        <f t="shared" si="126"/>
        <v>0</v>
      </c>
      <c r="CQ45" s="29">
        <v>0</v>
      </c>
      <c r="CR45" s="29">
        <v>0</v>
      </c>
      <c r="CS45" s="29">
        <f t="shared" si="127"/>
        <v>0</v>
      </c>
      <c r="CT45" s="36" t="str">
        <f t="shared" si="182"/>
        <v> </v>
      </c>
      <c r="CU45" s="36" t="str">
        <f t="shared" si="183"/>
        <v> </v>
      </c>
      <c r="CV45" s="36" t="str">
        <f t="shared" si="184"/>
        <v> </v>
      </c>
      <c r="CW45" s="29">
        <v>0</v>
      </c>
      <c r="CX45" s="29">
        <v>3033</v>
      </c>
      <c r="CY45" s="29">
        <f t="shared" si="128"/>
        <v>3033</v>
      </c>
      <c r="CZ45" s="29">
        <v>0</v>
      </c>
      <c r="DA45" s="29">
        <v>0</v>
      </c>
      <c r="DB45" s="29">
        <f t="shared" si="129"/>
        <v>0</v>
      </c>
      <c r="DC45" s="36" t="str">
        <f t="shared" si="185"/>
        <v> </v>
      </c>
      <c r="DD45" s="36">
        <f t="shared" si="186"/>
        <v>0</v>
      </c>
      <c r="DE45" s="36">
        <f t="shared" si="187"/>
        <v>0</v>
      </c>
      <c r="DG45" s="10">
        <v>2242144</v>
      </c>
      <c r="DH45" s="10" t="e">
        <f>#REF!-DG45</f>
        <v>#REF!</v>
      </c>
      <c r="DI45" s="10">
        <v>1886765</v>
      </c>
      <c r="DJ45" s="10" t="e">
        <f>#REF!-DI45</f>
        <v>#REF!</v>
      </c>
      <c r="DK45" s="10">
        <v>616673</v>
      </c>
      <c r="DL45" s="10">
        <f t="shared" si="130"/>
        <v>17613</v>
      </c>
      <c r="DM45" s="10">
        <v>558403</v>
      </c>
      <c r="DN45" s="10">
        <f t="shared" si="131"/>
        <v>25343</v>
      </c>
      <c r="DO45" s="10">
        <v>22975</v>
      </c>
      <c r="DP45" s="10">
        <f t="shared" si="132"/>
        <v>3545</v>
      </c>
      <c r="DQ45" s="10">
        <v>20170</v>
      </c>
      <c r="DR45" s="10">
        <f t="shared" si="133"/>
        <v>3184</v>
      </c>
      <c r="DS45" s="10">
        <v>434732</v>
      </c>
      <c r="DT45" s="10">
        <f t="shared" si="134"/>
        <v>24210</v>
      </c>
      <c r="DU45" s="10">
        <v>381232</v>
      </c>
      <c r="DV45" s="10">
        <f t="shared" si="135"/>
        <v>34166</v>
      </c>
      <c r="DW45" s="10">
        <v>49563</v>
      </c>
      <c r="DX45" s="10">
        <f t="shared" si="136"/>
        <v>523</v>
      </c>
      <c r="DY45" s="10">
        <v>47613</v>
      </c>
      <c r="DZ45" s="10">
        <f t="shared" si="137"/>
        <v>401</v>
      </c>
      <c r="EA45" s="10">
        <v>109403</v>
      </c>
      <c r="EB45" s="10">
        <f t="shared" si="138"/>
        <v>-10665</v>
      </c>
      <c r="EC45" s="10">
        <v>109388</v>
      </c>
      <c r="ED45" s="10">
        <f t="shared" si="139"/>
        <v>-12408</v>
      </c>
      <c r="EE45" s="10">
        <v>1448273</v>
      </c>
      <c r="EF45" s="10">
        <f t="shared" si="140"/>
        <v>-59092</v>
      </c>
      <c r="EG45" s="10">
        <v>1158390</v>
      </c>
      <c r="EH45" s="10">
        <f t="shared" si="141"/>
        <v>38702</v>
      </c>
      <c r="EI45" s="10">
        <v>1447117</v>
      </c>
      <c r="EJ45" s="10">
        <f t="shared" si="142"/>
        <v>-58721</v>
      </c>
      <c r="EK45" s="10">
        <v>1157234</v>
      </c>
      <c r="EL45" s="10">
        <f t="shared" si="143"/>
        <v>39073</v>
      </c>
      <c r="EM45" s="10">
        <v>34156</v>
      </c>
      <c r="EN45" s="10">
        <f t="shared" si="144"/>
        <v>938</v>
      </c>
      <c r="EO45" s="10">
        <v>29963</v>
      </c>
      <c r="EP45" s="10">
        <f t="shared" si="145"/>
        <v>1387</v>
      </c>
      <c r="EQ45" s="10">
        <v>140009</v>
      </c>
      <c r="ER45" s="10">
        <f t="shared" si="146"/>
        <v>4387</v>
      </c>
      <c r="ES45" s="10">
        <v>140009</v>
      </c>
      <c r="ET45" s="10">
        <f t="shared" si="147"/>
        <v>4387</v>
      </c>
      <c r="EU45" s="10">
        <v>0</v>
      </c>
      <c r="EV45" s="10">
        <f t="shared" si="148"/>
        <v>0</v>
      </c>
      <c r="EW45" s="10">
        <v>0</v>
      </c>
      <c r="EX45" s="10">
        <f t="shared" si="149"/>
        <v>0</v>
      </c>
      <c r="EY45" s="10">
        <v>3033</v>
      </c>
      <c r="EZ45" s="10">
        <f t="shared" si="150"/>
        <v>0</v>
      </c>
      <c r="FA45" s="10">
        <v>0</v>
      </c>
      <c r="FB45" s="10">
        <f t="shared" si="151"/>
        <v>0</v>
      </c>
    </row>
    <row r="46" spans="1:158" ht="33" customHeight="1">
      <c r="A46" s="4" t="s">
        <v>53</v>
      </c>
      <c r="B46" s="29">
        <v>628661</v>
      </c>
      <c r="C46" s="29">
        <v>18464</v>
      </c>
      <c r="D46" s="29">
        <f t="shared" si="106"/>
        <v>647125</v>
      </c>
      <c r="E46" s="29">
        <v>620600</v>
      </c>
      <c r="F46" s="29">
        <v>4947</v>
      </c>
      <c r="G46" s="29">
        <f t="shared" si="107"/>
        <v>625547</v>
      </c>
      <c r="H46" s="36">
        <f t="shared" si="152"/>
        <v>98.7177509023146</v>
      </c>
      <c r="I46" s="36">
        <f t="shared" si="153"/>
        <v>26.792677642980934</v>
      </c>
      <c r="J46" s="36">
        <f t="shared" si="154"/>
        <v>96.6655592041723</v>
      </c>
      <c r="K46" s="29">
        <v>20766</v>
      </c>
      <c r="L46" s="29">
        <v>918</v>
      </c>
      <c r="M46" s="29">
        <f t="shared" si="108"/>
        <v>21684</v>
      </c>
      <c r="N46" s="29">
        <v>20346</v>
      </c>
      <c r="O46" s="29">
        <v>238</v>
      </c>
      <c r="P46" s="29">
        <f t="shared" si="109"/>
        <v>20584</v>
      </c>
      <c r="Q46" s="36">
        <f t="shared" si="155"/>
        <v>97.97746316093614</v>
      </c>
      <c r="R46" s="36">
        <f t="shared" si="156"/>
        <v>25.925925925925924</v>
      </c>
      <c r="S46" s="36">
        <f t="shared" si="157"/>
        <v>94.92713521490501</v>
      </c>
      <c r="T46" s="29">
        <v>367636</v>
      </c>
      <c r="U46" s="29">
        <v>15710</v>
      </c>
      <c r="V46" s="29">
        <f t="shared" si="110"/>
        <v>383346</v>
      </c>
      <c r="W46" s="29">
        <v>360195</v>
      </c>
      <c r="X46" s="29">
        <v>3825</v>
      </c>
      <c r="Y46" s="29">
        <f t="shared" si="111"/>
        <v>364020</v>
      </c>
      <c r="Z46" s="36">
        <f t="shared" si="158"/>
        <v>97.9759871176925</v>
      </c>
      <c r="AA46" s="36">
        <f t="shared" si="159"/>
        <v>24.3475493316359</v>
      </c>
      <c r="AB46" s="36">
        <f t="shared" si="160"/>
        <v>94.9586013679548</v>
      </c>
      <c r="AC46" s="29">
        <v>47837</v>
      </c>
      <c r="AD46" s="29">
        <v>1728</v>
      </c>
      <c r="AE46" s="29">
        <f t="shared" si="112"/>
        <v>49565</v>
      </c>
      <c r="AF46" s="29">
        <v>47637</v>
      </c>
      <c r="AG46" s="29">
        <v>880</v>
      </c>
      <c r="AH46" s="29">
        <f t="shared" si="113"/>
        <v>48517</v>
      </c>
      <c r="AI46" s="36">
        <f t="shared" si="161"/>
        <v>99.58191358153731</v>
      </c>
      <c r="AJ46" s="36">
        <f t="shared" si="162"/>
        <v>50.92592592592593</v>
      </c>
      <c r="AK46" s="36">
        <f t="shared" si="163"/>
        <v>97.88560476142439</v>
      </c>
      <c r="AL46" s="29">
        <v>192422</v>
      </c>
      <c r="AM46" s="29">
        <v>108</v>
      </c>
      <c r="AN46" s="29">
        <f t="shared" si="114"/>
        <v>192530</v>
      </c>
      <c r="AO46" s="29">
        <v>192422</v>
      </c>
      <c r="AP46" s="29">
        <v>4</v>
      </c>
      <c r="AQ46" s="29">
        <f t="shared" si="115"/>
        <v>192426</v>
      </c>
      <c r="AR46" s="36">
        <f t="shared" si="164"/>
        <v>100</v>
      </c>
      <c r="AS46" s="36">
        <f t="shared" si="165"/>
        <v>3.7037037037037033</v>
      </c>
      <c r="AT46" s="36">
        <f t="shared" si="166"/>
        <v>99.9459824442944</v>
      </c>
      <c r="AU46" s="29">
        <v>1132054</v>
      </c>
      <c r="AV46" s="29">
        <v>223891</v>
      </c>
      <c r="AW46" s="29">
        <f t="shared" si="116"/>
        <v>1355945</v>
      </c>
      <c r="AX46" s="29">
        <v>1103945</v>
      </c>
      <c r="AY46" s="29">
        <v>16165</v>
      </c>
      <c r="AZ46" s="29">
        <f t="shared" si="117"/>
        <v>1120110</v>
      </c>
      <c r="BA46" s="36">
        <f t="shared" si="167"/>
        <v>97.51699123893384</v>
      </c>
      <c r="BB46" s="36">
        <f t="shared" si="168"/>
        <v>7.220031175884693</v>
      </c>
      <c r="BC46" s="36">
        <f t="shared" si="169"/>
        <v>82.60733289329582</v>
      </c>
      <c r="BD46" s="29">
        <v>1120515</v>
      </c>
      <c r="BE46" s="29">
        <v>223891</v>
      </c>
      <c r="BF46" s="29">
        <f t="shared" si="118"/>
        <v>1344406</v>
      </c>
      <c r="BG46" s="29">
        <v>1092406</v>
      </c>
      <c r="BH46" s="29">
        <v>16165</v>
      </c>
      <c r="BI46" s="29">
        <f t="shared" si="119"/>
        <v>1108571</v>
      </c>
      <c r="BJ46" s="36">
        <f t="shared" si="170"/>
        <v>97.49142135535892</v>
      </c>
      <c r="BK46" s="36">
        <f t="shared" si="171"/>
        <v>7.220031175884693</v>
      </c>
      <c r="BL46" s="36">
        <f t="shared" si="172"/>
        <v>82.45805210628338</v>
      </c>
      <c r="BM46" s="29">
        <v>11539</v>
      </c>
      <c r="BN46" s="29">
        <v>0</v>
      </c>
      <c r="BO46" s="29">
        <f t="shared" si="120"/>
        <v>11539</v>
      </c>
      <c r="BP46" s="29">
        <v>11539</v>
      </c>
      <c r="BQ46" s="29">
        <v>0</v>
      </c>
      <c r="BR46" s="29">
        <f t="shared" si="121"/>
        <v>11539</v>
      </c>
      <c r="BS46" s="36">
        <f t="shared" si="173"/>
        <v>100</v>
      </c>
      <c r="BT46" s="36" t="str">
        <f t="shared" si="174"/>
        <v> </v>
      </c>
      <c r="BU46" s="36">
        <f t="shared" si="175"/>
        <v>100</v>
      </c>
      <c r="BV46" s="29">
        <v>28016</v>
      </c>
      <c r="BW46" s="29">
        <v>1990</v>
      </c>
      <c r="BX46" s="29">
        <f t="shared" si="122"/>
        <v>30006</v>
      </c>
      <c r="BY46" s="29">
        <v>27141</v>
      </c>
      <c r="BZ46" s="29">
        <v>582</v>
      </c>
      <c r="CA46" s="29">
        <f t="shared" si="123"/>
        <v>27723</v>
      </c>
      <c r="CB46" s="36">
        <f t="shared" si="176"/>
        <v>96.8767846944603</v>
      </c>
      <c r="CC46" s="36">
        <f t="shared" si="177"/>
        <v>29.246231155778897</v>
      </c>
      <c r="CD46" s="36">
        <f t="shared" si="178"/>
        <v>92.39152169566087</v>
      </c>
      <c r="CE46" s="29">
        <v>120527</v>
      </c>
      <c r="CF46" s="29">
        <v>0</v>
      </c>
      <c r="CG46" s="29">
        <f t="shared" si="124"/>
        <v>120527</v>
      </c>
      <c r="CH46" s="29">
        <v>120527</v>
      </c>
      <c r="CI46" s="29">
        <v>0</v>
      </c>
      <c r="CJ46" s="29">
        <f t="shared" si="125"/>
        <v>120527</v>
      </c>
      <c r="CK46" s="36">
        <f t="shared" si="179"/>
        <v>100</v>
      </c>
      <c r="CL46" s="36" t="str">
        <f t="shared" si="180"/>
        <v> </v>
      </c>
      <c r="CM46" s="36">
        <f t="shared" si="181"/>
        <v>100</v>
      </c>
      <c r="CN46" s="29">
        <v>0</v>
      </c>
      <c r="CO46" s="29">
        <v>0</v>
      </c>
      <c r="CP46" s="29">
        <f t="shared" si="126"/>
        <v>0</v>
      </c>
      <c r="CQ46" s="29">
        <v>0</v>
      </c>
      <c r="CR46" s="29">
        <v>0</v>
      </c>
      <c r="CS46" s="29">
        <f t="shared" si="127"/>
        <v>0</v>
      </c>
      <c r="CT46" s="36" t="str">
        <f t="shared" si="182"/>
        <v> </v>
      </c>
      <c r="CU46" s="36" t="str">
        <f t="shared" si="183"/>
        <v> </v>
      </c>
      <c r="CV46" s="36" t="str">
        <f t="shared" si="184"/>
        <v> </v>
      </c>
      <c r="CW46" s="29">
        <v>0</v>
      </c>
      <c r="CX46" s="29">
        <v>11539</v>
      </c>
      <c r="CY46" s="29">
        <f t="shared" si="128"/>
        <v>11539</v>
      </c>
      <c r="CZ46" s="29">
        <v>0</v>
      </c>
      <c r="DA46" s="29">
        <v>300</v>
      </c>
      <c r="DB46" s="29">
        <f t="shared" si="129"/>
        <v>300</v>
      </c>
      <c r="DC46" s="36" t="str">
        <f t="shared" si="185"/>
        <v> </v>
      </c>
      <c r="DD46" s="36">
        <f t="shared" si="186"/>
        <v>2.5998786723286247</v>
      </c>
      <c r="DE46" s="36">
        <f t="shared" si="187"/>
        <v>2.5998786723286247</v>
      </c>
      <c r="DG46" s="10">
        <v>2186842</v>
      </c>
      <c r="DH46" s="10" t="e">
        <f>#REF!-DG46</f>
        <v>#REF!</v>
      </c>
      <c r="DI46" s="10">
        <v>1925362</v>
      </c>
      <c r="DJ46" s="10" t="e">
        <f>#REF!-DI46</f>
        <v>#REF!</v>
      </c>
      <c r="DK46" s="10">
        <v>621935</v>
      </c>
      <c r="DL46" s="10">
        <f t="shared" si="130"/>
        <v>25190</v>
      </c>
      <c r="DM46" s="10">
        <v>600984</v>
      </c>
      <c r="DN46" s="10">
        <f t="shared" si="131"/>
        <v>24563</v>
      </c>
      <c r="DO46" s="10">
        <v>20823</v>
      </c>
      <c r="DP46" s="10">
        <f t="shared" si="132"/>
        <v>861</v>
      </c>
      <c r="DQ46" s="10">
        <v>19776</v>
      </c>
      <c r="DR46" s="10">
        <f t="shared" si="133"/>
        <v>808</v>
      </c>
      <c r="DS46" s="10">
        <v>352972</v>
      </c>
      <c r="DT46" s="10">
        <f t="shared" si="134"/>
        <v>30374</v>
      </c>
      <c r="DU46" s="10">
        <v>334904</v>
      </c>
      <c r="DV46" s="10">
        <f t="shared" si="135"/>
        <v>29116</v>
      </c>
      <c r="DW46" s="10">
        <v>53104</v>
      </c>
      <c r="DX46" s="10">
        <f t="shared" si="136"/>
        <v>-3539</v>
      </c>
      <c r="DY46" s="10">
        <v>51388</v>
      </c>
      <c r="DZ46" s="10">
        <f t="shared" si="137"/>
        <v>-2871</v>
      </c>
      <c r="EA46" s="10">
        <v>195036</v>
      </c>
      <c r="EB46" s="10">
        <f t="shared" si="138"/>
        <v>-2506</v>
      </c>
      <c r="EC46" s="10">
        <v>194916</v>
      </c>
      <c r="ED46" s="10">
        <f t="shared" si="139"/>
        <v>-2490</v>
      </c>
      <c r="EE46" s="10">
        <v>1405291</v>
      </c>
      <c r="EF46" s="10">
        <f t="shared" si="140"/>
        <v>-49346</v>
      </c>
      <c r="EG46" s="10">
        <v>1178699</v>
      </c>
      <c r="EH46" s="10">
        <f t="shared" si="141"/>
        <v>-58589</v>
      </c>
      <c r="EI46" s="10">
        <v>1393856</v>
      </c>
      <c r="EJ46" s="10">
        <f t="shared" si="142"/>
        <v>-49450</v>
      </c>
      <c r="EK46" s="10">
        <v>1167264</v>
      </c>
      <c r="EL46" s="10">
        <f t="shared" si="143"/>
        <v>-58693</v>
      </c>
      <c r="EM46" s="10">
        <v>28864</v>
      </c>
      <c r="EN46" s="10">
        <f t="shared" si="144"/>
        <v>1142</v>
      </c>
      <c r="EO46" s="10">
        <v>26784</v>
      </c>
      <c r="EP46" s="10">
        <f t="shared" si="145"/>
        <v>939</v>
      </c>
      <c r="EQ46" s="10">
        <v>118590</v>
      </c>
      <c r="ER46" s="10">
        <f t="shared" si="146"/>
        <v>1937</v>
      </c>
      <c r="ES46" s="10">
        <v>118590</v>
      </c>
      <c r="ET46" s="10">
        <f t="shared" si="147"/>
        <v>1937</v>
      </c>
      <c r="EU46" s="10">
        <v>0</v>
      </c>
      <c r="EV46" s="10">
        <f t="shared" si="148"/>
        <v>0</v>
      </c>
      <c r="EW46" s="10">
        <v>0</v>
      </c>
      <c r="EX46" s="10">
        <f t="shared" si="149"/>
        <v>0</v>
      </c>
      <c r="EY46" s="10">
        <v>12162</v>
      </c>
      <c r="EZ46" s="10">
        <f t="shared" si="150"/>
        <v>-623</v>
      </c>
      <c r="FA46" s="10">
        <v>305</v>
      </c>
      <c r="FB46" s="10">
        <f t="shared" si="151"/>
        <v>-5</v>
      </c>
    </row>
    <row r="47" spans="1:158" ht="33" customHeight="1">
      <c r="A47" s="4" t="s">
        <v>54</v>
      </c>
      <c r="B47" s="29">
        <v>345330</v>
      </c>
      <c r="C47" s="29">
        <v>5347</v>
      </c>
      <c r="D47" s="29">
        <f t="shared" si="106"/>
        <v>350677</v>
      </c>
      <c r="E47" s="29">
        <v>344858</v>
      </c>
      <c r="F47" s="29">
        <v>1103</v>
      </c>
      <c r="G47" s="29">
        <f t="shared" si="107"/>
        <v>345961</v>
      </c>
      <c r="H47" s="36">
        <f t="shared" si="152"/>
        <v>99.86331914400718</v>
      </c>
      <c r="I47" s="36">
        <f t="shared" si="153"/>
        <v>20.62838975126239</v>
      </c>
      <c r="J47" s="36">
        <f t="shared" si="154"/>
        <v>98.655172708789</v>
      </c>
      <c r="K47" s="29">
        <v>9610</v>
      </c>
      <c r="L47" s="29">
        <v>487</v>
      </c>
      <c r="M47" s="29">
        <f t="shared" si="108"/>
        <v>10097</v>
      </c>
      <c r="N47" s="29">
        <v>9583</v>
      </c>
      <c r="O47" s="29">
        <v>234</v>
      </c>
      <c r="P47" s="29">
        <f t="shared" si="109"/>
        <v>9817</v>
      </c>
      <c r="Q47" s="36">
        <f t="shared" si="155"/>
        <v>99.71904266389177</v>
      </c>
      <c r="R47" s="36">
        <f t="shared" si="156"/>
        <v>48.04928131416838</v>
      </c>
      <c r="S47" s="36">
        <f t="shared" si="157"/>
        <v>97.22689907893434</v>
      </c>
      <c r="T47" s="29">
        <v>123811</v>
      </c>
      <c r="U47" s="29">
        <v>4610</v>
      </c>
      <c r="V47" s="29">
        <f t="shared" si="110"/>
        <v>128421</v>
      </c>
      <c r="W47" s="29">
        <v>123416</v>
      </c>
      <c r="X47" s="29">
        <v>816</v>
      </c>
      <c r="Y47" s="29">
        <f t="shared" si="111"/>
        <v>124232</v>
      </c>
      <c r="Z47" s="36">
        <f t="shared" si="158"/>
        <v>99.68096534233631</v>
      </c>
      <c r="AA47" s="36">
        <f t="shared" si="159"/>
        <v>17.700650759219087</v>
      </c>
      <c r="AB47" s="36">
        <f t="shared" si="160"/>
        <v>96.73807243363625</v>
      </c>
      <c r="AC47" s="29">
        <v>11848</v>
      </c>
      <c r="AD47" s="29">
        <v>250</v>
      </c>
      <c r="AE47" s="29">
        <f t="shared" si="112"/>
        <v>12098</v>
      </c>
      <c r="AF47" s="29">
        <v>11798</v>
      </c>
      <c r="AG47" s="29">
        <v>53</v>
      </c>
      <c r="AH47" s="29">
        <f t="shared" si="113"/>
        <v>11851</v>
      </c>
      <c r="AI47" s="36">
        <f t="shared" si="161"/>
        <v>99.57798784604996</v>
      </c>
      <c r="AJ47" s="36">
        <f t="shared" si="162"/>
        <v>21.2</v>
      </c>
      <c r="AK47" s="36">
        <f t="shared" si="163"/>
        <v>97.95834022152422</v>
      </c>
      <c r="AL47" s="29">
        <v>200061</v>
      </c>
      <c r="AM47" s="29">
        <v>0</v>
      </c>
      <c r="AN47" s="29">
        <f t="shared" si="114"/>
        <v>200061</v>
      </c>
      <c r="AO47" s="29">
        <v>200061</v>
      </c>
      <c r="AP47" s="29">
        <v>0</v>
      </c>
      <c r="AQ47" s="29">
        <f t="shared" si="115"/>
        <v>200061</v>
      </c>
      <c r="AR47" s="36">
        <f t="shared" si="164"/>
        <v>100</v>
      </c>
      <c r="AS47" s="36" t="str">
        <f t="shared" si="165"/>
        <v> </v>
      </c>
      <c r="AT47" s="36">
        <f t="shared" si="166"/>
        <v>100</v>
      </c>
      <c r="AU47" s="29">
        <v>312811</v>
      </c>
      <c r="AV47" s="29">
        <v>21143</v>
      </c>
      <c r="AW47" s="29">
        <f t="shared" si="116"/>
        <v>333954</v>
      </c>
      <c r="AX47" s="29">
        <v>308934</v>
      </c>
      <c r="AY47" s="29">
        <v>4939</v>
      </c>
      <c r="AZ47" s="29">
        <f t="shared" si="117"/>
        <v>313873</v>
      </c>
      <c r="BA47" s="36">
        <f t="shared" si="167"/>
        <v>98.7605934573912</v>
      </c>
      <c r="BB47" s="36">
        <f t="shared" si="168"/>
        <v>23.359977297450694</v>
      </c>
      <c r="BC47" s="36">
        <f t="shared" si="169"/>
        <v>93.98689639890524</v>
      </c>
      <c r="BD47" s="29">
        <v>307432</v>
      </c>
      <c r="BE47" s="29">
        <v>21143</v>
      </c>
      <c r="BF47" s="29">
        <f t="shared" si="118"/>
        <v>328575</v>
      </c>
      <c r="BG47" s="29">
        <v>303555</v>
      </c>
      <c r="BH47" s="29">
        <v>4939</v>
      </c>
      <c r="BI47" s="29">
        <f t="shared" si="119"/>
        <v>308494</v>
      </c>
      <c r="BJ47" s="36">
        <f t="shared" si="170"/>
        <v>98.73890811626637</v>
      </c>
      <c r="BK47" s="36">
        <f t="shared" si="171"/>
        <v>23.359977297450694</v>
      </c>
      <c r="BL47" s="36">
        <f t="shared" si="172"/>
        <v>93.88845773415507</v>
      </c>
      <c r="BM47" s="29">
        <v>5379</v>
      </c>
      <c r="BN47" s="29">
        <v>0</v>
      </c>
      <c r="BO47" s="29">
        <f t="shared" si="120"/>
        <v>5379</v>
      </c>
      <c r="BP47" s="29">
        <v>5379</v>
      </c>
      <c r="BQ47" s="29">
        <v>0</v>
      </c>
      <c r="BR47" s="29">
        <f t="shared" si="121"/>
        <v>5379</v>
      </c>
      <c r="BS47" s="36">
        <f t="shared" si="173"/>
        <v>100</v>
      </c>
      <c r="BT47" s="36" t="str">
        <f t="shared" si="174"/>
        <v> </v>
      </c>
      <c r="BU47" s="36">
        <f t="shared" si="175"/>
        <v>100</v>
      </c>
      <c r="BV47" s="29">
        <v>12647</v>
      </c>
      <c r="BW47" s="29">
        <v>442</v>
      </c>
      <c r="BX47" s="29">
        <f t="shared" si="122"/>
        <v>13089</v>
      </c>
      <c r="BY47" s="29">
        <v>12557</v>
      </c>
      <c r="BZ47" s="29">
        <v>62</v>
      </c>
      <c r="CA47" s="29">
        <f t="shared" si="123"/>
        <v>12619</v>
      </c>
      <c r="CB47" s="36">
        <f t="shared" si="176"/>
        <v>99.28836878311061</v>
      </c>
      <c r="CC47" s="36">
        <f t="shared" si="177"/>
        <v>14.027149321266968</v>
      </c>
      <c r="CD47" s="36">
        <f t="shared" si="178"/>
        <v>96.40919856367942</v>
      </c>
      <c r="CE47" s="29">
        <v>32806</v>
      </c>
      <c r="CF47" s="29">
        <v>0</v>
      </c>
      <c r="CG47" s="29">
        <f t="shared" si="124"/>
        <v>32806</v>
      </c>
      <c r="CH47" s="29">
        <v>32806</v>
      </c>
      <c r="CI47" s="29">
        <v>0</v>
      </c>
      <c r="CJ47" s="29">
        <f t="shared" si="125"/>
        <v>32806</v>
      </c>
      <c r="CK47" s="36">
        <f t="shared" si="179"/>
        <v>100</v>
      </c>
      <c r="CL47" s="36" t="str">
        <f t="shared" si="180"/>
        <v> </v>
      </c>
      <c r="CM47" s="36">
        <f t="shared" si="181"/>
        <v>100</v>
      </c>
      <c r="CN47" s="29">
        <v>0</v>
      </c>
      <c r="CO47" s="29">
        <v>0</v>
      </c>
      <c r="CP47" s="29">
        <f t="shared" si="126"/>
        <v>0</v>
      </c>
      <c r="CQ47" s="29">
        <v>0</v>
      </c>
      <c r="CR47" s="29">
        <v>0</v>
      </c>
      <c r="CS47" s="29">
        <f t="shared" si="127"/>
        <v>0</v>
      </c>
      <c r="CT47" s="36" t="str">
        <f t="shared" si="182"/>
        <v> </v>
      </c>
      <c r="CU47" s="36" t="str">
        <f t="shared" si="183"/>
        <v> </v>
      </c>
      <c r="CV47" s="36" t="str">
        <f t="shared" si="184"/>
        <v> </v>
      </c>
      <c r="CW47" s="29">
        <v>0</v>
      </c>
      <c r="CX47" s="29">
        <v>0</v>
      </c>
      <c r="CY47" s="29">
        <f t="shared" si="128"/>
        <v>0</v>
      </c>
      <c r="CZ47" s="29">
        <v>0</v>
      </c>
      <c r="DA47" s="29">
        <v>0</v>
      </c>
      <c r="DB47" s="29">
        <f t="shared" si="129"/>
        <v>0</v>
      </c>
      <c r="DC47" s="36" t="str">
        <f t="shared" si="185"/>
        <v> </v>
      </c>
      <c r="DD47" s="36" t="str">
        <f t="shared" si="186"/>
        <v> </v>
      </c>
      <c r="DE47" s="36" t="str">
        <f t="shared" si="187"/>
        <v> </v>
      </c>
      <c r="DG47" s="10">
        <v>735762</v>
      </c>
      <c r="DH47" s="10" t="e">
        <f>#REF!-DG47</f>
        <v>#REF!</v>
      </c>
      <c r="DI47" s="10">
        <v>708696</v>
      </c>
      <c r="DJ47" s="10" t="e">
        <f>#REF!-DI47</f>
        <v>#REF!</v>
      </c>
      <c r="DK47" s="10">
        <v>353845</v>
      </c>
      <c r="DL47" s="10">
        <f t="shared" si="130"/>
        <v>-3168</v>
      </c>
      <c r="DM47" s="10">
        <v>348364</v>
      </c>
      <c r="DN47" s="10">
        <f t="shared" si="131"/>
        <v>-2403</v>
      </c>
      <c r="DO47" s="10">
        <v>7832</v>
      </c>
      <c r="DP47" s="10">
        <f t="shared" si="132"/>
        <v>2265</v>
      </c>
      <c r="DQ47" s="10">
        <v>7446</v>
      </c>
      <c r="DR47" s="10">
        <f t="shared" si="133"/>
        <v>2371</v>
      </c>
      <c r="DS47" s="10">
        <v>116844</v>
      </c>
      <c r="DT47" s="10">
        <f t="shared" si="134"/>
        <v>11577</v>
      </c>
      <c r="DU47" s="10">
        <v>111999</v>
      </c>
      <c r="DV47" s="10">
        <f t="shared" si="135"/>
        <v>12233</v>
      </c>
      <c r="DW47" s="10">
        <v>10903</v>
      </c>
      <c r="DX47" s="10">
        <f t="shared" si="136"/>
        <v>1195</v>
      </c>
      <c r="DY47" s="10">
        <v>10653</v>
      </c>
      <c r="DZ47" s="10">
        <f t="shared" si="137"/>
        <v>1198</v>
      </c>
      <c r="EA47" s="10">
        <v>218266</v>
      </c>
      <c r="EB47" s="10">
        <f t="shared" si="138"/>
        <v>-18205</v>
      </c>
      <c r="EC47" s="10">
        <v>218266</v>
      </c>
      <c r="ED47" s="10">
        <f t="shared" si="139"/>
        <v>-18205</v>
      </c>
      <c r="EE47" s="10">
        <v>336815</v>
      </c>
      <c r="EF47" s="10">
        <f t="shared" si="140"/>
        <v>-2861</v>
      </c>
      <c r="EG47" s="10">
        <v>315671</v>
      </c>
      <c r="EH47" s="10">
        <f t="shared" si="141"/>
        <v>-1798</v>
      </c>
      <c r="EI47" s="10">
        <v>331514</v>
      </c>
      <c r="EJ47" s="10">
        <f t="shared" si="142"/>
        <v>-2939</v>
      </c>
      <c r="EK47" s="10">
        <v>310370</v>
      </c>
      <c r="EL47" s="10">
        <f t="shared" si="143"/>
        <v>-1876</v>
      </c>
      <c r="EM47" s="10">
        <v>12955</v>
      </c>
      <c r="EN47" s="10">
        <f t="shared" si="144"/>
        <v>134</v>
      </c>
      <c r="EO47" s="10">
        <v>12514</v>
      </c>
      <c r="EP47" s="10">
        <f t="shared" si="145"/>
        <v>105</v>
      </c>
      <c r="EQ47" s="10">
        <v>32147</v>
      </c>
      <c r="ER47" s="10">
        <f t="shared" si="146"/>
        <v>659</v>
      </c>
      <c r="ES47" s="10">
        <v>32147</v>
      </c>
      <c r="ET47" s="10">
        <f t="shared" si="147"/>
        <v>659</v>
      </c>
      <c r="EU47" s="10">
        <v>0</v>
      </c>
      <c r="EV47" s="10">
        <f t="shared" si="148"/>
        <v>0</v>
      </c>
      <c r="EW47" s="10">
        <v>0</v>
      </c>
      <c r="EX47" s="10">
        <f t="shared" si="149"/>
        <v>0</v>
      </c>
      <c r="EY47" s="10">
        <v>0</v>
      </c>
      <c r="EZ47" s="10">
        <f t="shared" si="150"/>
        <v>0</v>
      </c>
      <c r="FA47" s="10">
        <v>0</v>
      </c>
      <c r="FB47" s="10">
        <f t="shared" si="151"/>
        <v>0</v>
      </c>
    </row>
    <row r="48" spans="1:158" ht="33" customHeight="1">
      <c r="A48" s="4" t="s">
        <v>55</v>
      </c>
      <c r="B48" s="29">
        <v>281325</v>
      </c>
      <c r="C48" s="29">
        <v>19312</v>
      </c>
      <c r="D48" s="29">
        <f t="shared" si="106"/>
        <v>300637</v>
      </c>
      <c r="E48" s="29">
        <v>275797</v>
      </c>
      <c r="F48" s="29">
        <v>2284</v>
      </c>
      <c r="G48" s="29">
        <f t="shared" si="107"/>
        <v>278081</v>
      </c>
      <c r="H48" s="36">
        <f t="shared" si="152"/>
        <v>98.03501288545277</v>
      </c>
      <c r="I48" s="36">
        <f t="shared" si="153"/>
        <v>11.826843413421708</v>
      </c>
      <c r="J48" s="36">
        <f t="shared" si="154"/>
        <v>92.49726414247083</v>
      </c>
      <c r="K48" s="29">
        <v>12773</v>
      </c>
      <c r="L48" s="29">
        <v>1158</v>
      </c>
      <c r="M48" s="29">
        <f t="shared" si="108"/>
        <v>13931</v>
      </c>
      <c r="N48" s="29">
        <v>12480</v>
      </c>
      <c r="O48" s="29">
        <v>157</v>
      </c>
      <c r="P48" s="29">
        <f t="shared" si="109"/>
        <v>12637</v>
      </c>
      <c r="Q48" s="36">
        <f t="shared" si="155"/>
        <v>97.70609880216081</v>
      </c>
      <c r="R48" s="36">
        <f t="shared" si="156"/>
        <v>13.557858376511225</v>
      </c>
      <c r="S48" s="36">
        <f t="shared" si="157"/>
        <v>90.71136314693848</v>
      </c>
      <c r="T48" s="29">
        <v>217405</v>
      </c>
      <c r="U48" s="29">
        <v>16405</v>
      </c>
      <c r="V48" s="29">
        <f t="shared" si="110"/>
        <v>233810</v>
      </c>
      <c r="W48" s="29">
        <v>212407</v>
      </c>
      <c r="X48" s="29">
        <v>2077</v>
      </c>
      <c r="Y48" s="29">
        <f t="shared" si="111"/>
        <v>214484</v>
      </c>
      <c r="Z48" s="36">
        <f t="shared" si="158"/>
        <v>97.70106483291553</v>
      </c>
      <c r="AA48" s="36">
        <f t="shared" si="159"/>
        <v>12.660774154221274</v>
      </c>
      <c r="AB48" s="36">
        <f t="shared" si="160"/>
        <v>91.73431418673282</v>
      </c>
      <c r="AC48" s="29">
        <v>16831</v>
      </c>
      <c r="AD48" s="29">
        <v>1749</v>
      </c>
      <c r="AE48" s="29">
        <f t="shared" si="112"/>
        <v>18580</v>
      </c>
      <c r="AF48" s="29">
        <v>16594</v>
      </c>
      <c r="AG48" s="29">
        <v>50</v>
      </c>
      <c r="AH48" s="29">
        <f t="shared" si="113"/>
        <v>16644</v>
      </c>
      <c r="AI48" s="36">
        <f t="shared" si="161"/>
        <v>98.59188402352801</v>
      </c>
      <c r="AJ48" s="36">
        <f t="shared" si="162"/>
        <v>2.858776443682104</v>
      </c>
      <c r="AK48" s="36">
        <f t="shared" si="163"/>
        <v>89.58019375672767</v>
      </c>
      <c r="AL48" s="29">
        <v>34316</v>
      </c>
      <c r="AM48" s="29">
        <v>0</v>
      </c>
      <c r="AN48" s="29">
        <f t="shared" si="114"/>
        <v>34316</v>
      </c>
      <c r="AO48" s="29">
        <v>34316</v>
      </c>
      <c r="AP48" s="29">
        <v>0</v>
      </c>
      <c r="AQ48" s="29">
        <f t="shared" si="115"/>
        <v>34316</v>
      </c>
      <c r="AR48" s="36">
        <f t="shared" si="164"/>
        <v>100</v>
      </c>
      <c r="AS48" s="36" t="str">
        <f t="shared" si="165"/>
        <v> </v>
      </c>
      <c r="AT48" s="36">
        <f t="shared" si="166"/>
        <v>100</v>
      </c>
      <c r="AU48" s="29">
        <v>447809</v>
      </c>
      <c r="AV48" s="29">
        <v>72259</v>
      </c>
      <c r="AW48" s="29">
        <f t="shared" si="116"/>
        <v>520068</v>
      </c>
      <c r="AX48" s="29">
        <v>432157</v>
      </c>
      <c r="AY48" s="29">
        <v>5244</v>
      </c>
      <c r="AZ48" s="29">
        <f t="shared" si="117"/>
        <v>437401</v>
      </c>
      <c r="BA48" s="36">
        <f t="shared" si="167"/>
        <v>96.50475984180756</v>
      </c>
      <c r="BB48" s="36">
        <f t="shared" si="168"/>
        <v>7.257227473394318</v>
      </c>
      <c r="BC48" s="36">
        <f t="shared" si="169"/>
        <v>84.10457863202504</v>
      </c>
      <c r="BD48" s="29">
        <v>437669</v>
      </c>
      <c r="BE48" s="29">
        <v>72259</v>
      </c>
      <c r="BF48" s="29">
        <f t="shared" si="118"/>
        <v>509928</v>
      </c>
      <c r="BG48" s="29">
        <v>422017</v>
      </c>
      <c r="BH48" s="29">
        <v>5244</v>
      </c>
      <c r="BI48" s="29">
        <f t="shared" si="119"/>
        <v>427261</v>
      </c>
      <c r="BJ48" s="36">
        <f t="shared" si="170"/>
        <v>96.42378144214007</v>
      </c>
      <c r="BK48" s="36">
        <f t="shared" si="171"/>
        <v>7.257227473394318</v>
      </c>
      <c r="BL48" s="36">
        <f t="shared" si="172"/>
        <v>83.7884956307557</v>
      </c>
      <c r="BM48" s="29">
        <v>10140</v>
      </c>
      <c r="BN48" s="29">
        <v>0</v>
      </c>
      <c r="BO48" s="29">
        <f t="shared" si="120"/>
        <v>10140</v>
      </c>
      <c r="BP48" s="29">
        <v>10140</v>
      </c>
      <c r="BQ48" s="29">
        <v>0</v>
      </c>
      <c r="BR48" s="29">
        <f t="shared" si="121"/>
        <v>10140</v>
      </c>
      <c r="BS48" s="36">
        <f t="shared" si="173"/>
        <v>100</v>
      </c>
      <c r="BT48" s="36" t="str">
        <f t="shared" si="174"/>
        <v> </v>
      </c>
      <c r="BU48" s="36">
        <f t="shared" si="175"/>
        <v>100</v>
      </c>
      <c r="BV48" s="29">
        <v>20467</v>
      </c>
      <c r="BW48" s="29">
        <v>1929</v>
      </c>
      <c r="BX48" s="29">
        <f t="shared" si="122"/>
        <v>22396</v>
      </c>
      <c r="BY48" s="29">
        <v>19876</v>
      </c>
      <c r="BZ48" s="29">
        <v>314</v>
      </c>
      <c r="CA48" s="29">
        <f t="shared" si="123"/>
        <v>20190</v>
      </c>
      <c r="CB48" s="36">
        <f t="shared" si="176"/>
        <v>97.11242487907363</v>
      </c>
      <c r="CC48" s="36">
        <f t="shared" si="177"/>
        <v>16.27786417833074</v>
      </c>
      <c r="CD48" s="36">
        <f t="shared" si="178"/>
        <v>90.1500267904983</v>
      </c>
      <c r="CE48" s="29">
        <v>56195</v>
      </c>
      <c r="CF48" s="29">
        <v>0</v>
      </c>
      <c r="CG48" s="29">
        <f t="shared" si="124"/>
        <v>56195</v>
      </c>
      <c r="CH48" s="29">
        <v>56195</v>
      </c>
      <c r="CI48" s="29">
        <v>0</v>
      </c>
      <c r="CJ48" s="29">
        <f t="shared" si="125"/>
        <v>56195</v>
      </c>
      <c r="CK48" s="36">
        <f t="shared" si="179"/>
        <v>100</v>
      </c>
      <c r="CL48" s="36" t="str">
        <f t="shared" si="180"/>
        <v> </v>
      </c>
      <c r="CM48" s="36">
        <f t="shared" si="181"/>
        <v>100</v>
      </c>
      <c r="CN48" s="29">
        <v>31</v>
      </c>
      <c r="CO48" s="29">
        <v>0</v>
      </c>
      <c r="CP48" s="29">
        <f t="shared" si="126"/>
        <v>31</v>
      </c>
      <c r="CQ48" s="29">
        <v>31</v>
      </c>
      <c r="CR48" s="29">
        <v>0</v>
      </c>
      <c r="CS48" s="29">
        <f t="shared" si="127"/>
        <v>31</v>
      </c>
      <c r="CT48" s="36">
        <f t="shared" si="182"/>
        <v>100</v>
      </c>
      <c r="CU48" s="36" t="str">
        <f t="shared" si="183"/>
        <v> </v>
      </c>
      <c r="CV48" s="36">
        <f t="shared" si="184"/>
        <v>100</v>
      </c>
      <c r="CW48" s="29">
        <v>0</v>
      </c>
      <c r="CX48" s="29">
        <v>0</v>
      </c>
      <c r="CY48" s="29">
        <f t="shared" si="128"/>
        <v>0</v>
      </c>
      <c r="CZ48" s="29">
        <v>0</v>
      </c>
      <c r="DA48" s="29">
        <v>0</v>
      </c>
      <c r="DB48" s="29">
        <f t="shared" si="129"/>
        <v>0</v>
      </c>
      <c r="DC48" s="36" t="str">
        <f t="shared" si="185"/>
        <v> </v>
      </c>
      <c r="DD48" s="36" t="str">
        <f t="shared" si="186"/>
        <v> </v>
      </c>
      <c r="DE48" s="36" t="str">
        <f t="shared" si="187"/>
        <v> </v>
      </c>
      <c r="DG48" s="10">
        <v>901785</v>
      </c>
      <c r="DH48" s="10" t="e">
        <f>#REF!-DG48</f>
        <v>#REF!</v>
      </c>
      <c r="DI48" s="10">
        <v>801391</v>
      </c>
      <c r="DJ48" s="10" t="e">
        <f>#REF!-DI48</f>
        <v>#REF!</v>
      </c>
      <c r="DK48" s="10">
        <v>283493</v>
      </c>
      <c r="DL48" s="10">
        <f t="shared" si="130"/>
        <v>17144</v>
      </c>
      <c r="DM48" s="10">
        <v>262468</v>
      </c>
      <c r="DN48" s="10">
        <f t="shared" si="131"/>
        <v>15613</v>
      </c>
      <c r="DO48" s="10">
        <v>11686</v>
      </c>
      <c r="DP48" s="10">
        <f t="shared" si="132"/>
        <v>2245</v>
      </c>
      <c r="DQ48" s="10">
        <v>10728</v>
      </c>
      <c r="DR48" s="10">
        <f t="shared" si="133"/>
        <v>1909</v>
      </c>
      <c r="DS48" s="10">
        <v>218159</v>
      </c>
      <c r="DT48" s="10">
        <f t="shared" si="134"/>
        <v>15651</v>
      </c>
      <c r="DU48" s="10">
        <v>200282</v>
      </c>
      <c r="DV48" s="10">
        <f t="shared" si="135"/>
        <v>14202</v>
      </c>
      <c r="DW48" s="10">
        <v>18855</v>
      </c>
      <c r="DX48" s="10">
        <f t="shared" si="136"/>
        <v>-275</v>
      </c>
      <c r="DY48" s="10">
        <v>16730</v>
      </c>
      <c r="DZ48" s="10">
        <f t="shared" si="137"/>
        <v>-86</v>
      </c>
      <c r="EA48" s="10">
        <v>34793</v>
      </c>
      <c r="EB48" s="10">
        <f t="shared" si="138"/>
        <v>-477</v>
      </c>
      <c r="EC48" s="10">
        <v>34728</v>
      </c>
      <c r="ED48" s="10">
        <f t="shared" si="139"/>
        <v>-412</v>
      </c>
      <c r="EE48" s="10">
        <v>540511</v>
      </c>
      <c r="EF48" s="10">
        <f t="shared" si="140"/>
        <v>-20443</v>
      </c>
      <c r="EG48" s="10">
        <v>463131</v>
      </c>
      <c r="EH48" s="10">
        <f t="shared" si="141"/>
        <v>-25730</v>
      </c>
      <c r="EI48" s="10">
        <v>530557</v>
      </c>
      <c r="EJ48" s="10">
        <f t="shared" si="142"/>
        <v>-20629</v>
      </c>
      <c r="EK48" s="10">
        <v>453177</v>
      </c>
      <c r="EL48" s="10">
        <f t="shared" si="143"/>
        <v>-25916</v>
      </c>
      <c r="EM48" s="10">
        <v>21818</v>
      </c>
      <c r="EN48" s="10">
        <f t="shared" si="144"/>
        <v>578</v>
      </c>
      <c r="EO48" s="10">
        <v>19829</v>
      </c>
      <c r="EP48" s="10">
        <f t="shared" si="145"/>
        <v>361</v>
      </c>
      <c r="EQ48" s="10">
        <v>55931</v>
      </c>
      <c r="ER48" s="10">
        <f t="shared" si="146"/>
        <v>264</v>
      </c>
      <c r="ES48" s="10">
        <v>55931</v>
      </c>
      <c r="ET48" s="10">
        <f t="shared" si="147"/>
        <v>264</v>
      </c>
      <c r="EU48" s="10">
        <v>32</v>
      </c>
      <c r="EV48" s="10">
        <f t="shared" si="148"/>
        <v>-1</v>
      </c>
      <c r="EW48" s="10">
        <v>32</v>
      </c>
      <c r="EX48" s="10">
        <f t="shared" si="149"/>
        <v>-1</v>
      </c>
      <c r="EY48" s="10">
        <v>0</v>
      </c>
      <c r="EZ48" s="10">
        <f t="shared" si="150"/>
        <v>0</v>
      </c>
      <c r="FA48" s="10">
        <v>0</v>
      </c>
      <c r="FB48" s="10">
        <f t="shared" si="151"/>
        <v>0</v>
      </c>
    </row>
    <row r="49" spans="1:158" ht="33" customHeight="1">
      <c r="A49" s="14" t="s">
        <v>56</v>
      </c>
      <c r="B49" s="30">
        <v>87864</v>
      </c>
      <c r="C49" s="30">
        <v>0</v>
      </c>
      <c r="D49" s="30">
        <f t="shared" si="106"/>
        <v>87864</v>
      </c>
      <c r="E49" s="30">
        <v>87864</v>
      </c>
      <c r="F49" s="30">
        <v>0</v>
      </c>
      <c r="G49" s="30">
        <f t="shared" si="107"/>
        <v>87864</v>
      </c>
      <c r="H49" s="37">
        <f t="shared" si="152"/>
        <v>100</v>
      </c>
      <c r="I49" s="37" t="str">
        <f t="shared" si="153"/>
        <v> </v>
      </c>
      <c r="J49" s="37">
        <f t="shared" si="154"/>
        <v>100</v>
      </c>
      <c r="K49" s="30">
        <v>5039</v>
      </c>
      <c r="L49" s="30">
        <v>0</v>
      </c>
      <c r="M49" s="30">
        <f t="shared" si="108"/>
        <v>5039</v>
      </c>
      <c r="N49" s="30">
        <v>5039</v>
      </c>
      <c r="O49" s="30">
        <v>0</v>
      </c>
      <c r="P49" s="30">
        <f t="shared" si="109"/>
        <v>5039</v>
      </c>
      <c r="Q49" s="37">
        <f t="shared" si="155"/>
        <v>100</v>
      </c>
      <c r="R49" s="37" t="str">
        <f t="shared" si="156"/>
        <v> </v>
      </c>
      <c r="S49" s="37">
        <f t="shared" si="157"/>
        <v>100</v>
      </c>
      <c r="T49" s="30">
        <v>69264</v>
      </c>
      <c r="U49" s="30">
        <v>0</v>
      </c>
      <c r="V49" s="30">
        <f t="shared" si="110"/>
        <v>69264</v>
      </c>
      <c r="W49" s="30">
        <v>69264</v>
      </c>
      <c r="X49" s="30">
        <v>0</v>
      </c>
      <c r="Y49" s="30">
        <f t="shared" si="111"/>
        <v>69264</v>
      </c>
      <c r="Z49" s="37">
        <f t="shared" si="158"/>
        <v>100</v>
      </c>
      <c r="AA49" s="37" t="str">
        <f t="shared" si="159"/>
        <v> </v>
      </c>
      <c r="AB49" s="37">
        <f t="shared" si="160"/>
        <v>100</v>
      </c>
      <c r="AC49" s="30">
        <v>3796</v>
      </c>
      <c r="AD49" s="30">
        <v>0</v>
      </c>
      <c r="AE49" s="30">
        <f t="shared" si="112"/>
        <v>3796</v>
      </c>
      <c r="AF49" s="30">
        <v>3796</v>
      </c>
      <c r="AG49" s="30">
        <v>0</v>
      </c>
      <c r="AH49" s="30">
        <f t="shared" si="113"/>
        <v>3796</v>
      </c>
      <c r="AI49" s="37">
        <f t="shared" si="161"/>
        <v>100</v>
      </c>
      <c r="AJ49" s="37" t="str">
        <f t="shared" si="162"/>
        <v> </v>
      </c>
      <c r="AK49" s="37">
        <f t="shared" si="163"/>
        <v>100</v>
      </c>
      <c r="AL49" s="30">
        <v>9765</v>
      </c>
      <c r="AM49" s="30">
        <v>0</v>
      </c>
      <c r="AN49" s="30">
        <f t="shared" si="114"/>
        <v>9765</v>
      </c>
      <c r="AO49" s="30">
        <v>9765</v>
      </c>
      <c r="AP49" s="30">
        <v>0</v>
      </c>
      <c r="AQ49" s="30">
        <f t="shared" si="115"/>
        <v>9765</v>
      </c>
      <c r="AR49" s="37">
        <f t="shared" si="164"/>
        <v>100</v>
      </c>
      <c r="AS49" s="37" t="str">
        <f t="shared" si="165"/>
        <v> </v>
      </c>
      <c r="AT49" s="37">
        <f t="shared" si="166"/>
        <v>100</v>
      </c>
      <c r="AU49" s="30">
        <v>146631</v>
      </c>
      <c r="AV49" s="30">
        <v>8</v>
      </c>
      <c r="AW49" s="30">
        <f t="shared" si="116"/>
        <v>146639</v>
      </c>
      <c r="AX49" s="30">
        <v>146631</v>
      </c>
      <c r="AY49" s="30">
        <v>8</v>
      </c>
      <c r="AZ49" s="30">
        <f t="shared" si="117"/>
        <v>146639</v>
      </c>
      <c r="BA49" s="37">
        <f t="shared" si="167"/>
        <v>100</v>
      </c>
      <c r="BB49" s="37">
        <f t="shared" si="168"/>
        <v>100</v>
      </c>
      <c r="BC49" s="37">
        <f t="shared" si="169"/>
        <v>100</v>
      </c>
      <c r="BD49" s="30">
        <v>141526</v>
      </c>
      <c r="BE49" s="30">
        <v>8</v>
      </c>
      <c r="BF49" s="30">
        <f t="shared" si="118"/>
        <v>141534</v>
      </c>
      <c r="BG49" s="30">
        <v>141526</v>
      </c>
      <c r="BH49" s="30">
        <v>8</v>
      </c>
      <c r="BI49" s="30">
        <f t="shared" si="119"/>
        <v>141534</v>
      </c>
      <c r="BJ49" s="37">
        <f t="shared" si="170"/>
        <v>100</v>
      </c>
      <c r="BK49" s="37">
        <f t="shared" si="171"/>
        <v>100</v>
      </c>
      <c r="BL49" s="37">
        <f t="shared" si="172"/>
        <v>100</v>
      </c>
      <c r="BM49" s="30">
        <v>5105</v>
      </c>
      <c r="BN49" s="30">
        <v>0</v>
      </c>
      <c r="BO49" s="30">
        <f t="shared" si="120"/>
        <v>5105</v>
      </c>
      <c r="BP49" s="30">
        <v>5105</v>
      </c>
      <c r="BQ49" s="30">
        <v>0</v>
      </c>
      <c r="BR49" s="30">
        <f t="shared" si="121"/>
        <v>5105</v>
      </c>
      <c r="BS49" s="37">
        <f t="shared" si="173"/>
        <v>100</v>
      </c>
      <c r="BT49" s="37" t="str">
        <f t="shared" si="174"/>
        <v> </v>
      </c>
      <c r="BU49" s="37">
        <f t="shared" si="175"/>
        <v>100</v>
      </c>
      <c r="BV49" s="30">
        <v>9971</v>
      </c>
      <c r="BW49" s="30">
        <v>0</v>
      </c>
      <c r="BX49" s="30">
        <f t="shared" si="122"/>
        <v>9971</v>
      </c>
      <c r="BY49" s="30">
        <v>9971</v>
      </c>
      <c r="BZ49" s="30">
        <v>0</v>
      </c>
      <c r="CA49" s="30">
        <f t="shared" si="123"/>
        <v>9971</v>
      </c>
      <c r="CB49" s="37">
        <f t="shared" si="176"/>
        <v>100</v>
      </c>
      <c r="CC49" s="37" t="str">
        <f t="shared" si="177"/>
        <v> </v>
      </c>
      <c r="CD49" s="37">
        <f t="shared" si="178"/>
        <v>100</v>
      </c>
      <c r="CE49" s="30">
        <v>10032</v>
      </c>
      <c r="CF49" s="30">
        <v>0</v>
      </c>
      <c r="CG49" s="30">
        <f t="shared" si="124"/>
        <v>10032</v>
      </c>
      <c r="CH49" s="30">
        <v>10032</v>
      </c>
      <c r="CI49" s="30">
        <v>0</v>
      </c>
      <c r="CJ49" s="30">
        <f t="shared" si="125"/>
        <v>10032</v>
      </c>
      <c r="CK49" s="37">
        <f t="shared" si="179"/>
        <v>100</v>
      </c>
      <c r="CL49" s="37" t="str">
        <f t="shared" si="180"/>
        <v> </v>
      </c>
      <c r="CM49" s="37">
        <f t="shared" si="181"/>
        <v>100</v>
      </c>
      <c r="CN49" s="30">
        <v>0</v>
      </c>
      <c r="CO49" s="30">
        <v>0</v>
      </c>
      <c r="CP49" s="30">
        <f t="shared" si="126"/>
        <v>0</v>
      </c>
      <c r="CQ49" s="30">
        <v>0</v>
      </c>
      <c r="CR49" s="30">
        <v>0</v>
      </c>
      <c r="CS49" s="30">
        <f t="shared" si="127"/>
        <v>0</v>
      </c>
      <c r="CT49" s="37" t="str">
        <f t="shared" si="182"/>
        <v> </v>
      </c>
      <c r="CU49" s="37" t="str">
        <f t="shared" si="183"/>
        <v> </v>
      </c>
      <c r="CV49" s="37" t="str">
        <f t="shared" si="184"/>
        <v> </v>
      </c>
      <c r="CW49" s="30">
        <v>0</v>
      </c>
      <c r="CX49" s="30">
        <v>0</v>
      </c>
      <c r="CY49" s="30">
        <f t="shared" si="128"/>
        <v>0</v>
      </c>
      <c r="CZ49" s="30">
        <v>0</v>
      </c>
      <c r="DA49" s="30">
        <v>0</v>
      </c>
      <c r="DB49" s="30">
        <f t="shared" si="129"/>
        <v>0</v>
      </c>
      <c r="DC49" s="37" t="str">
        <f t="shared" si="185"/>
        <v> </v>
      </c>
      <c r="DD49" s="37" t="str">
        <f t="shared" si="186"/>
        <v> </v>
      </c>
      <c r="DE49" s="37" t="str">
        <f t="shared" si="187"/>
        <v> </v>
      </c>
      <c r="DG49" s="10">
        <v>253315</v>
      </c>
      <c r="DH49" s="10" t="e">
        <f>#REF!-DG49</f>
        <v>#REF!</v>
      </c>
      <c r="DI49" s="10">
        <v>253307</v>
      </c>
      <c r="DJ49" s="10" t="e">
        <f>#REF!-DI49</f>
        <v>#REF!</v>
      </c>
      <c r="DK49" s="10">
        <v>78743</v>
      </c>
      <c r="DL49" s="10">
        <f t="shared" si="130"/>
        <v>9121</v>
      </c>
      <c r="DM49" s="10">
        <v>78743</v>
      </c>
      <c r="DN49" s="10">
        <f t="shared" si="131"/>
        <v>9121</v>
      </c>
      <c r="DO49" s="10">
        <v>4236</v>
      </c>
      <c r="DP49" s="10">
        <f t="shared" si="132"/>
        <v>803</v>
      </c>
      <c r="DQ49" s="10">
        <v>4236</v>
      </c>
      <c r="DR49" s="10">
        <f t="shared" si="133"/>
        <v>803</v>
      </c>
      <c r="DS49" s="10">
        <v>57481</v>
      </c>
      <c r="DT49" s="10">
        <f t="shared" si="134"/>
        <v>11783</v>
      </c>
      <c r="DU49" s="10">
        <v>57481</v>
      </c>
      <c r="DV49" s="10">
        <f t="shared" si="135"/>
        <v>11783</v>
      </c>
      <c r="DW49" s="10">
        <v>4052</v>
      </c>
      <c r="DX49" s="10">
        <f t="shared" si="136"/>
        <v>-256</v>
      </c>
      <c r="DY49" s="10">
        <v>4052</v>
      </c>
      <c r="DZ49" s="10">
        <f t="shared" si="137"/>
        <v>-256</v>
      </c>
      <c r="EA49" s="10">
        <v>12974</v>
      </c>
      <c r="EB49" s="10">
        <f t="shared" si="138"/>
        <v>-3209</v>
      </c>
      <c r="EC49" s="10">
        <v>12974</v>
      </c>
      <c r="ED49" s="10">
        <f t="shared" si="139"/>
        <v>-3209</v>
      </c>
      <c r="EE49" s="10">
        <v>153034</v>
      </c>
      <c r="EF49" s="10">
        <f t="shared" si="140"/>
        <v>-6395</v>
      </c>
      <c r="EG49" s="10">
        <v>153026</v>
      </c>
      <c r="EH49" s="10">
        <f t="shared" si="141"/>
        <v>-6387</v>
      </c>
      <c r="EI49" s="10">
        <v>147881</v>
      </c>
      <c r="EJ49" s="10">
        <f t="shared" si="142"/>
        <v>-6347</v>
      </c>
      <c r="EK49" s="10">
        <v>147873</v>
      </c>
      <c r="EL49" s="10">
        <f t="shared" si="143"/>
        <v>-6339</v>
      </c>
      <c r="EM49" s="10">
        <v>9775</v>
      </c>
      <c r="EN49" s="10">
        <f t="shared" si="144"/>
        <v>196</v>
      </c>
      <c r="EO49" s="10">
        <v>9775</v>
      </c>
      <c r="EP49" s="10">
        <f t="shared" si="145"/>
        <v>196</v>
      </c>
      <c r="EQ49" s="10">
        <v>11763</v>
      </c>
      <c r="ER49" s="10">
        <f t="shared" si="146"/>
        <v>-1731</v>
      </c>
      <c r="ES49" s="10">
        <v>11763</v>
      </c>
      <c r="ET49" s="10">
        <f t="shared" si="147"/>
        <v>-1731</v>
      </c>
      <c r="EU49" s="10">
        <v>0</v>
      </c>
      <c r="EV49" s="10">
        <f t="shared" si="148"/>
        <v>0</v>
      </c>
      <c r="EW49" s="10">
        <v>0</v>
      </c>
      <c r="EX49" s="10">
        <f t="shared" si="149"/>
        <v>0</v>
      </c>
      <c r="EY49" s="10">
        <v>0</v>
      </c>
      <c r="EZ49" s="10">
        <f t="shared" si="150"/>
        <v>0</v>
      </c>
      <c r="FA49" s="10">
        <v>0</v>
      </c>
      <c r="FB49" s="10">
        <f t="shared" si="151"/>
        <v>0</v>
      </c>
    </row>
    <row r="50" spans="1:158" ht="33" customHeight="1">
      <c r="A50" s="4" t="s">
        <v>57</v>
      </c>
      <c r="B50" s="29">
        <v>537902</v>
      </c>
      <c r="C50" s="29">
        <v>29560</v>
      </c>
      <c r="D50" s="29">
        <f aca="true" t="shared" si="188" ref="D50:D66">SUM(B50:C50)</f>
        <v>567462</v>
      </c>
      <c r="E50" s="29">
        <v>529108</v>
      </c>
      <c r="F50" s="29">
        <v>6886</v>
      </c>
      <c r="G50" s="29">
        <f aca="true" t="shared" si="189" ref="G50:G66">SUM(E50:F50)</f>
        <v>535994</v>
      </c>
      <c r="H50" s="36">
        <f t="shared" si="152"/>
        <v>98.36512970764191</v>
      </c>
      <c r="I50" s="36">
        <f t="shared" si="153"/>
        <v>23.294993234100136</v>
      </c>
      <c r="J50" s="36">
        <f t="shared" si="154"/>
        <v>94.45460665207538</v>
      </c>
      <c r="K50" s="29">
        <v>23018</v>
      </c>
      <c r="L50" s="29">
        <v>1444</v>
      </c>
      <c r="M50" s="29">
        <f aca="true" t="shared" si="190" ref="M50:M66">SUM(K50:L50)</f>
        <v>24462</v>
      </c>
      <c r="N50" s="29">
        <v>22403</v>
      </c>
      <c r="O50" s="29">
        <v>343</v>
      </c>
      <c r="P50" s="29">
        <f aca="true" t="shared" si="191" ref="P50:P66">SUM(N50:O50)</f>
        <v>22746</v>
      </c>
      <c r="Q50" s="36">
        <f t="shared" si="155"/>
        <v>97.3281779476931</v>
      </c>
      <c r="R50" s="36">
        <f t="shared" si="156"/>
        <v>23.753462603878116</v>
      </c>
      <c r="S50" s="36">
        <f t="shared" si="157"/>
        <v>92.9850380181506</v>
      </c>
      <c r="T50" s="29">
        <v>391757</v>
      </c>
      <c r="U50" s="29">
        <v>24819</v>
      </c>
      <c r="V50" s="29">
        <f aca="true" t="shared" si="192" ref="V50:V66">SUM(T50:U50)</f>
        <v>416576</v>
      </c>
      <c r="W50" s="29">
        <v>384934</v>
      </c>
      <c r="X50" s="29">
        <v>5884</v>
      </c>
      <c r="Y50" s="29">
        <f aca="true" t="shared" si="193" ref="Y50:Y66">SUM(W50:X50)</f>
        <v>390818</v>
      </c>
      <c r="Z50" s="36">
        <f t="shared" si="158"/>
        <v>98.25835913589292</v>
      </c>
      <c r="AA50" s="36">
        <f t="shared" si="159"/>
        <v>23.707643337765422</v>
      </c>
      <c r="AB50" s="36">
        <f t="shared" si="160"/>
        <v>93.81673452143187</v>
      </c>
      <c r="AC50" s="29">
        <v>45144</v>
      </c>
      <c r="AD50" s="29">
        <v>1210</v>
      </c>
      <c r="AE50" s="29">
        <f aca="true" t="shared" si="194" ref="AE50:AE66">SUM(AC50:AD50)</f>
        <v>46354</v>
      </c>
      <c r="AF50" s="29">
        <v>44690</v>
      </c>
      <c r="AG50" s="29">
        <v>242</v>
      </c>
      <c r="AH50" s="29">
        <f aca="true" t="shared" si="195" ref="AH50:AH66">SUM(AF50:AG50)</f>
        <v>44932</v>
      </c>
      <c r="AI50" s="36">
        <f t="shared" si="161"/>
        <v>98.99432925748715</v>
      </c>
      <c r="AJ50" s="36">
        <f t="shared" si="162"/>
        <v>20</v>
      </c>
      <c r="AK50" s="36">
        <f t="shared" si="163"/>
        <v>96.93230357682185</v>
      </c>
      <c r="AL50" s="29">
        <v>77983</v>
      </c>
      <c r="AM50" s="29">
        <v>2087</v>
      </c>
      <c r="AN50" s="29">
        <f aca="true" t="shared" si="196" ref="AN50:AN66">SUM(AL50:AM50)</f>
        <v>80070</v>
      </c>
      <c r="AO50" s="29">
        <v>77081</v>
      </c>
      <c r="AP50" s="29">
        <v>417</v>
      </c>
      <c r="AQ50" s="29">
        <f aca="true" t="shared" si="197" ref="AQ50:AQ66">SUM(AO50:AP50)</f>
        <v>77498</v>
      </c>
      <c r="AR50" s="36">
        <f t="shared" si="164"/>
        <v>98.84333765051358</v>
      </c>
      <c r="AS50" s="36">
        <f t="shared" si="165"/>
        <v>19.980833732630572</v>
      </c>
      <c r="AT50" s="36">
        <f t="shared" si="166"/>
        <v>96.78781066566754</v>
      </c>
      <c r="AU50" s="29">
        <v>929309</v>
      </c>
      <c r="AV50" s="29">
        <v>184156</v>
      </c>
      <c r="AW50" s="29">
        <f aca="true" t="shared" si="198" ref="AW50:AW66">SUM(AU50:AV50)</f>
        <v>1113465</v>
      </c>
      <c r="AX50" s="29">
        <v>902747</v>
      </c>
      <c r="AY50" s="29">
        <v>14098</v>
      </c>
      <c r="AZ50" s="29">
        <f aca="true" t="shared" si="199" ref="AZ50:AZ66">SUM(AX50:AY50)</f>
        <v>916845</v>
      </c>
      <c r="BA50" s="36">
        <f t="shared" si="167"/>
        <v>97.14174725521866</v>
      </c>
      <c r="BB50" s="36">
        <f t="shared" si="168"/>
        <v>7.65546601794131</v>
      </c>
      <c r="BC50" s="36">
        <f t="shared" si="169"/>
        <v>82.34160930069648</v>
      </c>
      <c r="BD50" s="29">
        <v>928261</v>
      </c>
      <c r="BE50" s="29">
        <v>184156</v>
      </c>
      <c r="BF50" s="29">
        <f aca="true" t="shared" si="200" ref="BF50:BF66">SUM(BD50:BE50)</f>
        <v>1112417</v>
      </c>
      <c r="BG50" s="29">
        <v>901699</v>
      </c>
      <c r="BH50" s="29">
        <v>14098</v>
      </c>
      <c r="BI50" s="29">
        <f aca="true" t="shared" si="201" ref="BI50:BI65">SUM(BG50:BH50)</f>
        <v>915797</v>
      </c>
      <c r="BJ50" s="36">
        <f t="shared" si="170"/>
        <v>97.13852030840464</v>
      </c>
      <c r="BK50" s="36">
        <f t="shared" si="171"/>
        <v>7.65546601794131</v>
      </c>
      <c r="BL50" s="36">
        <f t="shared" si="172"/>
        <v>82.32497345869399</v>
      </c>
      <c r="BM50" s="29">
        <v>1048</v>
      </c>
      <c r="BN50" s="29">
        <v>0</v>
      </c>
      <c r="BO50" s="29">
        <f aca="true" t="shared" si="202" ref="BO50:BO66">SUM(BM50:BN50)</f>
        <v>1048</v>
      </c>
      <c r="BP50" s="29">
        <v>1048</v>
      </c>
      <c r="BQ50" s="29">
        <v>0</v>
      </c>
      <c r="BR50" s="29">
        <f aca="true" t="shared" si="203" ref="BR50:BR66">SUM(BP50:BQ50)</f>
        <v>1048</v>
      </c>
      <c r="BS50" s="36">
        <f t="shared" si="173"/>
        <v>100</v>
      </c>
      <c r="BT50" s="36" t="str">
        <f t="shared" si="174"/>
        <v> </v>
      </c>
      <c r="BU50" s="36">
        <f t="shared" si="175"/>
        <v>100</v>
      </c>
      <c r="BV50" s="29">
        <v>36478</v>
      </c>
      <c r="BW50" s="29">
        <v>2504</v>
      </c>
      <c r="BX50" s="29">
        <f aca="true" t="shared" si="204" ref="BX50:BX66">SUM(BV50:BW50)</f>
        <v>38982</v>
      </c>
      <c r="BY50" s="29">
        <v>35570</v>
      </c>
      <c r="BZ50" s="29">
        <v>483</v>
      </c>
      <c r="CA50" s="29">
        <f aca="true" t="shared" si="205" ref="CA50:CA66">SUM(BY50:BZ50)</f>
        <v>36053</v>
      </c>
      <c r="CB50" s="36">
        <f t="shared" si="176"/>
        <v>97.51082844454191</v>
      </c>
      <c r="CC50" s="36">
        <f t="shared" si="177"/>
        <v>19.289137380191693</v>
      </c>
      <c r="CD50" s="36">
        <f t="shared" si="178"/>
        <v>92.4862757169976</v>
      </c>
      <c r="CE50" s="29">
        <v>103990</v>
      </c>
      <c r="CF50" s="29">
        <v>0</v>
      </c>
      <c r="CG50" s="29">
        <f aca="true" t="shared" si="206" ref="CG50:CG66">SUM(CE50:CF50)</f>
        <v>103990</v>
      </c>
      <c r="CH50" s="29">
        <v>103990</v>
      </c>
      <c r="CI50" s="29">
        <v>0</v>
      </c>
      <c r="CJ50" s="29">
        <f aca="true" t="shared" si="207" ref="CJ50:CJ66">SUM(CH50:CI50)</f>
        <v>103990</v>
      </c>
      <c r="CK50" s="36">
        <f t="shared" si="179"/>
        <v>100</v>
      </c>
      <c r="CL50" s="36" t="str">
        <f t="shared" si="180"/>
        <v> </v>
      </c>
      <c r="CM50" s="36">
        <f t="shared" si="181"/>
        <v>100</v>
      </c>
      <c r="CN50" s="29">
        <v>0</v>
      </c>
      <c r="CO50" s="29">
        <v>0</v>
      </c>
      <c r="CP50" s="29">
        <f aca="true" t="shared" si="208" ref="CP50:CP66">SUM(CN50:CO50)</f>
        <v>0</v>
      </c>
      <c r="CQ50" s="29">
        <v>0</v>
      </c>
      <c r="CR50" s="29">
        <v>0</v>
      </c>
      <c r="CS50" s="29">
        <f aca="true" t="shared" si="209" ref="CS50:CS66">SUM(CQ50:CR50)</f>
        <v>0</v>
      </c>
      <c r="CT50" s="36" t="str">
        <f t="shared" si="182"/>
        <v> </v>
      </c>
      <c r="CU50" s="36" t="str">
        <f t="shared" si="183"/>
        <v> </v>
      </c>
      <c r="CV50" s="36" t="str">
        <f t="shared" si="184"/>
        <v> </v>
      </c>
      <c r="CW50" s="29">
        <v>0</v>
      </c>
      <c r="CX50" s="29">
        <v>0</v>
      </c>
      <c r="CY50" s="29">
        <f aca="true" t="shared" si="210" ref="CY50:CY66">SUM(CW50:CX50)</f>
        <v>0</v>
      </c>
      <c r="CZ50" s="29">
        <v>0</v>
      </c>
      <c r="DA50" s="29">
        <v>0</v>
      </c>
      <c r="DB50" s="29">
        <f aca="true" t="shared" si="211" ref="DB50:DB66">SUM(CZ50:DA50)</f>
        <v>0</v>
      </c>
      <c r="DC50" s="36" t="str">
        <f t="shared" si="185"/>
        <v> </v>
      </c>
      <c r="DD50" s="36" t="str">
        <f t="shared" si="186"/>
        <v> </v>
      </c>
      <c r="DE50" s="36" t="str">
        <f t="shared" si="187"/>
        <v> </v>
      </c>
      <c r="DG50" s="10">
        <v>1795291</v>
      </c>
      <c r="DH50" s="10" t="e">
        <f>#REF!-DG50</f>
        <v>#REF!</v>
      </c>
      <c r="DI50" s="10">
        <v>1577524</v>
      </c>
      <c r="DJ50" s="10" t="e">
        <f>#REF!-DI50</f>
        <v>#REF!</v>
      </c>
      <c r="DK50" s="10">
        <v>522244</v>
      </c>
      <c r="DL50" s="10">
        <f aca="true" t="shared" si="212" ref="DL50:DL66">D50-DK50</f>
        <v>45218</v>
      </c>
      <c r="DM50" s="10">
        <v>490815</v>
      </c>
      <c r="DN50" s="10">
        <f aca="true" t="shared" si="213" ref="DN50:DN66">G50-DM50</f>
        <v>45179</v>
      </c>
      <c r="DO50" s="10">
        <v>20823</v>
      </c>
      <c r="DP50" s="10">
        <f aca="true" t="shared" si="214" ref="DP50:DP66">M50-DO50</f>
        <v>3639</v>
      </c>
      <c r="DQ50" s="10">
        <v>19689</v>
      </c>
      <c r="DR50" s="10">
        <f aca="true" t="shared" si="215" ref="DR50:DR66">P50-DQ50</f>
        <v>3057</v>
      </c>
      <c r="DS50" s="10">
        <v>393295</v>
      </c>
      <c r="DT50" s="10">
        <f aca="true" t="shared" si="216" ref="DT50:DT66">V50-DS50</f>
        <v>23281</v>
      </c>
      <c r="DU50" s="10">
        <v>366361</v>
      </c>
      <c r="DV50" s="10">
        <f aca="true" t="shared" si="217" ref="DV50:DV66">Y50-DU50</f>
        <v>24457</v>
      </c>
      <c r="DW50" s="10">
        <v>42258</v>
      </c>
      <c r="DX50" s="10">
        <f aca="true" t="shared" si="218" ref="DX50:DX66">AE50-DW50</f>
        <v>4096</v>
      </c>
      <c r="DY50" s="10">
        <v>40962</v>
      </c>
      <c r="DZ50" s="10">
        <f aca="true" t="shared" si="219" ref="DZ50:DZ66">AH50-DY50</f>
        <v>3970</v>
      </c>
      <c r="EA50" s="10">
        <v>65868</v>
      </c>
      <c r="EB50" s="10">
        <f aca="true" t="shared" si="220" ref="EB50:EB66">AN50-EA50</f>
        <v>14202</v>
      </c>
      <c r="EC50" s="10">
        <v>63803</v>
      </c>
      <c r="ED50" s="10">
        <f aca="true" t="shared" si="221" ref="ED50:ED66">AQ50-EC50</f>
        <v>13695</v>
      </c>
      <c r="EE50" s="10">
        <v>1131701</v>
      </c>
      <c r="EF50" s="10">
        <f aca="true" t="shared" si="222" ref="EF50:EF66">AW50-EE50</f>
        <v>-18236</v>
      </c>
      <c r="EG50" s="10">
        <v>947843</v>
      </c>
      <c r="EH50" s="10">
        <f aca="true" t="shared" si="223" ref="EH50:EH66">AZ50-EG50</f>
        <v>-30998</v>
      </c>
      <c r="EI50" s="10">
        <v>1130494</v>
      </c>
      <c r="EJ50" s="10">
        <f aca="true" t="shared" si="224" ref="EJ50:EJ66">BF50-EI50</f>
        <v>-18077</v>
      </c>
      <c r="EK50" s="10">
        <v>946636</v>
      </c>
      <c r="EL50" s="10">
        <f aca="true" t="shared" si="225" ref="EL50:EL66">BI50-EK50</f>
        <v>-30839</v>
      </c>
      <c r="EM50" s="10">
        <v>37598</v>
      </c>
      <c r="EN50" s="10">
        <f aca="true" t="shared" si="226" ref="EN50:EN66">BX50-EM50</f>
        <v>1384</v>
      </c>
      <c r="EO50" s="10">
        <v>35118</v>
      </c>
      <c r="EP50" s="10">
        <f aca="true" t="shared" si="227" ref="EP50:EP66">CA50-EO50</f>
        <v>935</v>
      </c>
      <c r="EQ50" s="10">
        <v>103748</v>
      </c>
      <c r="ER50" s="10">
        <f aca="true" t="shared" si="228" ref="ER50:ER66">CG50-EQ50</f>
        <v>242</v>
      </c>
      <c r="ES50" s="10">
        <v>103748</v>
      </c>
      <c r="ET50" s="10">
        <f aca="true" t="shared" si="229" ref="ET50:ET66">CJ50-ES50</f>
        <v>242</v>
      </c>
      <c r="EU50" s="10">
        <v>0</v>
      </c>
      <c r="EV50" s="10">
        <f aca="true" t="shared" si="230" ref="EV50:EV66">CP50-EU50</f>
        <v>0</v>
      </c>
      <c r="EW50" s="10">
        <v>0</v>
      </c>
      <c r="EX50" s="10">
        <f aca="true" t="shared" si="231" ref="EX50:EX66">CS50-EW50</f>
        <v>0</v>
      </c>
      <c r="EY50" s="10">
        <v>0</v>
      </c>
      <c r="EZ50" s="10">
        <f aca="true" t="shared" si="232" ref="EZ50:EZ66">CY50-EY50</f>
        <v>0</v>
      </c>
      <c r="FA50" s="10">
        <v>0</v>
      </c>
      <c r="FB50" s="10">
        <f aca="true" t="shared" si="233" ref="FB50:FB66">DB50-FA50</f>
        <v>0</v>
      </c>
    </row>
    <row r="51" spans="1:158" ht="33" customHeight="1">
      <c r="A51" s="4" t="s">
        <v>58</v>
      </c>
      <c r="B51" s="29">
        <v>206343</v>
      </c>
      <c r="C51" s="29">
        <v>10734</v>
      </c>
      <c r="D51" s="29">
        <f t="shared" si="188"/>
        <v>217077</v>
      </c>
      <c r="E51" s="29">
        <v>203801</v>
      </c>
      <c r="F51" s="29">
        <v>2221</v>
      </c>
      <c r="G51" s="29">
        <f t="shared" si="189"/>
        <v>206022</v>
      </c>
      <c r="H51" s="36">
        <f t="shared" si="152"/>
        <v>98.76807063966308</v>
      </c>
      <c r="I51" s="36">
        <f t="shared" si="153"/>
        <v>20.69126141233464</v>
      </c>
      <c r="J51" s="36">
        <f t="shared" si="154"/>
        <v>94.9073370278749</v>
      </c>
      <c r="K51" s="29">
        <v>11098</v>
      </c>
      <c r="L51" s="29">
        <v>722</v>
      </c>
      <c r="M51" s="29">
        <f t="shared" si="190"/>
        <v>11820</v>
      </c>
      <c r="N51" s="29">
        <v>10891</v>
      </c>
      <c r="O51" s="29">
        <v>298</v>
      </c>
      <c r="P51" s="29">
        <f t="shared" si="191"/>
        <v>11189</v>
      </c>
      <c r="Q51" s="36">
        <f t="shared" si="155"/>
        <v>98.13479906289422</v>
      </c>
      <c r="R51" s="36">
        <f t="shared" si="156"/>
        <v>41.27423822714682</v>
      </c>
      <c r="S51" s="36">
        <f t="shared" si="157"/>
        <v>94.66159052453469</v>
      </c>
      <c r="T51" s="29">
        <v>144808</v>
      </c>
      <c r="U51" s="29">
        <v>8102</v>
      </c>
      <c r="V51" s="29">
        <f t="shared" si="192"/>
        <v>152910</v>
      </c>
      <c r="W51" s="29">
        <v>142873</v>
      </c>
      <c r="X51" s="29">
        <v>1593</v>
      </c>
      <c r="Y51" s="29">
        <f t="shared" si="193"/>
        <v>144466</v>
      </c>
      <c r="Z51" s="36">
        <f t="shared" si="158"/>
        <v>98.66374785923429</v>
      </c>
      <c r="AA51" s="36">
        <f t="shared" si="159"/>
        <v>19.661811898296715</v>
      </c>
      <c r="AB51" s="36">
        <f t="shared" si="160"/>
        <v>94.47779739716174</v>
      </c>
      <c r="AC51" s="29">
        <v>19610</v>
      </c>
      <c r="AD51" s="29">
        <v>1860</v>
      </c>
      <c r="AE51" s="29">
        <f t="shared" si="194"/>
        <v>21470</v>
      </c>
      <c r="AF51" s="29">
        <v>19210</v>
      </c>
      <c r="AG51" s="29">
        <v>280</v>
      </c>
      <c r="AH51" s="29">
        <f t="shared" si="195"/>
        <v>19490</v>
      </c>
      <c r="AI51" s="36">
        <f t="shared" si="161"/>
        <v>97.96022437531872</v>
      </c>
      <c r="AJ51" s="36">
        <f t="shared" si="162"/>
        <v>15.053763440860216</v>
      </c>
      <c r="AK51" s="36">
        <f t="shared" si="163"/>
        <v>90.77782952957615</v>
      </c>
      <c r="AL51" s="29">
        <v>30827</v>
      </c>
      <c r="AM51" s="29">
        <v>50</v>
      </c>
      <c r="AN51" s="29">
        <f t="shared" si="196"/>
        <v>30877</v>
      </c>
      <c r="AO51" s="29">
        <v>30827</v>
      </c>
      <c r="AP51" s="29">
        <v>50</v>
      </c>
      <c r="AQ51" s="29">
        <f t="shared" si="197"/>
        <v>30877</v>
      </c>
      <c r="AR51" s="36">
        <f t="shared" si="164"/>
        <v>100</v>
      </c>
      <c r="AS51" s="36">
        <f t="shared" si="165"/>
        <v>100</v>
      </c>
      <c r="AT51" s="36">
        <f t="shared" si="166"/>
        <v>100</v>
      </c>
      <c r="AU51" s="29">
        <v>421032</v>
      </c>
      <c r="AV51" s="29">
        <v>27512</v>
      </c>
      <c r="AW51" s="29">
        <f t="shared" si="198"/>
        <v>448544</v>
      </c>
      <c r="AX51" s="29">
        <v>414438</v>
      </c>
      <c r="AY51" s="29">
        <v>4097</v>
      </c>
      <c r="AZ51" s="29">
        <f t="shared" si="199"/>
        <v>418535</v>
      </c>
      <c r="BA51" s="36">
        <f t="shared" si="167"/>
        <v>98.43384825856467</v>
      </c>
      <c r="BB51" s="36">
        <f t="shared" si="168"/>
        <v>14.891683628961907</v>
      </c>
      <c r="BC51" s="36">
        <f t="shared" si="169"/>
        <v>93.30968645216522</v>
      </c>
      <c r="BD51" s="29">
        <v>402649</v>
      </c>
      <c r="BE51" s="29">
        <v>27512</v>
      </c>
      <c r="BF51" s="29">
        <f t="shared" si="200"/>
        <v>430161</v>
      </c>
      <c r="BG51" s="29">
        <v>396055</v>
      </c>
      <c r="BH51" s="29">
        <v>4097</v>
      </c>
      <c r="BI51" s="29">
        <f t="shared" si="201"/>
        <v>400152</v>
      </c>
      <c r="BJ51" s="36">
        <f t="shared" si="170"/>
        <v>98.36234536780172</v>
      </c>
      <c r="BK51" s="36">
        <f t="shared" si="171"/>
        <v>14.891683628961907</v>
      </c>
      <c r="BL51" s="36">
        <f t="shared" si="172"/>
        <v>93.02377481919561</v>
      </c>
      <c r="BM51" s="29">
        <v>18383</v>
      </c>
      <c r="BN51" s="29">
        <v>0</v>
      </c>
      <c r="BO51" s="29">
        <f t="shared" si="202"/>
        <v>18383</v>
      </c>
      <c r="BP51" s="29">
        <v>18383</v>
      </c>
      <c r="BQ51" s="29">
        <v>0</v>
      </c>
      <c r="BR51" s="29">
        <f t="shared" si="203"/>
        <v>18383</v>
      </c>
      <c r="BS51" s="36">
        <f t="shared" si="173"/>
        <v>100</v>
      </c>
      <c r="BT51" s="36" t="str">
        <f t="shared" si="174"/>
        <v> </v>
      </c>
      <c r="BU51" s="36">
        <f t="shared" si="175"/>
        <v>100</v>
      </c>
      <c r="BV51" s="29">
        <v>15595</v>
      </c>
      <c r="BW51" s="29">
        <v>1138</v>
      </c>
      <c r="BX51" s="29">
        <f t="shared" si="204"/>
        <v>16733</v>
      </c>
      <c r="BY51" s="29">
        <v>15205</v>
      </c>
      <c r="BZ51" s="29">
        <v>262</v>
      </c>
      <c r="CA51" s="29">
        <f t="shared" si="205"/>
        <v>15467</v>
      </c>
      <c r="CB51" s="36">
        <f t="shared" si="176"/>
        <v>97.49919846104521</v>
      </c>
      <c r="CC51" s="36">
        <f t="shared" si="177"/>
        <v>23.022847100175746</v>
      </c>
      <c r="CD51" s="36">
        <f t="shared" si="178"/>
        <v>92.43411223331141</v>
      </c>
      <c r="CE51" s="29">
        <v>51714</v>
      </c>
      <c r="CF51" s="29">
        <v>0</v>
      </c>
      <c r="CG51" s="29">
        <f t="shared" si="206"/>
        <v>51714</v>
      </c>
      <c r="CH51" s="29">
        <v>51714</v>
      </c>
      <c r="CI51" s="29">
        <v>0</v>
      </c>
      <c r="CJ51" s="29">
        <f t="shared" si="207"/>
        <v>51714</v>
      </c>
      <c r="CK51" s="36">
        <f t="shared" si="179"/>
        <v>100</v>
      </c>
      <c r="CL51" s="36" t="str">
        <f t="shared" si="180"/>
        <v> </v>
      </c>
      <c r="CM51" s="36">
        <f t="shared" si="181"/>
        <v>100</v>
      </c>
      <c r="CN51" s="29">
        <v>0</v>
      </c>
      <c r="CO51" s="29">
        <v>0</v>
      </c>
      <c r="CP51" s="29">
        <f t="shared" si="208"/>
        <v>0</v>
      </c>
      <c r="CQ51" s="29">
        <v>0</v>
      </c>
      <c r="CR51" s="29">
        <v>0</v>
      </c>
      <c r="CS51" s="29">
        <f t="shared" si="209"/>
        <v>0</v>
      </c>
      <c r="CT51" s="36" t="str">
        <f t="shared" si="182"/>
        <v> </v>
      </c>
      <c r="CU51" s="36" t="str">
        <f t="shared" si="183"/>
        <v> </v>
      </c>
      <c r="CV51" s="36" t="str">
        <f t="shared" si="184"/>
        <v> </v>
      </c>
      <c r="CW51" s="29">
        <v>0</v>
      </c>
      <c r="CX51" s="29">
        <v>0</v>
      </c>
      <c r="CY51" s="29">
        <f t="shared" si="210"/>
        <v>0</v>
      </c>
      <c r="CZ51" s="29">
        <v>0</v>
      </c>
      <c r="DA51" s="29">
        <v>0</v>
      </c>
      <c r="DB51" s="29">
        <f t="shared" si="211"/>
        <v>0</v>
      </c>
      <c r="DC51" s="36" t="str">
        <f t="shared" si="185"/>
        <v> </v>
      </c>
      <c r="DD51" s="36" t="str">
        <f t="shared" si="186"/>
        <v> </v>
      </c>
      <c r="DE51" s="36" t="str">
        <f t="shared" si="187"/>
        <v> </v>
      </c>
      <c r="DG51" s="10">
        <v>740469</v>
      </c>
      <c r="DH51" s="10" t="e">
        <f>#REF!-DG51</f>
        <v>#REF!</v>
      </c>
      <c r="DI51" s="10">
        <v>700985</v>
      </c>
      <c r="DJ51" s="10" t="e">
        <f>#REF!-DI51</f>
        <v>#REF!</v>
      </c>
      <c r="DK51" s="10">
        <v>191409</v>
      </c>
      <c r="DL51" s="10">
        <f t="shared" si="212"/>
        <v>25668</v>
      </c>
      <c r="DM51" s="10">
        <v>180575</v>
      </c>
      <c r="DN51" s="10">
        <f t="shared" si="213"/>
        <v>25447</v>
      </c>
      <c r="DO51" s="10">
        <v>9862</v>
      </c>
      <c r="DP51" s="10">
        <f t="shared" si="214"/>
        <v>1958</v>
      </c>
      <c r="DQ51" s="10">
        <v>9325</v>
      </c>
      <c r="DR51" s="10">
        <f t="shared" si="215"/>
        <v>1864</v>
      </c>
      <c r="DS51" s="10">
        <v>140159</v>
      </c>
      <c r="DT51" s="10">
        <f t="shared" si="216"/>
        <v>12751</v>
      </c>
      <c r="DU51" s="10">
        <v>131771</v>
      </c>
      <c r="DV51" s="10">
        <f t="shared" si="217"/>
        <v>12695</v>
      </c>
      <c r="DW51" s="10">
        <v>20731</v>
      </c>
      <c r="DX51" s="10">
        <f t="shared" si="218"/>
        <v>739</v>
      </c>
      <c r="DY51" s="10">
        <v>18927</v>
      </c>
      <c r="DZ51" s="10">
        <f t="shared" si="219"/>
        <v>563</v>
      </c>
      <c r="EA51" s="10">
        <v>20657</v>
      </c>
      <c r="EB51" s="10">
        <f t="shared" si="220"/>
        <v>10220</v>
      </c>
      <c r="EC51" s="10">
        <v>20552</v>
      </c>
      <c r="ED51" s="10">
        <f t="shared" si="221"/>
        <v>10325</v>
      </c>
      <c r="EE51" s="10">
        <v>481503</v>
      </c>
      <c r="EF51" s="10">
        <f t="shared" si="222"/>
        <v>-32959</v>
      </c>
      <c r="EG51" s="10">
        <v>453991</v>
      </c>
      <c r="EH51" s="10">
        <f t="shared" si="223"/>
        <v>-35456</v>
      </c>
      <c r="EI51" s="10">
        <v>463532</v>
      </c>
      <c r="EJ51" s="10">
        <f t="shared" si="224"/>
        <v>-33371</v>
      </c>
      <c r="EK51" s="10">
        <v>436020</v>
      </c>
      <c r="EL51" s="10">
        <f t="shared" si="225"/>
        <v>-35868</v>
      </c>
      <c r="EM51" s="10">
        <v>16147</v>
      </c>
      <c r="EN51" s="10">
        <f t="shared" si="226"/>
        <v>586</v>
      </c>
      <c r="EO51" s="10">
        <v>15009</v>
      </c>
      <c r="EP51" s="10">
        <f t="shared" si="227"/>
        <v>458</v>
      </c>
      <c r="EQ51" s="10">
        <v>51410</v>
      </c>
      <c r="ER51" s="10">
        <f t="shared" si="228"/>
        <v>304</v>
      </c>
      <c r="ES51" s="10">
        <v>51410</v>
      </c>
      <c r="ET51" s="10">
        <f t="shared" si="229"/>
        <v>304</v>
      </c>
      <c r="EU51" s="10">
        <v>0</v>
      </c>
      <c r="EV51" s="10">
        <f t="shared" si="230"/>
        <v>0</v>
      </c>
      <c r="EW51" s="10">
        <v>0</v>
      </c>
      <c r="EX51" s="10">
        <f t="shared" si="231"/>
        <v>0</v>
      </c>
      <c r="EY51" s="10">
        <v>0</v>
      </c>
      <c r="EZ51" s="10">
        <f t="shared" si="232"/>
        <v>0</v>
      </c>
      <c r="FA51" s="10">
        <v>0</v>
      </c>
      <c r="FB51" s="10">
        <f t="shared" si="233"/>
        <v>0</v>
      </c>
    </row>
    <row r="52" spans="1:158" ht="33" customHeight="1">
      <c r="A52" s="4" t="s">
        <v>59</v>
      </c>
      <c r="B52" s="29">
        <v>162231</v>
      </c>
      <c r="C52" s="29">
        <v>8463</v>
      </c>
      <c r="D52" s="29">
        <f t="shared" si="188"/>
        <v>170694</v>
      </c>
      <c r="E52" s="29">
        <v>159936</v>
      </c>
      <c r="F52" s="29">
        <v>2050</v>
      </c>
      <c r="G52" s="29">
        <f t="shared" si="189"/>
        <v>161986</v>
      </c>
      <c r="H52" s="36">
        <f t="shared" si="152"/>
        <v>98.5853505187048</v>
      </c>
      <c r="I52" s="36">
        <f t="shared" si="153"/>
        <v>24.223088739217772</v>
      </c>
      <c r="J52" s="36">
        <f t="shared" si="154"/>
        <v>94.89847329138694</v>
      </c>
      <c r="K52" s="29">
        <v>9174</v>
      </c>
      <c r="L52" s="29">
        <v>329</v>
      </c>
      <c r="M52" s="29">
        <f t="shared" si="190"/>
        <v>9503</v>
      </c>
      <c r="N52" s="29">
        <v>8948</v>
      </c>
      <c r="O52" s="29">
        <v>30</v>
      </c>
      <c r="P52" s="29">
        <f t="shared" si="191"/>
        <v>8978</v>
      </c>
      <c r="Q52" s="36">
        <f t="shared" si="155"/>
        <v>97.53651624155222</v>
      </c>
      <c r="R52" s="36">
        <f t="shared" si="156"/>
        <v>9.118541033434651</v>
      </c>
      <c r="S52" s="36">
        <f t="shared" si="157"/>
        <v>94.47542881195412</v>
      </c>
      <c r="T52" s="29">
        <v>120379</v>
      </c>
      <c r="U52" s="29">
        <v>7186</v>
      </c>
      <c r="V52" s="29">
        <f t="shared" si="192"/>
        <v>127565</v>
      </c>
      <c r="W52" s="29">
        <v>118586</v>
      </c>
      <c r="X52" s="29">
        <v>1862</v>
      </c>
      <c r="Y52" s="29">
        <f t="shared" si="193"/>
        <v>120448</v>
      </c>
      <c r="Z52" s="36">
        <f t="shared" si="158"/>
        <v>98.51053755223087</v>
      </c>
      <c r="AA52" s="36">
        <f t="shared" si="159"/>
        <v>25.91149457278041</v>
      </c>
      <c r="AB52" s="36">
        <f t="shared" si="160"/>
        <v>94.42088347117156</v>
      </c>
      <c r="AC52" s="29">
        <v>11307</v>
      </c>
      <c r="AD52" s="29">
        <v>936</v>
      </c>
      <c r="AE52" s="29">
        <f t="shared" si="194"/>
        <v>12243</v>
      </c>
      <c r="AF52" s="29">
        <v>11057</v>
      </c>
      <c r="AG52" s="29">
        <v>150</v>
      </c>
      <c r="AH52" s="29">
        <f t="shared" si="195"/>
        <v>11207</v>
      </c>
      <c r="AI52" s="36">
        <f t="shared" si="161"/>
        <v>97.78898027770407</v>
      </c>
      <c r="AJ52" s="36">
        <f t="shared" si="162"/>
        <v>16.025641025641026</v>
      </c>
      <c r="AK52" s="36">
        <f t="shared" si="163"/>
        <v>91.53802172670098</v>
      </c>
      <c r="AL52" s="29">
        <v>21371</v>
      </c>
      <c r="AM52" s="29">
        <v>12</v>
      </c>
      <c r="AN52" s="29">
        <f t="shared" si="196"/>
        <v>21383</v>
      </c>
      <c r="AO52" s="29">
        <v>21345</v>
      </c>
      <c r="AP52" s="29">
        <v>8</v>
      </c>
      <c r="AQ52" s="29">
        <f t="shared" si="197"/>
        <v>21353</v>
      </c>
      <c r="AR52" s="36">
        <f t="shared" si="164"/>
        <v>99.87833980627954</v>
      </c>
      <c r="AS52" s="36">
        <f t="shared" si="165"/>
        <v>66.66666666666666</v>
      </c>
      <c r="AT52" s="36">
        <f t="shared" si="166"/>
        <v>99.85970163213767</v>
      </c>
      <c r="AU52" s="29">
        <v>340937</v>
      </c>
      <c r="AV52" s="29">
        <v>28188</v>
      </c>
      <c r="AW52" s="29">
        <f t="shared" si="198"/>
        <v>369125</v>
      </c>
      <c r="AX52" s="29">
        <v>334425</v>
      </c>
      <c r="AY52" s="29">
        <v>3099</v>
      </c>
      <c r="AZ52" s="29">
        <f t="shared" si="199"/>
        <v>337524</v>
      </c>
      <c r="BA52" s="36">
        <f t="shared" si="167"/>
        <v>98.08996970114713</v>
      </c>
      <c r="BB52" s="36">
        <f t="shared" si="168"/>
        <v>10.994040017028523</v>
      </c>
      <c r="BC52" s="36">
        <f t="shared" si="169"/>
        <v>91.43894344734169</v>
      </c>
      <c r="BD52" s="29">
        <v>339349</v>
      </c>
      <c r="BE52" s="29">
        <v>28188</v>
      </c>
      <c r="BF52" s="29">
        <f t="shared" si="200"/>
        <v>367537</v>
      </c>
      <c r="BG52" s="29">
        <v>332837</v>
      </c>
      <c r="BH52" s="29">
        <v>3099</v>
      </c>
      <c r="BI52" s="29">
        <f t="shared" si="201"/>
        <v>335936</v>
      </c>
      <c r="BJ52" s="36">
        <f t="shared" si="170"/>
        <v>98.08103162231212</v>
      </c>
      <c r="BK52" s="36">
        <f t="shared" si="171"/>
        <v>10.994040017028523</v>
      </c>
      <c r="BL52" s="36">
        <f t="shared" si="172"/>
        <v>91.40195408897608</v>
      </c>
      <c r="BM52" s="29">
        <v>1588</v>
      </c>
      <c r="BN52" s="29">
        <v>0</v>
      </c>
      <c r="BO52" s="29">
        <f t="shared" si="202"/>
        <v>1588</v>
      </c>
      <c r="BP52" s="29">
        <v>1588</v>
      </c>
      <c r="BQ52" s="29">
        <v>0</v>
      </c>
      <c r="BR52" s="29">
        <f t="shared" si="203"/>
        <v>1588</v>
      </c>
      <c r="BS52" s="36">
        <f t="shared" si="173"/>
        <v>100</v>
      </c>
      <c r="BT52" s="36" t="str">
        <f t="shared" si="174"/>
        <v> </v>
      </c>
      <c r="BU52" s="36">
        <f t="shared" si="175"/>
        <v>100</v>
      </c>
      <c r="BV52" s="29">
        <v>17616</v>
      </c>
      <c r="BW52" s="29">
        <v>840</v>
      </c>
      <c r="BX52" s="29">
        <f t="shared" si="204"/>
        <v>18456</v>
      </c>
      <c r="BY52" s="29">
        <v>17247</v>
      </c>
      <c r="BZ52" s="29">
        <v>223</v>
      </c>
      <c r="CA52" s="29">
        <f t="shared" si="205"/>
        <v>17470</v>
      </c>
      <c r="CB52" s="36">
        <f t="shared" si="176"/>
        <v>97.90531335149863</v>
      </c>
      <c r="CC52" s="36">
        <f t="shared" si="177"/>
        <v>26.547619047619047</v>
      </c>
      <c r="CD52" s="36">
        <f t="shared" si="178"/>
        <v>94.65756393584742</v>
      </c>
      <c r="CE52" s="29">
        <v>43604</v>
      </c>
      <c r="CF52" s="29">
        <v>0</v>
      </c>
      <c r="CG52" s="29">
        <f t="shared" si="206"/>
        <v>43604</v>
      </c>
      <c r="CH52" s="29">
        <v>43604</v>
      </c>
      <c r="CI52" s="29">
        <v>0</v>
      </c>
      <c r="CJ52" s="29">
        <f t="shared" si="207"/>
        <v>43604</v>
      </c>
      <c r="CK52" s="36">
        <f t="shared" si="179"/>
        <v>100</v>
      </c>
      <c r="CL52" s="36" t="str">
        <f t="shared" si="180"/>
        <v> </v>
      </c>
      <c r="CM52" s="36">
        <f t="shared" si="181"/>
        <v>100</v>
      </c>
      <c r="CN52" s="29">
        <v>0</v>
      </c>
      <c r="CO52" s="29">
        <v>0</v>
      </c>
      <c r="CP52" s="29">
        <f t="shared" si="208"/>
        <v>0</v>
      </c>
      <c r="CQ52" s="29">
        <v>0</v>
      </c>
      <c r="CR52" s="29">
        <v>0</v>
      </c>
      <c r="CS52" s="29">
        <f t="shared" si="209"/>
        <v>0</v>
      </c>
      <c r="CT52" s="36" t="str">
        <f t="shared" si="182"/>
        <v> </v>
      </c>
      <c r="CU52" s="36" t="str">
        <f t="shared" si="183"/>
        <v> </v>
      </c>
      <c r="CV52" s="36" t="str">
        <f t="shared" si="184"/>
        <v> </v>
      </c>
      <c r="CW52" s="29">
        <v>0</v>
      </c>
      <c r="CX52" s="29">
        <v>0</v>
      </c>
      <c r="CY52" s="29">
        <f t="shared" si="210"/>
        <v>0</v>
      </c>
      <c r="CZ52" s="29">
        <v>0</v>
      </c>
      <c r="DA52" s="29">
        <v>0</v>
      </c>
      <c r="DB52" s="29">
        <f t="shared" si="211"/>
        <v>0</v>
      </c>
      <c r="DC52" s="36" t="str">
        <f t="shared" si="185"/>
        <v> </v>
      </c>
      <c r="DD52" s="36" t="str">
        <f t="shared" si="186"/>
        <v> </v>
      </c>
      <c r="DE52" s="36" t="str">
        <f t="shared" si="187"/>
        <v> </v>
      </c>
      <c r="DG52" s="10">
        <v>610997</v>
      </c>
      <c r="DH52" s="10" t="e">
        <f>#REF!-DG52</f>
        <v>#REF!</v>
      </c>
      <c r="DI52" s="10">
        <v>560668</v>
      </c>
      <c r="DJ52" s="10" t="e">
        <f>#REF!-DI52</f>
        <v>#REF!</v>
      </c>
      <c r="DK52" s="10">
        <v>153072</v>
      </c>
      <c r="DL52" s="10">
        <f t="shared" si="212"/>
        <v>17622</v>
      </c>
      <c r="DM52" s="10">
        <v>144252</v>
      </c>
      <c r="DN52" s="10">
        <f t="shared" si="213"/>
        <v>17734</v>
      </c>
      <c r="DO52" s="10">
        <v>1436</v>
      </c>
      <c r="DP52" s="10">
        <f t="shared" si="214"/>
        <v>8067</v>
      </c>
      <c r="DQ52" s="10">
        <v>1107</v>
      </c>
      <c r="DR52" s="10">
        <f t="shared" si="215"/>
        <v>7871</v>
      </c>
      <c r="DS52" s="10">
        <v>128473</v>
      </c>
      <c r="DT52" s="10">
        <f t="shared" si="216"/>
        <v>-908</v>
      </c>
      <c r="DU52" s="10">
        <v>120930</v>
      </c>
      <c r="DV52" s="10">
        <f t="shared" si="217"/>
        <v>-482</v>
      </c>
      <c r="DW52" s="10">
        <v>10643</v>
      </c>
      <c r="DX52" s="10">
        <f t="shared" si="218"/>
        <v>1600</v>
      </c>
      <c r="DY52" s="10">
        <v>9707</v>
      </c>
      <c r="DZ52" s="10">
        <f t="shared" si="219"/>
        <v>1500</v>
      </c>
      <c r="EA52" s="10">
        <v>12520</v>
      </c>
      <c r="EB52" s="10">
        <f t="shared" si="220"/>
        <v>8863</v>
      </c>
      <c r="EC52" s="10">
        <v>12508</v>
      </c>
      <c r="ED52" s="10">
        <f t="shared" si="221"/>
        <v>8845</v>
      </c>
      <c r="EE52" s="10">
        <v>397685</v>
      </c>
      <c r="EF52" s="10">
        <f t="shared" si="222"/>
        <v>-28560</v>
      </c>
      <c r="EG52" s="10">
        <v>357053</v>
      </c>
      <c r="EH52" s="10">
        <f t="shared" si="223"/>
        <v>-19529</v>
      </c>
      <c r="EI52" s="10">
        <v>396092</v>
      </c>
      <c r="EJ52" s="10">
        <f t="shared" si="224"/>
        <v>-28555</v>
      </c>
      <c r="EK52" s="10">
        <v>355460</v>
      </c>
      <c r="EL52" s="10">
        <f t="shared" si="225"/>
        <v>-19524</v>
      </c>
      <c r="EM52" s="10">
        <v>17946</v>
      </c>
      <c r="EN52" s="10">
        <f t="shared" si="226"/>
        <v>510</v>
      </c>
      <c r="EO52" s="10">
        <v>17069</v>
      </c>
      <c r="EP52" s="10">
        <f t="shared" si="227"/>
        <v>401</v>
      </c>
      <c r="EQ52" s="10">
        <v>42294</v>
      </c>
      <c r="ER52" s="10">
        <f t="shared" si="228"/>
        <v>1310</v>
      </c>
      <c r="ES52" s="10">
        <v>42294</v>
      </c>
      <c r="ET52" s="10">
        <f t="shared" si="229"/>
        <v>1310</v>
      </c>
      <c r="EU52" s="10">
        <v>0</v>
      </c>
      <c r="EV52" s="10">
        <f t="shared" si="230"/>
        <v>0</v>
      </c>
      <c r="EW52" s="10">
        <v>0</v>
      </c>
      <c r="EX52" s="10">
        <f t="shared" si="231"/>
        <v>0</v>
      </c>
      <c r="EY52" s="10">
        <v>0</v>
      </c>
      <c r="EZ52" s="10">
        <f t="shared" si="232"/>
        <v>0</v>
      </c>
      <c r="FA52" s="10">
        <v>0</v>
      </c>
      <c r="FB52" s="10">
        <f t="shared" si="233"/>
        <v>0</v>
      </c>
    </row>
    <row r="53" spans="1:158" ht="33" customHeight="1">
      <c r="A53" s="4" t="s">
        <v>60</v>
      </c>
      <c r="B53" s="29">
        <v>208868</v>
      </c>
      <c r="C53" s="29">
        <v>17992</v>
      </c>
      <c r="D53" s="29">
        <f t="shared" si="188"/>
        <v>226860</v>
      </c>
      <c r="E53" s="29">
        <v>201771</v>
      </c>
      <c r="F53" s="29">
        <v>1324</v>
      </c>
      <c r="G53" s="29">
        <f t="shared" si="189"/>
        <v>203095</v>
      </c>
      <c r="H53" s="36">
        <f t="shared" si="152"/>
        <v>96.6021602160216</v>
      </c>
      <c r="I53" s="36">
        <f t="shared" si="153"/>
        <v>7.358826144953312</v>
      </c>
      <c r="J53" s="36">
        <f t="shared" si="154"/>
        <v>89.52437626730142</v>
      </c>
      <c r="K53" s="29">
        <v>9354</v>
      </c>
      <c r="L53" s="29">
        <v>702</v>
      </c>
      <c r="M53" s="29">
        <f t="shared" si="190"/>
        <v>10056</v>
      </c>
      <c r="N53" s="29">
        <v>8925</v>
      </c>
      <c r="O53" s="29">
        <v>270</v>
      </c>
      <c r="P53" s="29">
        <f t="shared" si="191"/>
        <v>9195</v>
      </c>
      <c r="Q53" s="36">
        <f t="shared" si="155"/>
        <v>95.41372674791533</v>
      </c>
      <c r="R53" s="36">
        <f t="shared" si="156"/>
        <v>38.46153846153847</v>
      </c>
      <c r="S53" s="36">
        <f t="shared" si="157"/>
        <v>91.43794749403341</v>
      </c>
      <c r="T53" s="29">
        <v>147692</v>
      </c>
      <c r="U53" s="29">
        <v>15928</v>
      </c>
      <c r="V53" s="29">
        <f t="shared" si="192"/>
        <v>163620</v>
      </c>
      <c r="W53" s="29">
        <v>141353</v>
      </c>
      <c r="X53" s="29">
        <v>1004</v>
      </c>
      <c r="Y53" s="29">
        <f t="shared" si="193"/>
        <v>142357</v>
      </c>
      <c r="Z53" s="36">
        <f t="shared" si="158"/>
        <v>95.7079598082496</v>
      </c>
      <c r="AA53" s="36">
        <f t="shared" si="159"/>
        <v>6.303365143144149</v>
      </c>
      <c r="AB53" s="36">
        <f t="shared" si="160"/>
        <v>87.00464490893533</v>
      </c>
      <c r="AC53" s="29">
        <v>11907</v>
      </c>
      <c r="AD53" s="29">
        <v>1343</v>
      </c>
      <c r="AE53" s="29">
        <f t="shared" si="194"/>
        <v>13250</v>
      </c>
      <c r="AF53" s="29">
        <v>11578</v>
      </c>
      <c r="AG53" s="29">
        <v>50</v>
      </c>
      <c r="AH53" s="29">
        <f t="shared" si="195"/>
        <v>11628</v>
      </c>
      <c r="AI53" s="36">
        <f t="shared" si="161"/>
        <v>97.23691945914167</v>
      </c>
      <c r="AJ53" s="36">
        <f t="shared" si="162"/>
        <v>3.7230081906180192</v>
      </c>
      <c r="AK53" s="36">
        <f t="shared" si="163"/>
        <v>87.75849056603774</v>
      </c>
      <c r="AL53" s="29">
        <v>39915</v>
      </c>
      <c r="AM53" s="29">
        <v>19</v>
      </c>
      <c r="AN53" s="29">
        <f t="shared" si="196"/>
        <v>39934</v>
      </c>
      <c r="AO53" s="29">
        <v>39915</v>
      </c>
      <c r="AP53" s="29">
        <v>0</v>
      </c>
      <c r="AQ53" s="29">
        <f t="shared" si="197"/>
        <v>39915</v>
      </c>
      <c r="AR53" s="36">
        <f t="shared" si="164"/>
        <v>100</v>
      </c>
      <c r="AS53" s="36">
        <f t="shared" si="165"/>
        <v>0</v>
      </c>
      <c r="AT53" s="36">
        <f t="shared" si="166"/>
        <v>99.95242149546752</v>
      </c>
      <c r="AU53" s="29">
        <v>374714</v>
      </c>
      <c r="AV53" s="29">
        <v>38875</v>
      </c>
      <c r="AW53" s="29">
        <f t="shared" si="198"/>
        <v>413589</v>
      </c>
      <c r="AX53" s="29">
        <v>363554</v>
      </c>
      <c r="AY53" s="29">
        <v>3281</v>
      </c>
      <c r="AZ53" s="29">
        <f t="shared" si="199"/>
        <v>366835</v>
      </c>
      <c r="BA53" s="36">
        <f t="shared" si="167"/>
        <v>97.02172857165732</v>
      </c>
      <c r="BB53" s="36">
        <f t="shared" si="168"/>
        <v>8.439871382636657</v>
      </c>
      <c r="BC53" s="36">
        <f t="shared" si="169"/>
        <v>88.69554074213772</v>
      </c>
      <c r="BD53" s="29">
        <v>374684</v>
      </c>
      <c r="BE53" s="29">
        <v>38875</v>
      </c>
      <c r="BF53" s="29">
        <f t="shared" si="200"/>
        <v>413559</v>
      </c>
      <c r="BG53" s="29">
        <v>363524</v>
      </c>
      <c r="BH53" s="29">
        <v>3281</v>
      </c>
      <c r="BI53" s="29">
        <f t="shared" si="201"/>
        <v>366805</v>
      </c>
      <c r="BJ53" s="36">
        <f t="shared" si="170"/>
        <v>97.02149010899852</v>
      </c>
      <c r="BK53" s="36">
        <f t="shared" si="171"/>
        <v>8.439871382636657</v>
      </c>
      <c r="BL53" s="36">
        <f t="shared" si="172"/>
        <v>88.69472070490548</v>
      </c>
      <c r="BM53" s="29">
        <v>30</v>
      </c>
      <c r="BN53" s="29">
        <v>0</v>
      </c>
      <c r="BO53" s="29">
        <f t="shared" si="202"/>
        <v>30</v>
      </c>
      <c r="BP53" s="29">
        <v>30</v>
      </c>
      <c r="BQ53" s="29">
        <v>0</v>
      </c>
      <c r="BR53" s="29">
        <f t="shared" si="203"/>
        <v>30</v>
      </c>
      <c r="BS53" s="36">
        <f t="shared" si="173"/>
        <v>100</v>
      </c>
      <c r="BT53" s="36" t="str">
        <f t="shared" si="174"/>
        <v> </v>
      </c>
      <c r="BU53" s="36">
        <f t="shared" si="175"/>
        <v>100</v>
      </c>
      <c r="BV53" s="29">
        <v>13468</v>
      </c>
      <c r="BW53" s="29">
        <v>1068</v>
      </c>
      <c r="BX53" s="29">
        <f t="shared" si="204"/>
        <v>14536</v>
      </c>
      <c r="BY53" s="29">
        <v>13013</v>
      </c>
      <c r="BZ53" s="29">
        <v>203</v>
      </c>
      <c r="CA53" s="29">
        <f t="shared" si="205"/>
        <v>13216</v>
      </c>
      <c r="CB53" s="36">
        <f t="shared" si="176"/>
        <v>96.62162162162163</v>
      </c>
      <c r="CC53" s="36">
        <f t="shared" si="177"/>
        <v>19.00749063670412</v>
      </c>
      <c r="CD53" s="36">
        <f t="shared" si="178"/>
        <v>90.91909741331867</v>
      </c>
      <c r="CE53" s="29">
        <v>41451</v>
      </c>
      <c r="CF53" s="29">
        <v>0</v>
      </c>
      <c r="CG53" s="29">
        <f t="shared" si="206"/>
        <v>41451</v>
      </c>
      <c r="CH53" s="29">
        <v>41451</v>
      </c>
      <c r="CI53" s="29">
        <v>0</v>
      </c>
      <c r="CJ53" s="29">
        <f t="shared" si="207"/>
        <v>41451</v>
      </c>
      <c r="CK53" s="36">
        <f t="shared" si="179"/>
        <v>100</v>
      </c>
      <c r="CL53" s="36" t="str">
        <f t="shared" si="180"/>
        <v> </v>
      </c>
      <c r="CM53" s="36">
        <f t="shared" si="181"/>
        <v>100</v>
      </c>
      <c r="CN53" s="29">
        <v>0</v>
      </c>
      <c r="CO53" s="29">
        <v>0</v>
      </c>
      <c r="CP53" s="29">
        <f t="shared" si="208"/>
        <v>0</v>
      </c>
      <c r="CQ53" s="29">
        <v>0</v>
      </c>
      <c r="CR53" s="29">
        <v>0</v>
      </c>
      <c r="CS53" s="29">
        <f t="shared" si="209"/>
        <v>0</v>
      </c>
      <c r="CT53" s="36" t="str">
        <f t="shared" si="182"/>
        <v> </v>
      </c>
      <c r="CU53" s="36" t="str">
        <f t="shared" si="183"/>
        <v> </v>
      </c>
      <c r="CV53" s="36" t="str">
        <f t="shared" si="184"/>
        <v> </v>
      </c>
      <c r="CW53" s="29">
        <v>0</v>
      </c>
      <c r="CX53" s="29">
        <v>0</v>
      </c>
      <c r="CY53" s="29">
        <f t="shared" si="210"/>
        <v>0</v>
      </c>
      <c r="CZ53" s="29">
        <v>0</v>
      </c>
      <c r="DA53" s="29">
        <v>0</v>
      </c>
      <c r="DB53" s="29">
        <f t="shared" si="211"/>
        <v>0</v>
      </c>
      <c r="DC53" s="36" t="str">
        <f t="shared" si="185"/>
        <v> </v>
      </c>
      <c r="DD53" s="36" t="str">
        <f t="shared" si="186"/>
        <v> </v>
      </c>
      <c r="DE53" s="36" t="str">
        <f t="shared" si="187"/>
        <v> </v>
      </c>
      <c r="DG53" s="10">
        <v>687571</v>
      </c>
      <c r="DH53" s="10" t="e">
        <f>#REF!-DG53</f>
        <v>#REF!</v>
      </c>
      <c r="DI53" s="10">
        <v>621593</v>
      </c>
      <c r="DJ53" s="10" t="e">
        <f>#REF!-DI53</f>
        <v>#REF!</v>
      </c>
      <c r="DK53" s="10">
        <v>198419</v>
      </c>
      <c r="DL53" s="10">
        <f t="shared" si="212"/>
        <v>28441</v>
      </c>
      <c r="DM53" s="10">
        <v>178027</v>
      </c>
      <c r="DN53" s="10">
        <f t="shared" si="213"/>
        <v>25068</v>
      </c>
      <c r="DO53" s="10">
        <v>2336</v>
      </c>
      <c r="DP53" s="10">
        <f t="shared" si="214"/>
        <v>7720</v>
      </c>
      <c r="DQ53" s="10">
        <v>1816</v>
      </c>
      <c r="DR53" s="10">
        <f t="shared" si="215"/>
        <v>7379</v>
      </c>
      <c r="DS53" s="10">
        <v>152263</v>
      </c>
      <c r="DT53" s="10">
        <f t="shared" si="216"/>
        <v>11357</v>
      </c>
      <c r="DU53" s="10">
        <v>134592</v>
      </c>
      <c r="DV53" s="10">
        <f t="shared" si="217"/>
        <v>7765</v>
      </c>
      <c r="DW53" s="10">
        <v>12693</v>
      </c>
      <c r="DX53" s="10">
        <f t="shared" si="218"/>
        <v>557</v>
      </c>
      <c r="DY53" s="10">
        <v>11195</v>
      </c>
      <c r="DZ53" s="10">
        <f t="shared" si="219"/>
        <v>433</v>
      </c>
      <c r="EA53" s="10">
        <v>31127</v>
      </c>
      <c r="EB53" s="10">
        <f t="shared" si="220"/>
        <v>8807</v>
      </c>
      <c r="EC53" s="10">
        <v>30424</v>
      </c>
      <c r="ED53" s="10">
        <f t="shared" si="221"/>
        <v>9491</v>
      </c>
      <c r="EE53" s="10">
        <v>433835</v>
      </c>
      <c r="EF53" s="10">
        <f t="shared" si="222"/>
        <v>-20246</v>
      </c>
      <c r="EG53" s="10">
        <v>389406</v>
      </c>
      <c r="EH53" s="10">
        <f t="shared" si="223"/>
        <v>-22571</v>
      </c>
      <c r="EI53" s="10">
        <v>433792</v>
      </c>
      <c r="EJ53" s="10">
        <f t="shared" si="224"/>
        <v>-20233</v>
      </c>
      <c r="EK53" s="10">
        <v>389363</v>
      </c>
      <c r="EL53" s="10">
        <f t="shared" si="225"/>
        <v>-22558</v>
      </c>
      <c r="EM53" s="10">
        <v>13997</v>
      </c>
      <c r="EN53" s="10">
        <f t="shared" si="226"/>
        <v>539</v>
      </c>
      <c r="EO53" s="10">
        <v>12840</v>
      </c>
      <c r="EP53" s="10">
        <f t="shared" si="227"/>
        <v>376</v>
      </c>
      <c r="EQ53" s="10">
        <v>41320</v>
      </c>
      <c r="ER53" s="10">
        <f t="shared" si="228"/>
        <v>131</v>
      </c>
      <c r="ES53" s="10">
        <v>41320</v>
      </c>
      <c r="ET53" s="10">
        <f t="shared" si="229"/>
        <v>131</v>
      </c>
      <c r="EU53" s="10">
        <v>0</v>
      </c>
      <c r="EV53" s="10">
        <f t="shared" si="230"/>
        <v>0</v>
      </c>
      <c r="EW53" s="10">
        <v>0</v>
      </c>
      <c r="EX53" s="10">
        <f t="shared" si="231"/>
        <v>0</v>
      </c>
      <c r="EY53" s="10">
        <v>0</v>
      </c>
      <c r="EZ53" s="10">
        <f t="shared" si="232"/>
        <v>0</v>
      </c>
      <c r="FA53" s="10">
        <v>0</v>
      </c>
      <c r="FB53" s="10">
        <f t="shared" si="233"/>
        <v>0</v>
      </c>
    </row>
    <row r="54" spans="1:158" ht="33" customHeight="1">
      <c r="A54" s="14" t="s">
        <v>61</v>
      </c>
      <c r="B54" s="30">
        <v>138690</v>
      </c>
      <c r="C54" s="30">
        <v>4552</v>
      </c>
      <c r="D54" s="30">
        <f t="shared" si="188"/>
        <v>143242</v>
      </c>
      <c r="E54" s="30">
        <v>136693</v>
      </c>
      <c r="F54" s="30">
        <v>1562</v>
      </c>
      <c r="G54" s="30">
        <f t="shared" si="189"/>
        <v>138255</v>
      </c>
      <c r="H54" s="37">
        <f t="shared" si="152"/>
        <v>98.56009806042253</v>
      </c>
      <c r="I54" s="37">
        <f t="shared" si="153"/>
        <v>34.31458699472759</v>
      </c>
      <c r="J54" s="37">
        <f t="shared" si="154"/>
        <v>96.51847921698943</v>
      </c>
      <c r="K54" s="30">
        <v>8041</v>
      </c>
      <c r="L54" s="30">
        <v>193</v>
      </c>
      <c r="M54" s="30">
        <f t="shared" si="190"/>
        <v>8234</v>
      </c>
      <c r="N54" s="30">
        <v>7808</v>
      </c>
      <c r="O54" s="30">
        <v>76</v>
      </c>
      <c r="P54" s="30">
        <f t="shared" si="191"/>
        <v>7884</v>
      </c>
      <c r="Q54" s="37">
        <f t="shared" si="155"/>
        <v>97.10235045392363</v>
      </c>
      <c r="R54" s="37">
        <f t="shared" si="156"/>
        <v>39.37823834196891</v>
      </c>
      <c r="S54" s="37">
        <f t="shared" si="157"/>
        <v>95.74933203789166</v>
      </c>
      <c r="T54" s="30">
        <v>111498</v>
      </c>
      <c r="U54" s="30">
        <v>4109</v>
      </c>
      <c r="V54" s="30">
        <f t="shared" si="192"/>
        <v>115607</v>
      </c>
      <c r="W54" s="30">
        <v>109920</v>
      </c>
      <c r="X54" s="30">
        <v>1436</v>
      </c>
      <c r="Y54" s="30">
        <f t="shared" si="193"/>
        <v>111356</v>
      </c>
      <c r="Z54" s="37">
        <f t="shared" si="158"/>
        <v>98.58472797718345</v>
      </c>
      <c r="AA54" s="37">
        <f t="shared" si="159"/>
        <v>34.94767583353614</v>
      </c>
      <c r="AB54" s="37">
        <f t="shared" si="160"/>
        <v>96.32288702241215</v>
      </c>
      <c r="AC54" s="30">
        <v>9951</v>
      </c>
      <c r="AD54" s="30">
        <v>250</v>
      </c>
      <c r="AE54" s="30">
        <f t="shared" si="194"/>
        <v>10201</v>
      </c>
      <c r="AF54" s="30">
        <v>9765</v>
      </c>
      <c r="AG54" s="30">
        <v>50</v>
      </c>
      <c r="AH54" s="30">
        <f t="shared" si="195"/>
        <v>9815</v>
      </c>
      <c r="AI54" s="37">
        <f t="shared" si="161"/>
        <v>98.13084112149532</v>
      </c>
      <c r="AJ54" s="37">
        <f t="shared" si="162"/>
        <v>20</v>
      </c>
      <c r="AK54" s="37">
        <f t="shared" si="163"/>
        <v>96.21605724928929</v>
      </c>
      <c r="AL54" s="30">
        <v>9200</v>
      </c>
      <c r="AM54" s="30">
        <v>0</v>
      </c>
      <c r="AN54" s="30">
        <f t="shared" si="196"/>
        <v>9200</v>
      </c>
      <c r="AO54" s="30">
        <v>9200</v>
      </c>
      <c r="AP54" s="30">
        <v>0</v>
      </c>
      <c r="AQ54" s="30">
        <f t="shared" si="197"/>
        <v>9200</v>
      </c>
      <c r="AR54" s="37">
        <f t="shared" si="164"/>
        <v>100</v>
      </c>
      <c r="AS54" s="37" t="str">
        <f t="shared" si="165"/>
        <v> </v>
      </c>
      <c r="AT54" s="37">
        <f t="shared" si="166"/>
        <v>100</v>
      </c>
      <c r="AU54" s="30">
        <v>297813</v>
      </c>
      <c r="AV54" s="30">
        <v>14854</v>
      </c>
      <c r="AW54" s="30">
        <f t="shared" si="198"/>
        <v>312667</v>
      </c>
      <c r="AX54" s="30">
        <v>293202</v>
      </c>
      <c r="AY54" s="30">
        <v>2751</v>
      </c>
      <c r="AZ54" s="30">
        <f t="shared" si="199"/>
        <v>295953</v>
      </c>
      <c r="BA54" s="37">
        <f t="shared" si="167"/>
        <v>98.45171298768018</v>
      </c>
      <c r="BB54" s="37">
        <f t="shared" si="168"/>
        <v>18.520263901979263</v>
      </c>
      <c r="BC54" s="37">
        <f t="shared" si="169"/>
        <v>94.65437670109094</v>
      </c>
      <c r="BD54" s="30">
        <v>290503</v>
      </c>
      <c r="BE54" s="30">
        <v>14854</v>
      </c>
      <c r="BF54" s="30">
        <f t="shared" si="200"/>
        <v>305357</v>
      </c>
      <c r="BG54" s="30">
        <v>285892</v>
      </c>
      <c r="BH54" s="30">
        <v>2751</v>
      </c>
      <c r="BI54" s="30">
        <f t="shared" si="201"/>
        <v>288643</v>
      </c>
      <c r="BJ54" s="37">
        <f t="shared" si="170"/>
        <v>98.41275305246417</v>
      </c>
      <c r="BK54" s="37">
        <f t="shared" si="171"/>
        <v>18.520263901979263</v>
      </c>
      <c r="BL54" s="37">
        <f t="shared" si="172"/>
        <v>94.5264067959798</v>
      </c>
      <c r="BM54" s="30">
        <v>7310</v>
      </c>
      <c r="BN54" s="30">
        <v>0</v>
      </c>
      <c r="BO54" s="30">
        <f t="shared" si="202"/>
        <v>7310</v>
      </c>
      <c r="BP54" s="30">
        <v>7310</v>
      </c>
      <c r="BQ54" s="30">
        <v>0</v>
      </c>
      <c r="BR54" s="30">
        <f t="shared" si="203"/>
        <v>7310</v>
      </c>
      <c r="BS54" s="37">
        <f t="shared" si="173"/>
        <v>100</v>
      </c>
      <c r="BT54" s="37" t="str">
        <f t="shared" si="174"/>
        <v> </v>
      </c>
      <c r="BU54" s="37">
        <f t="shared" si="175"/>
        <v>100</v>
      </c>
      <c r="BV54" s="30">
        <v>14385</v>
      </c>
      <c r="BW54" s="30">
        <v>825</v>
      </c>
      <c r="BX54" s="30">
        <f t="shared" si="204"/>
        <v>15210</v>
      </c>
      <c r="BY54" s="30">
        <v>14002</v>
      </c>
      <c r="BZ54" s="30">
        <v>256</v>
      </c>
      <c r="CA54" s="30">
        <f t="shared" si="205"/>
        <v>14258</v>
      </c>
      <c r="CB54" s="37">
        <f t="shared" si="176"/>
        <v>97.33750434480362</v>
      </c>
      <c r="CC54" s="37">
        <f t="shared" si="177"/>
        <v>31.03030303030303</v>
      </c>
      <c r="CD54" s="37">
        <f t="shared" si="178"/>
        <v>93.74095989480605</v>
      </c>
      <c r="CE54" s="30">
        <v>33251</v>
      </c>
      <c r="CF54" s="30">
        <v>0</v>
      </c>
      <c r="CG54" s="30">
        <f t="shared" si="206"/>
        <v>33251</v>
      </c>
      <c r="CH54" s="30">
        <v>33251</v>
      </c>
      <c r="CI54" s="30">
        <v>0</v>
      </c>
      <c r="CJ54" s="30">
        <f t="shared" si="207"/>
        <v>33251</v>
      </c>
      <c r="CK54" s="37">
        <f t="shared" si="179"/>
        <v>100</v>
      </c>
      <c r="CL54" s="37" t="str">
        <f t="shared" si="180"/>
        <v> </v>
      </c>
      <c r="CM54" s="37">
        <f t="shared" si="181"/>
        <v>100</v>
      </c>
      <c r="CN54" s="30">
        <v>0</v>
      </c>
      <c r="CO54" s="30">
        <v>0</v>
      </c>
      <c r="CP54" s="30">
        <f t="shared" si="208"/>
        <v>0</v>
      </c>
      <c r="CQ54" s="30">
        <v>0</v>
      </c>
      <c r="CR54" s="30">
        <v>0</v>
      </c>
      <c r="CS54" s="30">
        <f t="shared" si="209"/>
        <v>0</v>
      </c>
      <c r="CT54" s="37" t="str">
        <f t="shared" si="182"/>
        <v> </v>
      </c>
      <c r="CU54" s="37" t="str">
        <f t="shared" si="183"/>
        <v> </v>
      </c>
      <c r="CV54" s="37" t="str">
        <f t="shared" si="184"/>
        <v> </v>
      </c>
      <c r="CW54" s="30">
        <v>0</v>
      </c>
      <c r="CX54" s="30">
        <v>0</v>
      </c>
      <c r="CY54" s="30">
        <f t="shared" si="210"/>
        <v>0</v>
      </c>
      <c r="CZ54" s="30">
        <v>0</v>
      </c>
      <c r="DA54" s="30">
        <v>0</v>
      </c>
      <c r="DB54" s="30">
        <f t="shared" si="211"/>
        <v>0</v>
      </c>
      <c r="DC54" s="37" t="str">
        <f t="shared" si="185"/>
        <v> </v>
      </c>
      <c r="DD54" s="37" t="str">
        <f t="shared" si="186"/>
        <v> </v>
      </c>
      <c r="DE54" s="37" t="str">
        <f t="shared" si="187"/>
        <v> </v>
      </c>
      <c r="DG54" s="10">
        <v>513718</v>
      </c>
      <c r="DH54" s="10" t="e">
        <f>#REF!-DG54</f>
        <v>#REF!</v>
      </c>
      <c r="DI54" s="10">
        <v>485699</v>
      </c>
      <c r="DJ54" s="10" t="e">
        <f>#REF!-DI54</f>
        <v>#REF!</v>
      </c>
      <c r="DK54" s="10">
        <v>128129</v>
      </c>
      <c r="DL54" s="10">
        <f t="shared" si="212"/>
        <v>15113</v>
      </c>
      <c r="DM54" s="10">
        <v>123337</v>
      </c>
      <c r="DN54" s="10">
        <f t="shared" si="213"/>
        <v>14918</v>
      </c>
      <c r="DO54" s="10">
        <v>6997</v>
      </c>
      <c r="DP54" s="10">
        <f t="shared" si="214"/>
        <v>1237</v>
      </c>
      <c r="DQ54" s="10">
        <v>6805</v>
      </c>
      <c r="DR54" s="10">
        <f t="shared" si="215"/>
        <v>1079</v>
      </c>
      <c r="DS54" s="10">
        <v>102167</v>
      </c>
      <c r="DT54" s="10">
        <f t="shared" si="216"/>
        <v>13440</v>
      </c>
      <c r="DU54" s="10">
        <v>97892</v>
      </c>
      <c r="DV54" s="10">
        <f t="shared" si="217"/>
        <v>13464</v>
      </c>
      <c r="DW54" s="10">
        <v>10854</v>
      </c>
      <c r="DX54" s="10">
        <f t="shared" si="218"/>
        <v>-653</v>
      </c>
      <c r="DY54" s="10">
        <v>10529</v>
      </c>
      <c r="DZ54" s="10">
        <f t="shared" si="219"/>
        <v>-714</v>
      </c>
      <c r="EA54" s="10">
        <v>8111</v>
      </c>
      <c r="EB54" s="10">
        <f t="shared" si="220"/>
        <v>1089</v>
      </c>
      <c r="EC54" s="10">
        <v>8111</v>
      </c>
      <c r="ED54" s="10">
        <f t="shared" si="221"/>
        <v>1089</v>
      </c>
      <c r="EE54" s="10">
        <v>338032</v>
      </c>
      <c r="EF54" s="10">
        <f t="shared" si="222"/>
        <v>-25365</v>
      </c>
      <c r="EG54" s="10">
        <v>315642</v>
      </c>
      <c r="EH54" s="10">
        <f t="shared" si="223"/>
        <v>-19689</v>
      </c>
      <c r="EI54" s="10">
        <v>330781</v>
      </c>
      <c r="EJ54" s="10">
        <f t="shared" si="224"/>
        <v>-25424</v>
      </c>
      <c r="EK54" s="10">
        <v>308391</v>
      </c>
      <c r="EL54" s="10">
        <f t="shared" si="225"/>
        <v>-19748</v>
      </c>
      <c r="EM54" s="10">
        <v>14628</v>
      </c>
      <c r="EN54" s="10">
        <f t="shared" si="226"/>
        <v>582</v>
      </c>
      <c r="EO54" s="10">
        <v>13791</v>
      </c>
      <c r="EP54" s="10">
        <f t="shared" si="227"/>
        <v>467</v>
      </c>
      <c r="EQ54" s="10">
        <v>32929</v>
      </c>
      <c r="ER54" s="10">
        <f t="shared" si="228"/>
        <v>322</v>
      </c>
      <c r="ES54" s="10">
        <v>32929</v>
      </c>
      <c r="ET54" s="10">
        <f t="shared" si="229"/>
        <v>322</v>
      </c>
      <c r="EU54" s="10">
        <v>0</v>
      </c>
      <c r="EV54" s="10">
        <f t="shared" si="230"/>
        <v>0</v>
      </c>
      <c r="EW54" s="10">
        <v>0</v>
      </c>
      <c r="EX54" s="10">
        <f t="shared" si="231"/>
        <v>0</v>
      </c>
      <c r="EY54" s="10">
        <v>0</v>
      </c>
      <c r="EZ54" s="10">
        <f t="shared" si="232"/>
        <v>0</v>
      </c>
      <c r="FA54" s="10">
        <v>0</v>
      </c>
      <c r="FB54" s="10">
        <f t="shared" si="233"/>
        <v>0</v>
      </c>
    </row>
    <row r="55" spans="1:158" ht="33" customHeight="1">
      <c r="A55" s="4" t="s">
        <v>62</v>
      </c>
      <c r="B55" s="29">
        <v>636537</v>
      </c>
      <c r="C55" s="29">
        <v>14373</v>
      </c>
      <c r="D55" s="29">
        <f t="shared" si="188"/>
        <v>650910</v>
      </c>
      <c r="E55" s="29">
        <v>630510</v>
      </c>
      <c r="F55" s="29">
        <v>4711</v>
      </c>
      <c r="G55" s="29">
        <f t="shared" si="189"/>
        <v>635221</v>
      </c>
      <c r="H55" s="36">
        <f t="shared" si="152"/>
        <v>99.05315794682792</v>
      </c>
      <c r="I55" s="36">
        <f t="shared" si="153"/>
        <v>32.776734154317126</v>
      </c>
      <c r="J55" s="36">
        <f t="shared" si="154"/>
        <v>97.58968213731545</v>
      </c>
      <c r="K55" s="29">
        <v>26063</v>
      </c>
      <c r="L55" s="29">
        <v>574</v>
      </c>
      <c r="M55" s="29">
        <f t="shared" si="190"/>
        <v>26637</v>
      </c>
      <c r="N55" s="29">
        <v>25735</v>
      </c>
      <c r="O55" s="29">
        <v>221</v>
      </c>
      <c r="P55" s="29">
        <f t="shared" si="191"/>
        <v>25956</v>
      </c>
      <c r="Q55" s="36">
        <f t="shared" si="155"/>
        <v>98.7415109542263</v>
      </c>
      <c r="R55" s="36">
        <f t="shared" si="156"/>
        <v>38.501742160278745</v>
      </c>
      <c r="S55" s="36">
        <f t="shared" si="157"/>
        <v>97.4434057889402</v>
      </c>
      <c r="T55" s="29">
        <v>483674</v>
      </c>
      <c r="U55" s="29">
        <v>13396</v>
      </c>
      <c r="V55" s="29">
        <f t="shared" si="192"/>
        <v>497070</v>
      </c>
      <c r="W55" s="29">
        <v>478195</v>
      </c>
      <c r="X55" s="29">
        <v>4273</v>
      </c>
      <c r="Y55" s="29">
        <f t="shared" si="193"/>
        <v>482468</v>
      </c>
      <c r="Z55" s="36">
        <f t="shared" si="158"/>
        <v>98.86721221318491</v>
      </c>
      <c r="AA55" s="36">
        <f t="shared" si="159"/>
        <v>31.897581367572407</v>
      </c>
      <c r="AB55" s="36">
        <f t="shared" si="160"/>
        <v>97.06238557949585</v>
      </c>
      <c r="AC55" s="29">
        <v>39988</v>
      </c>
      <c r="AD55" s="29">
        <v>399</v>
      </c>
      <c r="AE55" s="29">
        <f t="shared" si="194"/>
        <v>40387</v>
      </c>
      <c r="AF55" s="29">
        <v>39768</v>
      </c>
      <c r="AG55" s="29">
        <v>213</v>
      </c>
      <c r="AH55" s="29">
        <f t="shared" si="195"/>
        <v>39981</v>
      </c>
      <c r="AI55" s="36">
        <f t="shared" si="161"/>
        <v>99.44983495048515</v>
      </c>
      <c r="AJ55" s="36">
        <f t="shared" si="162"/>
        <v>53.383458646616546</v>
      </c>
      <c r="AK55" s="36">
        <f t="shared" si="163"/>
        <v>98.99472602570134</v>
      </c>
      <c r="AL55" s="29">
        <v>86812</v>
      </c>
      <c r="AM55" s="29">
        <v>4</v>
      </c>
      <c r="AN55" s="29">
        <f t="shared" si="196"/>
        <v>86816</v>
      </c>
      <c r="AO55" s="29">
        <v>86812</v>
      </c>
      <c r="AP55" s="29">
        <v>4</v>
      </c>
      <c r="AQ55" s="29">
        <f t="shared" si="197"/>
        <v>86816</v>
      </c>
      <c r="AR55" s="36">
        <f t="shared" si="164"/>
        <v>100</v>
      </c>
      <c r="AS55" s="36">
        <f t="shared" si="165"/>
        <v>100</v>
      </c>
      <c r="AT55" s="36">
        <f t="shared" si="166"/>
        <v>100</v>
      </c>
      <c r="AU55" s="29">
        <v>877315</v>
      </c>
      <c r="AV55" s="29">
        <v>28461</v>
      </c>
      <c r="AW55" s="29">
        <f t="shared" si="198"/>
        <v>905776</v>
      </c>
      <c r="AX55" s="29">
        <v>866837</v>
      </c>
      <c r="AY55" s="29">
        <v>7610</v>
      </c>
      <c r="AZ55" s="29">
        <f t="shared" si="199"/>
        <v>874447</v>
      </c>
      <c r="BA55" s="36">
        <f t="shared" si="167"/>
        <v>98.80567413072842</v>
      </c>
      <c r="BB55" s="36">
        <f t="shared" si="168"/>
        <v>26.738343698394296</v>
      </c>
      <c r="BC55" s="36">
        <f t="shared" si="169"/>
        <v>96.54119782374451</v>
      </c>
      <c r="BD55" s="29">
        <v>757440</v>
      </c>
      <c r="BE55" s="29">
        <v>28461</v>
      </c>
      <c r="BF55" s="29">
        <f t="shared" si="200"/>
        <v>785901</v>
      </c>
      <c r="BG55" s="29">
        <v>746962</v>
      </c>
      <c r="BH55" s="29">
        <v>7610</v>
      </c>
      <c r="BI55" s="29">
        <f t="shared" si="201"/>
        <v>754572</v>
      </c>
      <c r="BJ55" s="36">
        <f t="shared" si="170"/>
        <v>98.61665610477398</v>
      </c>
      <c r="BK55" s="36">
        <f t="shared" si="171"/>
        <v>26.738343698394296</v>
      </c>
      <c r="BL55" s="36">
        <f t="shared" si="172"/>
        <v>96.01362003611142</v>
      </c>
      <c r="BM55" s="29">
        <v>119875</v>
      </c>
      <c r="BN55" s="29">
        <v>0</v>
      </c>
      <c r="BO55" s="29">
        <f t="shared" si="202"/>
        <v>119875</v>
      </c>
      <c r="BP55" s="29">
        <v>119875</v>
      </c>
      <c r="BQ55" s="29">
        <v>0</v>
      </c>
      <c r="BR55" s="29">
        <f t="shared" si="203"/>
        <v>119875</v>
      </c>
      <c r="BS55" s="36">
        <f t="shared" si="173"/>
        <v>100</v>
      </c>
      <c r="BT55" s="36" t="str">
        <f t="shared" si="174"/>
        <v> </v>
      </c>
      <c r="BU55" s="36">
        <f t="shared" si="175"/>
        <v>100</v>
      </c>
      <c r="BV55" s="29">
        <v>38510</v>
      </c>
      <c r="BW55" s="29">
        <v>1226</v>
      </c>
      <c r="BX55" s="29">
        <f t="shared" si="204"/>
        <v>39736</v>
      </c>
      <c r="BY55" s="29">
        <v>37995</v>
      </c>
      <c r="BZ55" s="29">
        <v>423</v>
      </c>
      <c r="CA55" s="29">
        <f t="shared" si="205"/>
        <v>38418</v>
      </c>
      <c r="CB55" s="36">
        <f t="shared" si="176"/>
        <v>98.66268501687874</v>
      </c>
      <c r="CC55" s="36">
        <f t="shared" si="177"/>
        <v>34.50244698205546</v>
      </c>
      <c r="CD55" s="36">
        <f t="shared" si="178"/>
        <v>96.68310851620696</v>
      </c>
      <c r="CE55" s="29">
        <v>92374</v>
      </c>
      <c r="CF55" s="29">
        <v>0</v>
      </c>
      <c r="CG55" s="29">
        <f t="shared" si="206"/>
        <v>92374</v>
      </c>
      <c r="CH55" s="29">
        <v>92374</v>
      </c>
      <c r="CI55" s="29">
        <v>0</v>
      </c>
      <c r="CJ55" s="29">
        <f t="shared" si="207"/>
        <v>92374</v>
      </c>
      <c r="CK55" s="36">
        <f t="shared" si="179"/>
        <v>100</v>
      </c>
      <c r="CL55" s="36" t="str">
        <f t="shared" si="180"/>
        <v> </v>
      </c>
      <c r="CM55" s="36">
        <f t="shared" si="181"/>
        <v>100</v>
      </c>
      <c r="CN55" s="29">
        <v>0</v>
      </c>
      <c r="CO55" s="29">
        <v>0</v>
      </c>
      <c r="CP55" s="29">
        <f t="shared" si="208"/>
        <v>0</v>
      </c>
      <c r="CQ55" s="29">
        <v>0</v>
      </c>
      <c r="CR55" s="29">
        <v>0</v>
      </c>
      <c r="CS55" s="29">
        <f t="shared" si="209"/>
        <v>0</v>
      </c>
      <c r="CT55" s="36" t="str">
        <f t="shared" si="182"/>
        <v> </v>
      </c>
      <c r="CU55" s="36" t="str">
        <f t="shared" si="183"/>
        <v> </v>
      </c>
      <c r="CV55" s="36" t="str">
        <f t="shared" si="184"/>
        <v> </v>
      </c>
      <c r="CW55" s="29">
        <v>0</v>
      </c>
      <c r="CX55" s="29">
        <v>0</v>
      </c>
      <c r="CY55" s="29">
        <f t="shared" si="210"/>
        <v>0</v>
      </c>
      <c r="CZ55" s="29">
        <v>0</v>
      </c>
      <c r="DA55" s="29">
        <v>0</v>
      </c>
      <c r="DB55" s="29">
        <f t="shared" si="211"/>
        <v>0</v>
      </c>
      <c r="DC55" s="36" t="str">
        <f t="shared" si="185"/>
        <v> </v>
      </c>
      <c r="DD55" s="36" t="str">
        <f t="shared" si="186"/>
        <v> </v>
      </c>
      <c r="DE55" s="36" t="str">
        <f t="shared" si="187"/>
        <v> </v>
      </c>
      <c r="DG55" s="10">
        <v>1729061</v>
      </c>
      <c r="DH55" s="10" t="e">
        <f>#REF!-DG55</f>
        <v>#REF!</v>
      </c>
      <c r="DI55" s="10">
        <v>1680852</v>
      </c>
      <c r="DJ55" s="10" t="e">
        <f>#REF!-DI55</f>
        <v>#REF!</v>
      </c>
      <c r="DK55" s="10">
        <v>635799</v>
      </c>
      <c r="DL55" s="10">
        <f t="shared" si="212"/>
        <v>15111</v>
      </c>
      <c r="DM55" s="10">
        <v>618982</v>
      </c>
      <c r="DN55" s="10">
        <f t="shared" si="213"/>
        <v>16239</v>
      </c>
      <c r="DO55" s="10">
        <v>23038</v>
      </c>
      <c r="DP55" s="10">
        <f t="shared" si="214"/>
        <v>3599</v>
      </c>
      <c r="DQ55" s="10">
        <v>22450</v>
      </c>
      <c r="DR55" s="10">
        <f t="shared" si="215"/>
        <v>3506</v>
      </c>
      <c r="DS55" s="10">
        <v>478855</v>
      </c>
      <c r="DT55" s="10">
        <f t="shared" si="216"/>
        <v>18215</v>
      </c>
      <c r="DU55" s="10">
        <v>463129</v>
      </c>
      <c r="DV55" s="10">
        <f t="shared" si="217"/>
        <v>19339</v>
      </c>
      <c r="DW55" s="10">
        <v>44213</v>
      </c>
      <c r="DX55" s="10">
        <f t="shared" si="218"/>
        <v>-3826</v>
      </c>
      <c r="DY55" s="10">
        <v>43728</v>
      </c>
      <c r="DZ55" s="10">
        <f t="shared" si="219"/>
        <v>-3747</v>
      </c>
      <c r="EA55" s="10">
        <v>89693</v>
      </c>
      <c r="EB55" s="10">
        <f t="shared" si="220"/>
        <v>-2877</v>
      </c>
      <c r="EC55" s="10">
        <v>89675</v>
      </c>
      <c r="ED55" s="10">
        <f t="shared" si="221"/>
        <v>-2859</v>
      </c>
      <c r="EE55" s="10">
        <v>962486</v>
      </c>
      <c r="EF55" s="10">
        <f t="shared" si="222"/>
        <v>-56710</v>
      </c>
      <c r="EG55" s="10">
        <v>932360</v>
      </c>
      <c r="EH55" s="10">
        <f t="shared" si="223"/>
        <v>-57913</v>
      </c>
      <c r="EI55" s="10">
        <v>840639</v>
      </c>
      <c r="EJ55" s="10">
        <f t="shared" si="224"/>
        <v>-54738</v>
      </c>
      <c r="EK55" s="10">
        <v>810513</v>
      </c>
      <c r="EL55" s="10">
        <f t="shared" si="225"/>
        <v>-55941</v>
      </c>
      <c r="EM55" s="10">
        <v>38472</v>
      </c>
      <c r="EN55" s="10">
        <f t="shared" si="226"/>
        <v>1264</v>
      </c>
      <c r="EO55" s="10">
        <v>37206</v>
      </c>
      <c r="EP55" s="10">
        <f t="shared" si="227"/>
        <v>1212</v>
      </c>
      <c r="EQ55" s="10">
        <v>92304</v>
      </c>
      <c r="ER55" s="10">
        <f t="shared" si="228"/>
        <v>70</v>
      </c>
      <c r="ES55" s="10">
        <v>92304</v>
      </c>
      <c r="ET55" s="10">
        <f t="shared" si="229"/>
        <v>70</v>
      </c>
      <c r="EU55" s="10">
        <v>0</v>
      </c>
      <c r="EV55" s="10">
        <f t="shared" si="230"/>
        <v>0</v>
      </c>
      <c r="EW55" s="10">
        <v>0</v>
      </c>
      <c r="EX55" s="10">
        <f t="shared" si="231"/>
        <v>0</v>
      </c>
      <c r="EY55" s="10">
        <v>0</v>
      </c>
      <c r="EZ55" s="10">
        <f t="shared" si="232"/>
        <v>0</v>
      </c>
      <c r="FA55" s="10">
        <v>0</v>
      </c>
      <c r="FB55" s="10">
        <f t="shared" si="233"/>
        <v>0</v>
      </c>
    </row>
    <row r="56" spans="1:158" ht="33" customHeight="1">
      <c r="A56" s="4" t="s">
        <v>63</v>
      </c>
      <c r="B56" s="29">
        <v>337421</v>
      </c>
      <c r="C56" s="29">
        <v>5733</v>
      </c>
      <c r="D56" s="29">
        <f t="shared" si="188"/>
        <v>343154</v>
      </c>
      <c r="E56" s="29">
        <v>333547</v>
      </c>
      <c r="F56" s="29">
        <v>2044</v>
      </c>
      <c r="G56" s="29">
        <f t="shared" si="189"/>
        <v>335591</v>
      </c>
      <c r="H56" s="36">
        <f t="shared" si="152"/>
        <v>98.85187940288245</v>
      </c>
      <c r="I56" s="36">
        <f t="shared" si="153"/>
        <v>35.653235653235654</v>
      </c>
      <c r="J56" s="36">
        <f t="shared" si="154"/>
        <v>97.79603326786224</v>
      </c>
      <c r="K56" s="29">
        <v>13821</v>
      </c>
      <c r="L56" s="29">
        <v>294</v>
      </c>
      <c r="M56" s="29">
        <f t="shared" si="190"/>
        <v>14115</v>
      </c>
      <c r="N56" s="29">
        <v>13624</v>
      </c>
      <c r="O56" s="29">
        <v>100</v>
      </c>
      <c r="P56" s="29">
        <f t="shared" si="191"/>
        <v>13724</v>
      </c>
      <c r="Q56" s="36">
        <f t="shared" si="155"/>
        <v>98.57463280515158</v>
      </c>
      <c r="R56" s="36">
        <f t="shared" si="156"/>
        <v>34.01360544217687</v>
      </c>
      <c r="S56" s="36">
        <f t="shared" si="157"/>
        <v>97.22989727240524</v>
      </c>
      <c r="T56" s="29">
        <v>247763</v>
      </c>
      <c r="U56" s="29">
        <v>5282</v>
      </c>
      <c r="V56" s="29">
        <f t="shared" si="192"/>
        <v>253045</v>
      </c>
      <c r="W56" s="29">
        <v>244266</v>
      </c>
      <c r="X56" s="29">
        <v>1787</v>
      </c>
      <c r="Y56" s="29">
        <f t="shared" si="193"/>
        <v>246053</v>
      </c>
      <c r="Z56" s="36">
        <f t="shared" si="158"/>
        <v>98.58857052909433</v>
      </c>
      <c r="AA56" s="36">
        <f t="shared" si="159"/>
        <v>33.83188186293071</v>
      </c>
      <c r="AB56" s="36">
        <f t="shared" si="160"/>
        <v>97.23685510482325</v>
      </c>
      <c r="AC56" s="29">
        <v>33218</v>
      </c>
      <c r="AD56" s="29">
        <v>150</v>
      </c>
      <c r="AE56" s="29">
        <f t="shared" si="194"/>
        <v>33368</v>
      </c>
      <c r="AF56" s="29">
        <v>33038</v>
      </c>
      <c r="AG56" s="29">
        <v>150</v>
      </c>
      <c r="AH56" s="29">
        <f t="shared" si="195"/>
        <v>33188</v>
      </c>
      <c r="AI56" s="36">
        <f t="shared" si="161"/>
        <v>99.4581251128906</v>
      </c>
      <c r="AJ56" s="36">
        <f t="shared" si="162"/>
        <v>100</v>
      </c>
      <c r="AK56" s="36">
        <f t="shared" si="163"/>
        <v>99.4605610165428</v>
      </c>
      <c r="AL56" s="29">
        <v>42619</v>
      </c>
      <c r="AM56" s="29">
        <v>7</v>
      </c>
      <c r="AN56" s="29">
        <f t="shared" si="196"/>
        <v>42626</v>
      </c>
      <c r="AO56" s="29">
        <v>42619</v>
      </c>
      <c r="AP56" s="29">
        <v>7</v>
      </c>
      <c r="AQ56" s="29">
        <f t="shared" si="197"/>
        <v>42626</v>
      </c>
      <c r="AR56" s="36">
        <f t="shared" si="164"/>
        <v>100</v>
      </c>
      <c r="AS56" s="36">
        <f t="shared" si="165"/>
        <v>100</v>
      </c>
      <c r="AT56" s="36">
        <f t="shared" si="166"/>
        <v>100</v>
      </c>
      <c r="AU56" s="29">
        <v>518769</v>
      </c>
      <c r="AV56" s="29">
        <v>164111</v>
      </c>
      <c r="AW56" s="29">
        <f t="shared" si="198"/>
        <v>682880</v>
      </c>
      <c r="AX56" s="29">
        <v>507498</v>
      </c>
      <c r="AY56" s="29">
        <v>5595</v>
      </c>
      <c r="AZ56" s="29">
        <f t="shared" si="199"/>
        <v>513093</v>
      </c>
      <c r="BA56" s="36">
        <f t="shared" si="167"/>
        <v>97.82735668476721</v>
      </c>
      <c r="BB56" s="36">
        <f t="shared" si="168"/>
        <v>3.4092778668096595</v>
      </c>
      <c r="BC56" s="36">
        <f t="shared" si="169"/>
        <v>75.13662722586692</v>
      </c>
      <c r="BD56" s="29">
        <v>516093</v>
      </c>
      <c r="BE56" s="29">
        <v>164111</v>
      </c>
      <c r="BF56" s="29">
        <f t="shared" si="200"/>
        <v>680204</v>
      </c>
      <c r="BG56" s="29">
        <v>504822</v>
      </c>
      <c r="BH56" s="29">
        <v>5595</v>
      </c>
      <c r="BI56" s="29">
        <f t="shared" si="201"/>
        <v>510417</v>
      </c>
      <c r="BJ56" s="36">
        <f t="shared" si="170"/>
        <v>97.8160912858729</v>
      </c>
      <c r="BK56" s="36">
        <f t="shared" si="171"/>
        <v>3.4092778668096595</v>
      </c>
      <c r="BL56" s="36">
        <f t="shared" si="172"/>
        <v>75.03881188584602</v>
      </c>
      <c r="BM56" s="29">
        <v>2676</v>
      </c>
      <c r="BN56" s="29">
        <v>0</v>
      </c>
      <c r="BO56" s="29">
        <f t="shared" si="202"/>
        <v>2676</v>
      </c>
      <c r="BP56" s="29">
        <v>2676</v>
      </c>
      <c r="BQ56" s="29">
        <v>0</v>
      </c>
      <c r="BR56" s="29">
        <f t="shared" si="203"/>
        <v>2676</v>
      </c>
      <c r="BS56" s="36">
        <f t="shared" si="173"/>
        <v>100</v>
      </c>
      <c r="BT56" s="36" t="str">
        <f t="shared" si="174"/>
        <v> </v>
      </c>
      <c r="BU56" s="36">
        <f t="shared" si="175"/>
        <v>100</v>
      </c>
      <c r="BV56" s="29">
        <v>23455</v>
      </c>
      <c r="BW56" s="29">
        <v>1190</v>
      </c>
      <c r="BX56" s="29">
        <f t="shared" si="204"/>
        <v>24645</v>
      </c>
      <c r="BY56" s="29">
        <v>22887</v>
      </c>
      <c r="BZ56" s="29">
        <v>330</v>
      </c>
      <c r="CA56" s="29">
        <f t="shared" si="205"/>
        <v>23217</v>
      </c>
      <c r="CB56" s="36">
        <f t="shared" si="176"/>
        <v>97.57834150500959</v>
      </c>
      <c r="CC56" s="36">
        <f t="shared" si="177"/>
        <v>27.73109243697479</v>
      </c>
      <c r="CD56" s="36">
        <f t="shared" si="178"/>
        <v>94.20572124163115</v>
      </c>
      <c r="CE56" s="29">
        <v>80778</v>
      </c>
      <c r="CF56" s="29">
        <v>0</v>
      </c>
      <c r="CG56" s="29">
        <f t="shared" si="206"/>
        <v>80778</v>
      </c>
      <c r="CH56" s="29">
        <v>80778</v>
      </c>
      <c r="CI56" s="29">
        <v>0</v>
      </c>
      <c r="CJ56" s="29">
        <f t="shared" si="207"/>
        <v>80778</v>
      </c>
      <c r="CK56" s="36">
        <f t="shared" si="179"/>
        <v>100</v>
      </c>
      <c r="CL56" s="36" t="str">
        <f t="shared" si="180"/>
        <v> </v>
      </c>
      <c r="CM56" s="36">
        <f t="shared" si="181"/>
        <v>100</v>
      </c>
      <c r="CN56" s="29">
        <v>0</v>
      </c>
      <c r="CO56" s="29">
        <v>0</v>
      </c>
      <c r="CP56" s="29">
        <f t="shared" si="208"/>
        <v>0</v>
      </c>
      <c r="CQ56" s="29">
        <v>0</v>
      </c>
      <c r="CR56" s="29">
        <v>0</v>
      </c>
      <c r="CS56" s="29">
        <f t="shared" si="209"/>
        <v>0</v>
      </c>
      <c r="CT56" s="36" t="str">
        <f t="shared" si="182"/>
        <v> </v>
      </c>
      <c r="CU56" s="36" t="str">
        <f t="shared" si="183"/>
        <v> </v>
      </c>
      <c r="CV56" s="36" t="str">
        <f t="shared" si="184"/>
        <v> </v>
      </c>
      <c r="CW56" s="29">
        <v>0</v>
      </c>
      <c r="CX56" s="29">
        <v>0</v>
      </c>
      <c r="CY56" s="29">
        <f t="shared" si="210"/>
        <v>0</v>
      </c>
      <c r="CZ56" s="29">
        <v>0</v>
      </c>
      <c r="DA56" s="29">
        <v>0</v>
      </c>
      <c r="DB56" s="29">
        <f t="shared" si="211"/>
        <v>0</v>
      </c>
      <c r="DC56" s="36" t="str">
        <f t="shared" si="185"/>
        <v> </v>
      </c>
      <c r="DD56" s="36" t="str">
        <f t="shared" si="186"/>
        <v> </v>
      </c>
      <c r="DE56" s="36" t="str">
        <f t="shared" si="187"/>
        <v> </v>
      </c>
      <c r="DG56" s="10">
        <v>1117698</v>
      </c>
      <c r="DH56" s="10" t="e">
        <f>#REF!-DG56</f>
        <v>#REF!</v>
      </c>
      <c r="DI56" s="10">
        <v>933828</v>
      </c>
      <c r="DJ56" s="10" t="e">
        <f>#REF!-DI56</f>
        <v>#REF!</v>
      </c>
      <c r="DK56" s="10">
        <v>312030</v>
      </c>
      <c r="DL56" s="10">
        <f t="shared" si="212"/>
        <v>31124</v>
      </c>
      <c r="DM56" s="10">
        <v>305420</v>
      </c>
      <c r="DN56" s="10">
        <f t="shared" si="213"/>
        <v>30171</v>
      </c>
      <c r="DO56" s="10">
        <v>13117</v>
      </c>
      <c r="DP56" s="10">
        <f t="shared" si="214"/>
        <v>998</v>
      </c>
      <c r="DQ56" s="10">
        <v>12763</v>
      </c>
      <c r="DR56" s="10">
        <f t="shared" si="215"/>
        <v>961</v>
      </c>
      <c r="DS56" s="10">
        <v>226628</v>
      </c>
      <c r="DT56" s="10">
        <f t="shared" si="216"/>
        <v>26417</v>
      </c>
      <c r="DU56" s="10">
        <v>220534</v>
      </c>
      <c r="DV56" s="10">
        <f t="shared" si="217"/>
        <v>25519</v>
      </c>
      <c r="DW56" s="10">
        <v>35930</v>
      </c>
      <c r="DX56" s="10">
        <f t="shared" si="218"/>
        <v>-2562</v>
      </c>
      <c r="DY56" s="10">
        <v>35780</v>
      </c>
      <c r="DZ56" s="10">
        <f t="shared" si="219"/>
        <v>-2592</v>
      </c>
      <c r="EA56" s="10">
        <v>36355</v>
      </c>
      <c r="EB56" s="10">
        <f t="shared" si="220"/>
        <v>6271</v>
      </c>
      <c r="EC56" s="10">
        <v>36343</v>
      </c>
      <c r="ED56" s="10">
        <f t="shared" si="221"/>
        <v>6283</v>
      </c>
      <c r="EE56" s="10">
        <v>701520</v>
      </c>
      <c r="EF56" s="10">
        <f t="shared" si="222"/>
        <v>-18640</v>
      </c>
      <c r="EG56" s="10">
        <v>525627</v>
      </c>
      <c r="EH56" s="10">
        <f t="shared" si="223"/>
        <v>-12534</v>
      </c>
      <c r="EI56" s="10">
        <v>698781</v>
      </c>
      <c r="EJ56" s="10">
        <f t="shared" si="224"/>
        <v>-18577</v>
      </c>
      <c r="EK56" s="10">
        <v>522888</v>
      </c>
      <c r="EL56" s="10">
        <f t="shared" si="225"/>
        <v>-12471</v>
      </c>
      <c r="EM56" s="10">
        <v>23994</v>
      </c>
      <c r="EN56" s="10">
        <f t="shared" si="226"/>
        <v>651</v>
      </c>
      <c r="EO56" s="10">
        <v>22627</v>
      </c>
      <c r="EP56" s="10">
        <f t="shared" si="227"/>
        <v>590</v>
      </c>
      <c r="EQ56" s="10">
        <v>80154</v>
      </c>
      <c r="ER56" s="10">
        <f t="shared" si="228"/>
        <v>624</v>
      </c>
      <c r="ES56" s="10">
        <v>80154</v>
      </c>
      <c r="ET56" s="10">
        <f t="shared" si="229"/>
        <v>624</v>
      </c>
      <c r="EU56" s="10">
        <v>0</v>
      </c>
      <c r="EV56" s="10">
        <f t="shared" si="230"/>
        <v>0</v>
      </c>
      <c r="EW56" s="10">
        <v>0</v>
      </c>
      <c r="EX56" s="10">
        <f t="shared" si="231"/>
        <v>0</v>
      </c>
      <c r="EY56" s="10">
        <v>0</v>
      </c>
      <c r="EZ56" s="10">
        <f t="shared" si="232"/>
        <v>0</v>
      </c>
      <c r="FA56" s="10">
        <v>0</v>
      </c>
      <c r="FB56" s="10">
        <f t="shared" si="233"/>
        <v>0</v>
      </c>
    </row>
    <row r="57" spans="1:158" ht="33" customHeight="1">
      <c r="A57" s="4" t="s">
        <v>64</v>
      </c>
      <c r="B57" s="29">
        <v>365747</v>
      </c>
      <c r="C57" s="29">
        <v>12548</v>
      </c>
      <c r="D57" s="29">
        <f t="shared" si="188"/>
        <v>378295</v>
      </c>
      <c r="E57" s="29">
        <v>360672</v>
      </c>
      <c r="F57" s="29">
        <v>2201</v>
      </c>
      <c r="G57" s="29">
        <f t="shared" si="189"/>
        <v>362873</v>
      </c>
      <c r="H57" s="36">
        <f t="shared" si="152"/>
        <v>98.6124288100791</v>
      </c>
      <c r="I57" s="36">
        <f t="shared" si="153"/>
        <v>17.540643927319095</v>
      </c>
      <c r="J57" s="36">
        <f t="shared" si="154"/>
        <v>95.92328738154086</v>
      </c>
      <c r="K57" s="29">
        <v>7437</v>
      </c>
      <c r="L57" s="29">
        <v>343</v>
      </c>
      <c r="M57" s="29">
        <f t="shared" si="190"/>
        <v>7780</v>
      </c>
      <c r="N57" s="29">
        <v>7265</v>
      </c>
      <c r="O57" s="29">
        <v>67</v>
      </c>
      <c r="P57" s="29">
        <f t="shared" si="191"/>
        <v>7332</v>
      </c>
      <c r="Q57" s="36">
        <f t="shared" si="155"/>
        <v>97.68723947828425</v>
      </c>
      <c r="R57" s="36">
        <f t="shared" si="156"/>
        <v>19.533527696793</v>
      </c>
      <c r="S57" s="36">
        <f t="shared" si="157"/>
        <v>94.24164524421595</v>
      </c>
      <c r="T57" s="29">
        <v>189935</v>
      </c>
      <c r="U57" s="29">
        <v>10935</v>
      </c>
      <c r="V57" s="29">
        <f t="shared" si="192"/>
        <v>200870</v>
      </c>
      <c r="W57" s="29">
        <v>185522</v>
      </c>
      <c r="X57" s="29">
        <v>2134</v>
      </c>
      <c r="Y57" s="29">
        <f t="shared" si="193"/>
        <v>187656</v>
      </c>
      <c r="Z57" s="36">
        <f t="shared" si="158"/>
        <v>97.67657356464053</v>
      </c>
      <c r="AA57" s="36">
        <f t="shared" si="159"/>
        <v>19.515317786922726</v>
      </c>
      <c r="AB57" s="36">
        <f t="shared" si="160"/>
        <v>93.42161597052821</v>
      </c>
      <c r="AC57" s="29">
        <v>19634</v>
      </c>
      <c r="AD57" s="29">
        <v>1193</v>
      </c>
      <c r="AE57" s="29">
        <f t="shared" si="194"/>
        <v>20827</v>
      </c>
      <c r="AF57" s="29">
        <v>19174</v>
      </c>
      <c r="AG57" s="29">
        <v>0</v>
      </c>
      <c r="AH57" s="29">
        <f t="shared" si="195"/>
        <v>19174</v>
      </c>
      <c r="AI57" s="36">
        <f t="shared" si="161"/>
        <v>97.65712539472344</v>
      </c>
      <c r="AJ57" s="36">
        <f t="shared" si="162"/>
        <v>0</v>
      </c>
      <c r="AK57" s="36">
        <f t="shared" si="163"/>
        <v>92.06318720891151</v>
      </c>
      <c r="AL57" s="29">
        <v>148741</v>
      </c>
      <c r="AM57" s="29">
        <v>77</v>
      </c>
      <c r="AN57" s="29">
        <f t="shared" si="196"/>
        <v>148818</v>
      </c>
      <c r="AO57" s="29">
        <v>148711</v>
      </c>
      <c r="AP57" s="29">
        <v>0</v>
      </c>
      <c r="AQ57" s="29">
        <f t="shared" si="197"/>
        <v>148711</v>
      </c>
      <c r="AR57" s="36">
        <f t="shared" si="164"/>
        <v>99.97983071244647</v>
      </c>
      <c r="AS57" s="36">
        <f t="shared" si="165"/>
        <v>0</v>
      </c>
      <c r="AT57" s="36">
        <f t="shared" si="166"/>
        <v>99.92810009541856</v>
      </c>
      <c r="AU57" s="29">
        <v>2258054</v>
      </c>
      <c r="AV57" s="29">
        <v>88899</v>
      </c>
      <c r="AW57" s="29">
        <f t="shared" si="198"/>
        <v>2346953</v>
      </c>
      <c r="AX57" s="29">
        <v>2247372</v>
      </c>
      <c r="AY57" s="29">
        <v>7141</v>
      </c>
      <c r="AZ57" s="29">
        <f t="shared" si="199"/>
        <v>2254513</v>
      </c>
      <c r="BA57" s="36">
        <f t="shared" si="167"/>
        <v>99.52693779688174</v>
      </c>
      <c r="BB57" s="36">
        <f t="shared" si="168"/>
        <v>8.032711279092004</v>
      </c>
      <c r="BC57" s="36">
        <f t="shared" si="169"/>
        <v>96.06127604600519</v>
      </c>
      <c r="BD57" s="29">
        <v>2255421</v>
      </c>
      <c r="BE57" s="29">
        <v>88899</v>
      </c>
      <c r="BF57" s="29">
        <f t="shared" si="200"/>
        <v>2344320</v>
      </c>
      <c r="BG57" s="29">
        <v>2244739</v>
      </c>
      <c r="BH57" s="29">
        <v>7141</v>
      </c>
      <c r="BI57" s="29">
        <f t="shared" si="201"/>
        <v>2251880</v>
      </c>
      <c r="BJ57" s="36">
        <f t="shared" si="170"/>
        <v>99.52638553955116</v>
      </c>
      <c r="BK57" s="36">
        <f t="shared" si="171"/>
        <v>8.032711279092004</v>
      </c>
      <c r="BL57" s="36">
        <f t="shared" si="172"/>
        <v>96.0568523068523</v>
      </c>
      <c r="BM57" s="29">
        <v>2633</v>
      </c>
      <c r="BN57" s="29">
        <v>0</v>
      </c>
      <c r="BO57" s="29">
        <f t="shared" si="202"/>
        <v>2633</v>
      </c>
      <c r="BP57" s="29">
        <v>2633</v>
      </c>
      <c r="BQ57" s="29">
        <v>0</v>
      </c>
      <c r="BR57" s="29">
        <f t="shared" si="203"/>
        <v>2633</v>
      </c>
      <c r="BS57" s="36">
        <f t="shared" si="173"/>
        <v>100</v>
      </c>
      <c r="BT57" s="36" t="str">
        <f t="shared" si="174"/>
        <v> </v>
      </c>
      <c r="BU57" s="36">
        <f t="shared" si="175"/>
        <v>100</v>
      </c>
      <c r="BV57" s="29">
        <v>9105</v>
      </c>
      <c r="BW57" s="29">
        <v>998</v>
      </c>
      <c r="BX57" s="29">
        <f t="shared" si="204"/>
        <v>10103</v>
      </c>
      <c r="BY57" s="29">
        <v>8887</v>
      </c>
      <c r="BZ57" s="29">
        <v>213</v>
      </c>
      <c r="CA57" s="29">
        <f t="shared" si="205"/>
        <v>9100</v>
      </c>
      <c r="CB57" s="36">
        <f t="shared" si="176"/>
        <v>97.60571114772102</v>
      </c>
      <c r="CC57" s="36">
        <f t="shared" si="177"/>
        <v>21.34268537074148</v>
      </c>
      <c r="CD57" s="36">
        <f t="shared" si="178"/>
        <v>90.07225576561417</v>
      </c>
      <c r="CE57" s="29">
        <v>34449</v>
      </c>
      <c r="CF57" s="29">
        <v>0</v>
      </c>
      <c r="CG57" s="29">
        <f t="shared" si="206"/>
        <v>34449</v>
      </c>
      <c r="CH57" s="29">
        <v>34449</v>
      </c>
      <c r="CI57" s="29">
        <v>0</v>
      </c>
      <c r="CJ57" s="29">
        <f t="shared" si="207"/>
        <v>34449</v>
      </c>
      <c r="CK57" s="36">
        <f t="shared" si="179"/>
        <v>100</v>
      </c>
      <c r="CL57" s="36" t="str">
        <f t="shared" si="180"/>
        <v> </v>
      </c>
      <c r="CM57" s="36">
        <f t="shared" si="181"/>
        <v>100</v>
      </c>
      <c r="CN57" s="29">
        <v>0</v>
      </c>
      <c r="CO57" s="29">
        <v>0</v>
      </c>
      <c r="CP57" s="29">
        <f t="shared" si="208"/>
        <v>0</v>
      </c>
      <c r="CQ57" s="29">
        <v>0</v>
      </c>
      <c r="CR57" s="29">
        <v>0</v>
      </c>
      <c r="CS57" s="29">
        <f t="shared" si="209"/>
        <v>0</v>
      </c>
      <c r="CT57" s="36" t="str">
        <f t="shared" si="182"/>
        <v> </v>
      </c>
      <c r="CU57" s="36" t="str">
        <f t="shared" si="183"/>
        <v> </v>
      </c>
      <c r="CV57" s="36" t="str">
        <f t="shared" si="184"/>
        <v> </v>
      </c>
      <c r="CW57" s="29">
        <v>0</v>
      </c>
      <c r="CX57" s="29">
        <v>2637</v>
      </c>
      <c r="CY57" s="29">
        <f t="shared" si="210"/>
        <v>2637</v>
      </c>
      <c r="CZ57" s="29">
        <v>0</v>
      </c>
      <c r="DA57" s="29">
        <v>0</v>
      </c>
      <c r="DB57" s="29">
        <f t="shared" si="211"/>
        <v>0</v>
      </c>
      <c r="DC57" s="36" t="str">
        <f t="shared" si="185"/>
        <v> </v>
      </c>
      <c r="DD57" s="36">
        <f t="shared" si="186"/>
        <v>0</v>
      </c>
      <c r="DE57" s="36">
        <f t="shared" si="187"/>
        <v>0</v>
      </c>
      <c r="DG57" s="10">
        <v>2986176</v>
      </c>
      <c r="DH57" s="10" t="e">
        <f>#REF!-DG57</f>
        <v>#REF!</v>
      </c>
      <c r="DI57" s="10">
        <v>2881070</v>
      </c>
      <c r="DJ57" s="10" t="e">
        <f>#REF!-DI57</f>
        <v>#REF!</v>
      </c>
      <c r="DK57" s="10">
        <v>314211</v>
      </c>
      <c r="DL57" s="10">
        <f t="shared" si="212"/>
        <v>64084</v>
      </c>
      <c r="DM57" s="10">
        <v>301639</v>
      </c>
      <c r="DN57" s="10">
        <f t="shared" si="213"/>
        <v>61234</v>
      </c>
      <c r="DO57" s="10">
        <v>6607</v>
      </c>
      <c r="DP57" s="10">
        <f t="shared" si="214"/>
        <v>1173</v>
      </c>
      <c r="DQ57" s="10">
        <v>6264</v>
      </c>
      <c r="DR57" s="10">
        <f t="shared" si="215"/>
        <v>1068</v>
      </c>
      <c r="DS57" s="10">
        <v>178393</v>
      </c>
      <c r="DT57" s="10">
        <f t="shared" si="216"/>
        <v>22477</v>
      </c>
      <c r="DU57" s="10">
        <v>167434</v>
      </c>
      <c r="DV57" s="10">
        <f t="shared" si="217"/>
        <v>20222</v>
      </c>
      <c r="DW57" s="10">
        <v>19934</v>
      </c>
      <c r="DX57" s="10">
        <f t="shared" si="218"/>
        <v>893</v>
      </c>
      <c r="DY57" s="10">
        <v>18741</v>
      </c>
      <c r="DZ57" s="10">
        <f t="shared" si="219"/>
        <v>433</v>
      </c>
      <c r="EA57" s="10">
        <v>109277</v>
      </c>
      <c r="EB57" s="10">
        <f t="shared" si="220"/>
        <v>39541</v>
      </c>
      <c r="EC57" s="10">
        <v>109200</v>
      </c>
      <c r="ED57" s="10">
        <f t="shared" si="221"/>
        <v>39511</v>
      </c>
      <c r="EE57" s="10">
        <v>2623371</v>
      </c>
      <c r="EF57" s="10">
        <f t="shared" si="222"/>
        <v>-276418</v>
      </c>
      <c r="EG57" s="10">
        <v>2534473</v>
      </c>
      <c r="EH57" s="10">
        <f t="shared" si="223"/>
        <v>-279960</v>
      </c>
      <c r="EI57" s="10">
        <v>2620754</v>
      </c>
      <c r="EJ57" s="10">
        <f t="shared" si="224"/>
        <v>-276434</v>
      </c>
      <c r="EK57" s="10">
        <v>2531856</v>
      </c>
      <c r="EL57" s="10">
        <f t="shared" si="225"/>
        <v>-279976</v>
      </c>
      <c r="EM57" s="10">
        <v>9696</v>
      </c>
      <c r="EN57" s="10">
        <f t="shared" si="226"/>
        <v>407</v>
      </c>
      <c r="EO57" s="10">
        <v>8697</v>
      </c>
      <c r="EP57" s="10">
        <f t="shared" si="227"/>
        <v>403</v>
      </c>
      <c r="EQ57" s="10">
        <v>36261</v>
      </c>
      <c r="ER57" s="10">
        <f t="shared" si="228"/>
        <v>-1812</v>
      </c>
      <c r="ES57" s="10">
        <v>36261</v>
      </c>
      <c r="ET57" s="10">
        <f t="shared" si="229"/>
        <v>-1812</v>
      </c>
      <c r="EU57" s="10">
        <v>0</v>
      </c>
      <c r="EV57" s="10">
        <f t="shared" si="230"/>
        <v>0</v>
      </c>
      <c r="EW57" s="10">
        <v>0</v>
      </c>
      <c r="EX57" s="10">
        <f t="shared" si="231"/>
        <v>0</v>
      </c>
      <c r="EY57" s="10">
        <v>2637</v>
      </c>
      <c r="EZ57" s="10">
        <f t="shared" si="232"/>
        <v>0</v>
      </c>
      <c r="FA57" s="10">
        <v>0</v>
      </c>
      <c r="FB57" s="10">
        <f t="shared" si="233"/>
        <v>0</v>
      </c>
    </row>
    <row r="58" spans="1:158" ht="33" customHeight="1">
      <c r="A58" s="4" t="s">
        <v>65</v>
      </c>
      <c r="B58" s="29">
        <v>531697</v>
      </c>
      <c r="C58" s="29">
        <v>13018</v>
      </c>
      <c r="D58" s="29">
        <f t="shared" si="188"/>
        <v>544715</v>
      </c>
      <c r="E58" s="29">
        <v>527296</v>
      </c>
      <c r="F58" s="29">
        <v>2982</v>
      </c>
      <c r="G58" s="29">
        <f t="shared" si="189"/>
        <v>530278</v>
      </c>
      <c r="H58" s="36">
        <f t="shared" si="152"/>
        <v>99.172272929883</v>
      </c>
      <c r="I58" s="36">
        <f t="shared" si="153"/>
        <v>22.906744507604852</v>
      </c>
      <c r="J58" s="36">
        <f t="shared" si="154"/>
        <v>97.34962319745188</v>
      </c>
      <c r="K58" s="29">
        <v>11239</v>
      </c>
      <c r="L58" s="29">
        <v>523</v>
      </c>
      <c r="M58" s="29">
        <f t="shared" si="190"/>
        <v>11762</v>
      </c>
      <c r="N58" s="29">
        <v>11033</v>
      </c>
      <c r="O58" s="29">
        <v>117</v>
      </c>
      <c r="P58" s="29">
        <f t="shared" si="191"/>
        <v>11150</v>
      </c>
      <c r="Q58" s="36">
        <f t="shared" si="155"/>
        <v>98.16709671678974</v>
      </c>
      <c r="R58" s="36">
        <f t="shared" si="156"/>
        <v>22.37093690248566</v>
      </c>
      <c r="S58" s="36">
        <f t="shared" si="157"/>
        <v>94.79680326475089</v>
      </c>
      <c r="T58" s="29">
        <v>223982</v>
      </c>
      <c r="U58" s="29">
        <v>11288</v>
      </c>
      <c r="V58" s="29">
        <f t="shared" si="192"/>
        <v>235270</v>
      </c>
      <c r="W58" s="29">
        <v>219887</v>
      </c>
      <c r="X58" s="29">
        <v>2815</v>
      </c>
      <c r="Y58" s="29">
        <f t="shared" si="193"/>
        <v>222702</v>
      </c>
      <c r="Z58" s="36">
        <f t="shared" si="158"/>
        <v>98.17172808529257</v>
      </c>
      <c r="AA58" s="36">
        <f t="shared" si="159"/>
        <v>24.937987243090006</v>
      </c>
      <c r="AB58" s="36">
        <f t="shared" si="160"/>
        <v>94.65805245037616</v>
      </c>
      <c r="AC58" s="29">
        <v>24120</v>
      </c>
      <c r="AD58" s="29">
        <v>1205</v>
      </c>
      <c r="AE58" s="29">
        <f t="shared" si="194"/>
        <v>25325</v>
      </c>
      <c r="AF58" s="29">
        <v>24020</v>
      </c>
      <c r="AG58" s="29">
        <v>50</v>
      </c>
      <c r="AH58" s="29">
        <f t="shared" si="195"/>
        <v>24070</v>
      </c>
      <c r="AI58" s="36">
        <f t="shared" si="161"/>
        <v>99.58540630182421</v>
      </c>
      <c r="AJ58" s="36">
        <f t="shared" si="162"/>
        <v>4.149377593360995</v>
      </c>
      <c r="AK58" s="36">
        <f t="shared" si="163"/>
        <v>95.04442250740375</v>
      </c>
      <c r="AL58" s="29">
        <v>272356</v>
      </c>
      <c r="AM58" s="29">
        <v>2</v>
      </c>
      <c r="AN58" s="29">
        <f t="shared" si="196"/>
        <v>272358</v>
      </c>
      <c r="AO58" s="29">
        <v>272356</v>
      </c>
      <c r="AP58" s="29">
        <v>0</v>
      </c>
      <c r="AQ58" s="29">
        <f t="shared" si="197"/>
        <v>272356</v>
      </c>
      <c r="AR58" s="36">
        <f t="shared" si="164"/>
        <v>100</v>
      </c>
      <c r="AS58" s="36">
        <f t="shared" si="165"/>
        <v>0</v>
      </c>
      <c r="AT58" s="36">
        <f t="shared" si="166"/>
        <v>99.99926567238708</v>
      </c>
      <c r="AU58" s="29">
        <v>2004825</v>
      </c>
      <c r="AV58" s="29">
        <v>40041</v>
      </c>
      <c r="AW58" s="29">
        <f t="shared" si="198"/>
        <v>2044866</v>
      </c>
      <c r="AX58" s="29">
        <v>1993721</v>
      </c>
      <c r="AY58" s="29">
        <v>3948</v>
      </c>
      <c r="AZ58" s="29">
        <f t="shared" si="199"/>
        <v>1997669</v>
      </c>
      <c r="BA58" s="36">
        <f t="shared" si="167"/>
        <v>99.44613619642612</v>
      </c>
      <c r="BB58" s="36">
        <f t="shared" si="168"/>
        <v>9.859893609050722</v>
      </c>
      <c r="BC58" s="36">
        <f t="shared" si="169"/>
        <v>97.6919270015737</v>
      </c>
      <c r="BD58" s="29">
        <v>1993064</v>
      </c>
      <c r="BE58" s="29">
        <v>40041</v>
      </c>
      <c r="BF58" s="29">
        <f t="shared" si="200"/>
        <v>2033105</v>
      </c>
      <c r="BG58" s="29">
        <v>1981960</v>
      </c>
      <c r="BH58" s="29">
        <v>3948</v>
      </c>
      <c r="BI58" s="29">
        <f t="shared" si="201"/>
        <v>1985908</v>
      </c>
      <c r="BJ58" s="36">
        <f t="shared" si="170"/>
        <v>99.44286786575846</v>
      </c>
      <c r="BK58" s="36">
        <f t="shared" si="171"/>
        <v>9.859893609050722</v>
      </c>
      <c r="BL58" s="36">
        <f t="shared" si="172"/>
        <v>97.6785753810059</v>
      </c>
      <c r="BM58" s="29">
        <v>11761</v>
      </c>
      <c r="BN58" s="29">
        <v>0</v>
      </c>
      <c r="BO58" s="29">
        <f t="shared" si="202"/>
        <v>11761</v>
      </c>
      <c r="BP58" s="29">
        <v>11761</v>
      </c>
      <c r="BQ58" s="29">
        <v>0</v>
      </c>
      <c r="BR58" s="29">
        <f t="shared" si="203"/>
        <v>11761</v>
      </c>
      <c r="BS58" s="36">
        <f t="shared" si="173"/>
        <v>100</v>
      </c>
      <c r="BT58" s="36" t="str">
        <f t="shared" si="174"/>
        <v> </v>
      </c>
      <c r="BU58" s="36">
        <f t="shared" si="175"/>
        <v>100</v>
      </c>
      <c r="BV58" s="29">
        <v>14063</v>
      </c>
      <c r="BW58" s="29">
        <v>1243</v>
      </c>
      <c r="BX58" s="29">
        <f t="shared" si="204"/>
        <v>15306</v>
      </c>
      <c r="BY58" s="29">
        <v>13483</v>
      </c>
      <c r="BZ58" s="29">
        <v>278</v>
      </c>
      <c r="CA58" s="29">
        <f t="shared" si="205"/>
        <v>13761</v>
      </c>
      <c r="CB58" s="36">
        <f t="shared" si="176"/>
        <v>95.87570219725521</v>
      </c>
      <c r="CC58" s="36">
        <f t="shared" si="177"/>
        <v>22.36524537409493</v>
      </c>
      <c r="CD58" s="36">
        <f t="shared" si="178"/>
        <v>89.90591924735398</v>
      </c>
      <c r="CE58" s="29">
        <v>57815</v>
      </c>
      <c r="CF58" s="29">
        <v>0</v>
      </c>
      <c r="CG58" s="29">
        <f t="shared" si="206"/>
        <v>57815</v>
      </c>
      <c r="CH58" s="29">
        <v>57815</v>
      </c>
      <c r="CI58" s="29">
        <v>0</v>
      </c>
      <c r="CJ58" s="29">
        <f t="shared" si="207"/>
        <v>57815</v>
      </c>
      <c r="CK58" s="36">
        <f t="shared" si="179"/>
        <v>100</v>
      </c>
      <c r="CL58" s="36" t="str">
        <f t="shared" si="180"/>
        <v> </v>
      </c>
      <c r="CM58" s="36">
        <f t="shared" si="181"/>
        <v>100</v>
      </c>
      <c r="CN58" s="29">
        <v>44034</v>
      </c>
      <c r="CO58" s="29">
        <v>0</v>
      </c>
      <c r="CP58" s="29">
        <f t="shared" si="208"/>
        <v>44034</v>
      </c>
      <c r="CQ58" s="29">
        <v>44034</v>
      </c>
      <c r="CR58" s="29">
        <v>0</v>
      </c>
      <c r="CS58" s="29">
        <f t="shared" si="209"/>
        <v>44034</v>
      </c>
      <c r="CT58" s="36">
        <f t="shared" si="182"/>
        <v>100</v>
      </c>
      <c r="CU58" s="36" t="str">
        <f t="shared" si="183"/>
        <v> </v>
      </c>
      <c r="CV58" s="36">
        <f t="shared" si="184"/>
        <v>100</v>
      </c>
      <c r="CW58" s="29">
        <v>0</v>
      </c>
      <c r="CX58" s="29">
        <v>0</v>
      </c>
      <c r="CY58" s="29">
        <f t="shared" si="210"/>
        <v>0</v>
      </c>
      <c r="CZ58" s="29">
        <v>0</v>
      </c>
      <c r="DA58" s="29">
        <v>0</v>
      </c>
      <c r="DB58" s="29">
        <f t="shared" si="211"/>
        <v>0</v>
      </c>
      <c r="DC58" s="36" t="str">
        <f t="shared" si="185"/>
        <v> </v>
      </c>
      <c r="DD58" s="36" t="str">
        <f t="shared" si="186"/>
        <v> </v>
      </c>
      <c r="DE58" s="36" t="str">
        <f t="shared" si="187"/>
        <v> </v>
      </c>
      <c r="DG58" s="10">
        <v>2773048</v>
      </c>
      <c r="DH58" s="10" t="e">
        <f>#REF!-DG58</f>
        <v>#REF!</v>
      </c>
      <c r="DI58" s="10">
        <v>2713035</v>
      </c>
      <c r="DJ58" s="10" t="e">
        <f>#REF!-DI58</f>
        <v>#REF!</v>
      </c>
      <c r="DK58" s="10">
        <v>534908</v>
      </c>
      <c r="DL58" s="10">
        <f t="shared" si="212"/>
        <v>9807</v>
      </c>
      <c r="DM58" s="10">
        <v>520744</v>
      </c>
      <c r="DN58" s="10">
        <f t="shared" si="213"/>
        <v>9534</v>
      </c>
      <c r="DO58" s="10">
        <v>9479</v>
      </c>
      <c r="DP58" s="10">
        <f t="shared" si="214"/>
        <v>2283</v>
      </c>
      <c r="DQ58" s="10">
        <v>8920</v>
      </c>
      <c r="DR58" s="10">
        <f t="shared" si="215"/>
        <v>2230</v>
      </c>
      <c r="DS58" s="10">
        <v>211705</v>
      </c>
      <c r="DT58" s="10">
        <f t="shared" si="216"/>
        <v>23565</v>
      </c>
      <c r="DU58" s="10">
        <v>199307</v>
      </c>
      <c r="DV58" s="10">
        <f t="shared" si="217"/>
        <v>23395</v>
      </c>
      <c r="DW58" s="10">
        <v>27361</v>
      </c>
      <c r="DX58" s="10">
        <f t="shared" si="218"/>
        <v>-2036</v>
      </c>
      <c r="DY58" s="10">
        <v>26160</v>
      </c>
      <c r="DZ58" s="10">
        <f t="shared" si="219"/>
        <v>-2090</v>
      </c>
      <c r="EA58" s="10">
        <v>286363</v>
      </c>
      <c r="EB58" s="10">
        <f t="shared" si="220"/>
        <v>-14005</v>
      </c>
      <c r="EC58" s="10">
        <v>286357</v>
      </c>
      <c r="ED58" s="10">
        <f t="shared" si="221"/>
        <v>-14001</v>
      </c>
      <c r="EE58" s="10">
        <v>2117983</v>
      </c>
      <c r="EF58" s="10">
        <f t="shared" si="222"/>
        <v>-73117</v>
      </c>
      <c r="EG58" s="10">
        <v>2073448</v>
      </c>
      <c r="EH58" s="10">
        <f t="shared" si="223"/>
        <v>-75779</v>
      </c>
      <c r="EI58" s="10">
        <v>2106409</v>
      </c>
      <c r="EJ58" s="10">
        <f t="shared" si="224"/>
        <v>-73304</v>
      </c>
      <c r="EK58" s="10">
        <v>2061874</v>
      </c>
      <c r="EL58" s="10">
        <f t="shared" si="225"/>
        <v>-75966</v>
      </c>
      <c r="EM58" s="10">
        <v>14541</v>
      </c>
      <c r="EN58" s="10">
        <f t="shared" si="226"/>
        <v>765</v>
      </c>
      <c r="EO58" s="10">
        <v>13227</v>
      </c>
      <c r="EP58" s="10">
        <f t="shared" si="227"/>
        <v>534</v>
      </c>
      <c r="EQ58" s="10">
        <v>57152</v>
      </c>
      <c r="ER58" s="10">
        <f t="shared" si="228"/>
        <v>663</v>
      </c>
      <c r="ES58" s="10">
        <v>57152</v>
      </c>
      <c r="ET58" s="10">
        <f t="shared" si="229"/>
        <v>663</v>
      </c>
      <c r="EU58" s="10">
        <v>48464</v>
      </c>
      <c r="EV58" s="10">
        <f t="shared" si="230"/>
        <v>-4430</v>
      </c>
      <c r="EW58" s="10">
        <v>48464</v>
      </c>
      <c r="EX58" s="10">
        <f t="shared" si="231"/>
        <v>-4430</v>
      </c>
      <c r="EY58" s="10">
        <v>0</v>
      </c>
      <c r="EZ58" s="10">
        <f t="shared" si="232"/>
        <v>0</v>
      </c>
      <c r="FA58" s="10">
        <v>0</v>
      </c>
      <c r="FB58" s="10">
        <f t="shared" si="233"/>
        <v>0</v>
      </c>
    </row>
    <row r="59" spans="1:158" ht="33" customHeight="1">
      <c r="A59" s="14" t="s">
        <v>66</v>
      </c>
      <c r="B59" s="30">
        <v>877653</v>
      </c>
      <c r="C59" s="30">
        <v>43427</v>
      </c>
      <c r="D59" s="30">
        <f t="shared" si="188"/>
        <v>921080</v>
      </c>
      <c r="E59" s="30">
        <v>867622</v>
      </c>
      <c r="F59" s="30">
        <v>10016</v>
      </c>
      <c r="G59" s="30">
        <f t="shared" si="189"/>
        <v>877638</v>
      </c>
      <c r="H59" s="37">
        <f t="shared" si="152"/>
        <v>98.85706537777459</v>
      </c>
      <c r="I59" s="37">
        <f t="shared" si="153"/>
        <v>23.063992447095124</v>
      </c>
      <c r="J59" s="37">
        <f t="shared" si="154"/>
        <v>95.28358014504713</v>
      </c>
      <c r="K59" s="30">
        <v>18919</v>
      </c>
      <c r="L59" s="30">
        <v>1376</v>
      </c>
      <c r="M59" s="30">
        <f t="shared" si="190"/>
        <v>20295</v>
      </c>
      <c r="N59" s="30">
        <v>18601</v>
      </c>
      <c r="O59" s="30">
        <v>320</v>
      </c>
      <c r="P59" s="30">
        <f t="shared" si="191"/>
        <v>18921</v>
      </c>
      <c r="Q59" s="37">
        <f t="shared" si="155"/>
        <v>98.31915006078546</v>
      </c>
      <c r="R59" s="37">
        <f t="shared" si="156"/>
        <v>23.25581395348837</v>
      </c>
      <c r="S59" s="37">
        <f t="shared" si="157"/>
        <v>93.22985957132298</v>
      </c>
      <c r="T59" s="30">
        <v>569232</v>
      </c>
      <c r="U59" s="30">
        <v>41048</v>
      </c>
      <c r="V59" s="30">
        <f t="shared" si="192"/>
        <v>610280</v>
      </c>
      <c r="W59" s="30">
        <v>559755</v>
      </c>
      <c r="X59" s="30">
        <v>9541</v>
      </c>
      <c r="Y59" s="30">
        <f t="shared" si="193"/>
        <v>569296</v>
      </c>
      <c r="Z59" s="37">
        <f t="shared" si="158"/>
        <v>98.33512522135088</v>
      </c>
      <c r="AA59" s="37">
        <f t="shared" si="159"/>
        <v>23.243519781718962</v>
      </c>
      <c r="AB59" s="37">
        <f t="shared" si="160"/>
        <v>93.28439404863342</v>
      </c>
      <c r="AC59" s="30">
        <v>58422</v>
      </c>
      <c r="AD59" s="30">
        <v>1003</v>
      </c>
      <c r="AE59" s="30">
        <f t="shared" si="194"/>
        <v>59425</v>
      </c>
      <c r="AF59" s="30">
        <v>58186</v>
      </c>
      <c r="AG59" s="30">
        <v>155</v>
      </c>
      <c r="AH59" s="30">
        <f t="shared" si="195"/>
        <v>58341</v>
      </c>
      <c r="AI59" s="37">
        <f t="shared" si="161"/>
        <v>99.59604258669678</v>
      </c>
      <c r="AJ59" s="37">
        <f t="shared" si="162"/>
        <v>15.453639082751744</v>
      </c>
      <c r="AK59" s="37">
        <f t="shared" si="163"/>
        <v>98.17585191417754</v>
      </c>
      <c r="AL59" s="30">
        <v>231080</v>
      </c>
      <c r="AM59" s="30">
        <v>0</v>
      </c>
      <c r="AN59" s="30">
        <f t="shared" si="196"/>
        <v>231080</v>
      </c>
      <c r="AO59" s="30">
        <v>231080</v>
      </c>
      <c r="AP59" s="30">
        <v>0</v>
      </c>
      <c r="AQ59" s="30">
        <f t="shared" si="197"/>
        <v>231080</v>
      </c>
      <c r="AR59" s="37">
        <f t="shared" si="164"/>
        <v>100</v>
      </c>
      <c r="AS59" s="37" t="str">
        <f t="shared" si="165"/>
        <v> </v>
      </c>
      <c r="AT59" s="37">
        <f t="shared" si="166"/>
        <v>100</v>
      </c>
      <c r="AU59" s="30">
        <v>2143257</v>
      </c>
      <c r="AV59" s="30">
        <v>150047</v>
      </c>
      <c r="AW59" s="30">
        <f t="shared" si="198"/>
        <v>2293304</v>
      </c>
      <c r="AX59" s="30">
        <v>2113287</v>
      </c>
      <c r="AY59" s="30">
        <v>21784</v>
      </c>
      <c r="AZ59" s="30">
        <f t="shared" si="199"/>
        <v>2135071</v>
      </c>
      <c r="BA59" s="37">
        <f t="shared" si="167"/>
        <v>98.60166093007045</v>
      </c>
      <c r="BB59" s="37">
        <f t="shared" si="168"/>
        <v>14.518117656467641</v>
      </c>
      <c r="BC59" s="37">
        <f t="shared" si="169"/>
        <v>93.1002169795195</v>
      </c>
      <c r="BD59" s="30">
        <v>2138639</v>
      </c>
      <c r="BE59" s="30">
        <v>150047</v>
      </c>
      <c r="BF59" s="30">
        <f t="shared" si="200"/>
        <v>2288686</v>
      </c>
      <c r="BG59" s="30">
        <v>2108669</v>
      </c>
      <c r="BH59" s="30">
        <v>21784</v>
      </c>
      <c r="BI59" s="30">
        <f t="shared" si="201"/>
        <v>2130453</v>
      </c>
      <c r="BJ59" s="37">
        <f t="shared" si="170"/>
        <v>98.59864147245047</v>
      </c>
      <c r="BK59" s="37">
        <f t="shared" si="171"/>
        <v>14.518117656467641</v>
      </c>
      <c r="BL59" s="37">
        <f t="shared" si="172"/>
        <v>93.08629493080309</v>
      </c>
      <c r="BM59" s="30">
        <v>4618</v>
      </c>
      <c r="BN59" s="30">
        <v>0</v>
      </c>
      <c r="BO59" s="30">
        <f t="shared" si="202"/>
        <v>4618</v>
      </c>
      <c r="BP59" s="30">
        <v>4618</v>
      </c>
      <c r="BQ59" s="30">
        <v>0</v>
      </c>
      <c r="BR59" s="30">
        <f t="shared" si="203"/>
        <v>4618</v>
      </c>
      <c r="BS59" s="37">
        <f t="shared" si="173"/>
        <v>100</v>
      </c>
      <c r="BT59" s="37" t="str">
        <f t="shared" si="174"/>
        <v> </v>
      </c>
      <c r="BU59" s="37">
        <f t="shared" si="175"/>
        <v>100</v>
      </c>
      <c r="BV59" s="30">
        <v>22866</v>
      </c>
      <c r="BW59" s="30">
        <v>1305</v>
      </c>
      <c r="BX59" s="30">
        <f t="shared" si="204"/>
        <v>24171</v>
      </c>
      <c r="BY59" s="30">
        <v>22326</v>
      </c>
      <c r="BZ59" s="30">
        <v>293</v>
      </c>
      <c r="CA59" s="30">
        <f t="shared" si="205"/>
        <v>22619</v>
      </c>
      <c r="CB59" s="37">
        <f t="shared" si="176"/>
        <v>97.63841511414327</v>
      </c>
      <c r="CC59" s="37">
        <f t="shared" si="177"/>
        <v>22.452107279693486</v>
      </c>
      <c r="CD59" s="37">
        <f t="shared" si="178"/>
        <v>93.57908237143685</v>
      </c>
      <c r="CE59" s="30">
        <v>129690</v>
      </c>
      <c r="CF59" s="30">
        <v>0</v>
      </c>
      <c r="CG59" s="30">
        <f t="shared" si="206"/>
        <v>129690</v>
      </c>
      <c r="CH59" s="30">
        <v>129690</v>
      </c>
      <c r="CI59" s="30">
        <v>0</v>
      </c>
      <c r="CJ59" s="30">
        <f t="shared" si="207"/>
        <v>129690</v>
      </c>
      <c r="CK59" s="37">
        <f t="shared" si="179"/>
        <v>100</v>
      </c>
      <c r="CL59" s="37" t="str">
        <f t="shared" si="180"/>
        <v> </v>
      </c>
      <c r="CM59" s="37">
        <f t="shared" si="181"/>
        <v>100</v>
      </c>
      <c r="CN59" s="30">
        <v>0</v>
      </c>
      <c r="CO59" s="30">
        <v>0</v>
      </c>
      <c r="CP59" s="30">
        <f t="shared" si="208"/>
        <v>0</v>
      </c>
      <c r="CQ59" s="30">
        <v>0</v>
      </c>
      <c r="CR59" s="30">
        <v>0</v>
      </c>
      <c r="CS59" s="30">
        <f t="shared" si="209"/>
        <v>0</v>
      </c>
      <c r="CT59" s="37" t="str">
        <f t="shared" si="182"/>
        <v> </v>
      </c>
      <c r="CU59" s="37" t="str">
        <f t="shared" si="183"/>
        <v> </v>
      </c>
      <c r="CV59" s="37" t="str">
        <f t="shared" si="184"/>
        <v> </v>
      </c>
      <c r="CW59" s="30">
        <v>0</v>
      </c>
      <c r="CX59" s="30">
        <v>2267</v>
      </c>
      <c r="CY59" s="30">
        <f t="shared" si="210"/>
        <v>2267</v>
      </c>
      <c r="CZ59" s="30">
        <v>0</v>
      </c>
      <c r="DA59" s="30">
        <v>0</v>
      </c>
      <c r="DB59" s="30">
        <f t="shared" si="211"/>
        <v>0</v>
      </c>
      <c r="DC59" s="37" t="str">
        <f t="shared" si="185"/>
        <v> </v>
      </c>
      <c r="DD59" s="37">
        <f t="shared" si="186"/>
        <v>0</v>
      </c>
      <c r="DE59" s="37">
        <f t="shared" si="187"/>
        <v>0</v>
      </c>
      <c r="DG59" s="10">
        <v>3409795</v>
      </c>
      <c r="DH59" s="10" t="e">
        <f>#REF!-DG59</f>
        <v>#REF!</v>
      </c>
      <c r="DI59" s="10">
        <v>3198007</v>
      </c>
      <c r="DJ59" s="10" t="e">
        <f>#REF!-DI59</f>
        <v>#REF!</v>
      </c>
      <c r="DK59" s="10">
        <v>851086</v>
      </c>
      <c r="DL59" s="10">
        <f t="shared" si="212"/>
        <v>69994</v>
      </c>
      <c r="DM59" s="10">
        <v>805462</v>
      </c>
      <c r="DN59" s="10">
        <f t="shared" si="213"/>
        <v>72176</v>
      </c>
      <c r="DO59" s="10">
        <v>22313</v>
      </c>
      <c r="DP59" s="10">
        <f t="shared" si="214"/>
        <v>-2018</v>
      </c>
      <c r="DQ59" s="10">
        <v>20616</v>
      </c>
      <c r="DR59" s="10">
        <f t="shared" si="215"/>
        <v>-1695</v>
      </c>
      <c r="DS59" s="10">
        <v>562926</v>
      </c>
      <c r="DT59" s="10">
        <f t="shared" si="216"/>
        <v>47354</v>
      </c>
      <c r="DU59" s="10">
        <v>520384</v>
      </c>
      <c r="DV59" s="10">
        <f t="shared" si="217"/>
        <v>48912</v>
      </c>
      <c r="DW59" s="10">
        <v>57184</v>
      </c>
      <c r="DX59" s="10">
        <f t="shared" si="218"/>
        <v>2241</v>
      </c>
      <c r="DY59" s="10">
        <v>55982</v>
      </c>
      <c r="DZ59" s="10">
        <f t="shared" si="219"/>
        <v>2359</v>
      </c>
      <c r="EA59" s="10">
        <v>208663</v>
      </c>
      <c r="EB59" s="10">
        <f t="shared" si="220"/>
        <v>22417</v>
      </c>
      <c r="EC59" s="10">
        <v>208480</v>
      </c>
      <c r="ED59" s="10">
        <f t="shared" si="221"/>
        <v>22600</v>
      </c>
      <c r="EE59" s="10">
        <v>2408857</v>
      </c>
      <c r="EF59" s="10">
        <f t="shared" si="222"/>
        <v>-115553</v>
      </c>
      <c r="EG59" s="10">
        <v>2247495</v>
      </c>
      <c r="EH59" s="10">
        <f t="shared" si="223"/>
        <v>-112424</v>
      </c>
      <c r="EI59" s="10">
        <v>2403920</v>
      </c>
      <c r="EJ59" s="10">
        <f t="shared" si="224"/>
        <v>-115234</v>
      </c>
      <c r="EK59" s="10">
        <v>2242558</v>
      </c>
      <c r="EL59" s="10">
        <f t="shared" si="225"/>
        <v>-112105</v>
      </c>
      <c r="EM59" s="10">
        <v>23115</v>
      </c>
      <c r="EN59" s="10">
        <f t="shared" si="226"/>
        <v>1056</v>
      </c>
      <c r="EO59" s="10">
        <v>21769</v>
      </c>
      <c r="EP59" s="10">
        <f t="shared" si="227"/>
        <v>850</v>
      </c>
      <c r="EQ59" s="10">
        <v>123281</v>
      </c>
      <c r="ER59" s="10">
        <f t="shared" si="228"/>
        <v>6409</v>
      </c>
      <c r="ES59" s="10">
        <v>123281</v>
      </c>
      <c r="ET59" s="10">
        <f t="shared" si="229"/>
        <v>6409</v>
      </c>
      <c r="EU59" s="10">
        <v>0</v>
      </c>
      <c r="EV59" s="10">
        <f t="shared" si="230"/>
        <v>0</v>
      </c>
      <c r="EW59" s="10">
        <v>0</v>
      </c>
      <c r="EX59" s="10">
        <f t="shared" si="231"/>
        <v>0</v>
      </c>
      <c r="EY59" s="10">
        <v>3456</v>
      </c>
      <c r="EZ59" s="10">
        <f t="shared" si="232"/>
        <v>-1189</v>
      </c>
      <c r="FA59" s="10">
        <v>0</v>
      </c>
      <c r="FB59" s="10">
        <f t="shared" si="233"/>
        <v>0</v>
      </c>
    </row>
    <row r="60" spans="1:158" ht="33" customHeight="1">
      <c r="A60" s="4" t="s">
        <v>67</v>
      </c>
      <c r="B60" s="29">
        <v>60088</v>
      </c>
      <c r="C60" s="29">
        <v>2080</v>
      </c>
      <c r="D60" s="29">
        <f t="shared" si="188"/>
        <v>62168</v>
      </c>
      <c r="E60" s="29">
        <v>59225</v>
      </c>
      <c r="F60" s="29">
        <v>559</v>
      </c>
      <c r="G60" s="29">
        <f t="shared" si="189"/>
        <v>59784</v>
      </c>
      <c r="H60" s="36">
        <f t="shared" si="152"/>
        <v>98.56377313273865</v>
      </c>
      <c r="I60" s="36">
        <f t="shared" si="153"/>
        <v>26.875</v>
      </c>
      <c r="J60" s="36">
        <f t="shared" si="154"/>
        <v>96.16522970016729</v>
      </c>
      <c r="K60" s="29">
        <v>3945</v>
      </c>
      <c r="L60" s="29">
        <v>111</v>
      </c>
      <c r="M60" s="29">
        <f t="shared" si="190"/>
        <v>4056</v>
      </c>
      <c r="N60" s="29">
        <v>3849</v>
      </c>
      <c r="O60" s="29">
        <v>39</v>
      </c>
      <c r="P60" s="29">
        <f t="shared" si="191"/>
        <v>3888</v>
      </c>
      <c r="Q60" s="36">
        <f t="shared" si="155"/>
        <v>97.56653992395438</v>
      </c>
      <c r="R60" s="36">
        <f t="shared" si="156"/>
        <v>35.13513513513514</v>
      </c>
      <c r="S60" s="36">
        <f t="shared" si="157"/>
        <v>95.85798816568047</v>
      </c>
      <c r="T60" s="29">
        <v>49730</v>
      </c>
      <c r="U60" s="29">
        <v>1196</v>
      </c>
      <c r="V60" s="29">
        <f t="shared" si="192"/>
        <v>50926</v>
      </c>
      <c r="W60" s="29">
        <v>49196</v>
      </c>
      <c r="X60" s="29">
        <v>487</v>
      </c>
      <c r="Y60" s="29">
        <f t="shared" si="193"/>
        <v>49683</v>
      </c>
      <c r="Z60" s="36">
        <f t="shared" si="158"/>
        <v>98.92620148803539</v>
      </c>
      <c r="AA60" s="36">
        <f t="shared" si="159"/>
        <v>40.719063545150505</v>
      </c>
      <c r="AB60" s="36">
        <f t="shared" si="160"/>
        <v>97.55920355024938</v>
      </c>
      <c r="AC60" s="29">
        <v>4451</v>
      </c>
      <c r="AD60" s="29">
        <v>713</v>
      </c>
      <c r="AE60" s="29">
        <f t="shared" si="194"/>
        <v>5164</v>
      </c>
      <c r="AF60" s="29">
        <v>4218</v>
      </c>
      <c r="AG60" s="29">
        <v>33</v>
      </c>
      <c r="AH60" s="29">
        <f t="shared" si="195"/>
        <v>4251</v>
      </c>
      <c r="AI60" s="36">
        <f t="shared" si="161"/>
        <v>94.76522129858459</v>
      </c>
      <c r="AJ60" s="36">
        <f t="shared" si="162"/>
        <v>4.628330995792426</v>
      </c>
      <c r="AK60" s="36">
        <f t="shared" si="163"/>
        <v>82.31990704879938</v>
      </c>
      <c r="AL60" s="29">
        <v>1962</v>
      </c>
      <c r="AM60" s="29">
        <v>60</v>
      </c>
      <c r="AN60" s="29">
        <f t="shared" si="196"/>
        <v>2022</v>
      </c>
      <c r="AO60" s="29">
        <v>1962</v>
      </c>
      <c r="AP60" s="29">
        <v>0</v>
      </c>
      <c r="AQ60" s="29">
        <f t="shared" si="197"/>
        <v>1962</v>
      </c>
      <c r="AR60" s="36">
        <f t="shared" si="164"/>
        <v>100</v>
      </c>
      <c r="AS60" s="36">
        <f t="shared" si="165"/>
        <v>0</v>
      </c>
      <c r="AT60" s="36">
        <f t="shared" si="166"/>
        <v>97.03264094955489</v>
      </c>
      <c r="AU60" s="29">
        <v>386404</v>
      </c>
      <c r="AV60" s="29">
        <v>6115</v>
      </c>
      <c r="AW60" s="29">
        <f t="shared" si="198"/>
        <v>392519</v>
      </c>
      <c r="AX60" s="29">
        <v>384538</v>
      </c>
      <c r="AY60" s="29">
        <v>1668</v>
      </c>
      <c r="AZ60" s="29">
        <f t="shared" si="199"/>
        <v>386206</v>
      </c>
      <c r="BA60" s="36">
        <f t="shared" si="167"/>
        <v>99.517085744454</v>
      </c>
      <c r="BB60" s="36">
        <f t="shared" si="168"/>
        <v>27.277187244480782</v>
      </c>
      <c r="BC60" s="36">
        <f t="shared" si="169"/>
        <v>98.3916702121426</v>
      </c>
      <c r="BD60" s="29">
        <v>377830</v>
      </c>
      <c r="BE60" s="29">
        <v>6115</v>
      </c>
      <c r="BF60" s="29">
        <f t="shared" si="200"/>
        <v>383945</v>
      </c>
      <c r="BG60" s="29">
        <v>375964</v>
      </c>
      <c r="BH60" s="29">
        <v>1668</v>
      </c>
      <c r="BI60" s="29">
        <f t="shared" si="201"/>
        <v>377632</v>
      </c>
      <c r="BJ60" s="36">
        <f t="shared" si="170"/>
        <v>99.5061270941958</v>
      </c>
      <c r="BK60" s="36">
        <f t="shared" si="171"/>
        <v>27.277187244480782</v>
      </c>
      <c r="BL60" s="36">
        <f t="shared" si="172"/>
        <v>98.35575407936032</v>
      </c>
      <c r="BM60" s="29">
        <v>8574</v>
      </c>
      <c r="BN60" s="29">
        <v>0</v>
      </c>
      <c r="BO60" s="29">
        <f t="shared" si="202"/>
        <v>8574</v>
      </c>
      <c r="BP60" s="29">
        <v>8574</v>
      </c>
      <c r="BQ60" s="29">
        <v>0</v>
      </c>
      <c r="BR60" s="29">
        <f t="shared" si="203"/>
        <v>8574</v>
      </c>
      <c r="BS60" s="36">
        <f t="shared" si="173"/>
        <v>100</v>
      </c>
      <c r="BT60" s="36" t="str">
        <f t="shared" si="174"/>
        <v> </v>
      </c>
      <c r="BU60" s="36">
        <f t="shared" si="175"/>
        <v>100</v>
      </c>
      <c r="BV60" s="29">
        <v>7632</v>
      </c>
      <c r="BW60" s="29">
        <v>78</v>
      </c>
      <c r="BX60" s="29">
        <f t="shared" si="204"/>
        <v>7710</v>
      </c>
      <c r="BY60" s="29">
        <v>7512</v>
      </c>
      <c r="BZ60" s="29">
        <v>36</v>
      </c>
      <c r="CA60" s="29">
        <f t="shared" si="205"/>
        <v>7548</v>
      </c>
      <c r="CB60" s="36">
        <f t="shared" si="176"/>
        <v>98.42767295597484</v>
      </c>
      <c r="CC60" s="36">
        <f t="shared" si="177"/>
        <v>46.15384615384615</v>
      </c>
      <c r="CD60" s="36">
        <f t="shared" si="178"/>
        <v>97.8988326848249</v>
      </c>
      <c r="CE60" s="29">
        <v>12225</v>
      </c>
      <c r="CF60" s="29">
        <v>0</v>
      </c>
      <c r="CG60" s="29">
        <f t="shared" si="206"/>
        <v>12225</v>
      </c>
      <c r="CH60" s="29">
        <v>12225</v>
      </c>
      <c r="CI60" s="29">
        <v>0</v>
      </c>
      <c r="CJ60" s="29">
        <f t="shared" si="207"/>
        <v>12225</v>
      </c>
      <c r="CK60" s="36">
        <f t="shared" si="179"/>
        <v>100</v>
      </c>
      <c r="CL60" s="36" t="str">
        <f t="shared" si="180"/>
        <v> </v>
      </c>
      <c r="CM60" s="36">
        <f t="shared" si="181"/>
        <v>100</v>
      </c>
      <c r="CN60" s="29">
        <v>0</v>
      </c>
      <c r="CO60" s="29">
        <v>0</v>
      </c>
      <c r="CP60" s="29">
        <f t="shared" si="208"/>
        <v>0</v>
      </c>
      <c r="CQ60" s="29">
        <v>0</v>
      </c>
      <c r="CR60" s="29">
        <v>0</v>
      </c>
      <c r="CS60" s="29">
        <f t="shared" si="209"/>
        <v>0</v>
      </c>
      <c r="CT60" s="36" t="str">
        <f t="shared" si="182"/>
        <v> </v>
      </c>
      <c r="CU60" s="36" t="str">
        <f t="shared" si="183"/>
        <v> </v>
      </c>
      <c r="CV60" s="36" t="str">
        <f t="shared" si="184"/>
        <v> </v>
      </c>
      <c r="CW60" s="29">
        <v>0</v>
      </c>
      <c r="CX60" s="29">
        <v>0</v>
      </c>
      <c r="CY60" s="29">
        <f t="shared" si="210"/>
        <v>0</v>
      </c>
      <c r="CZ60" s="29">
        <v>0</v>
      </c>
      <c r="DA60" s="29">
        <v>0</v>
      </c>
      <c r="DB60" s="29">
        <f t="shared" si="211"/>
        <v>0</v>
      </c>
      <c r="DC60" s="36" t="str">
        <f t="shared" si="185"/>
        <v> </v>
      </c>
      <c r="DD60" s="36" t="str">
        <f t="shared" si="186"/>
        <v> </v>
      </c>
      <c r="DE60" s="36" t="str">
        <f t="shared" si="187"/>
        <v> </v>
      </c>
      <c r="DG60" s="10">
        <v>469471</v>
      </c>
      <c r="DH60" s="10" t="e">
        <f>#REF!-DG60</f>
        <v>#REF!</v>
      </c>
      <c r="DI60" s="10">
        <v>461120</v>
      </c>
      <c r="DJ60" s="10" t="e">
        <f>#REF!-DI60</f>
        <v>#REF!</v>
      </c>
      <c r="DK60" s="10">
        <v>59124</v>
      </c>
      <c r="DL60" s="10">
        <f t="shared" si="212"/>
        <v>3044</v>
      </c>
      <c r="DM60" s="10">
        <v>56964</v>
      </c>
      <c r="DN60" s="10">
        <f t="shared" si="213"/>
        <v>2820</v>
      </c>
      <c r="DO60" s="10">
        <v>3573</v>
      </c>
      <c r="DP60" s="10">
        <f t="shared" si="214"/>
        <v>483</v>
      </c>
      <c r="DQ60" s="10">
        <v>3492</v>
      </c>
      <c r="DR60" s="10">
        <f t="shared" si="215"/>
        <v>396</v>
      </c>
      <c r="DS60" s="10">
        <v>48874</v>
      </c>
      <c r="DT60" s="10">
        <f t="shared" si="216"/>
        <v>2052</v>
      </c>
      <c r="DU60" s="10">
        <v>47568</v>
      </c>
      <c r="DV60" s="10">
        <f t="shared" si="217"/>
        <v>2115</v>
      </c>
      <c r="DW60" s="10">
        <v>4486</v>
      </c>
      <c r="DX60" s="10">
        <f t="shared" si="218"/>
        <v>678</v>
      </c>
      <c r="DY60" s="10">
        <v>4293</v>
      </c>
      <c r="DZ60" s="10">
        <f t="shared" si="219"/>
        <v>-42</v>
      </c>
      <c r="EA60" s="10">
        <v>2191</v>
      </c>
      <c r="EB60" s="10">
        <f t="shared" si="220"/>
        <v>-169</v>
      </c>
      <c r="EC60" s="10">
        <v>1611</v>
      </c>
      <c r="ED60" s="10">
        <f t="shared" si="221"/>
        <v>351</v>
      </c>
      <c r="EE60" s="10">
        <v>390189</v>
      </c>
      <c r="EF60" s="10">
        <f t="shared" si="222"/>
        <v>2330</v>
      </c>
      <c r="EG60" s="10">
        <v>384076</v>
      </c>
      <c r="EH60" s="10">
        <f t="shared" si="223"/>
        <v>2130</v>
      </c>
      <c r="EI60" s="10">
        <v>381213</v>
      </c>
      <c r="EJ60" s="10">
        <f t="shared" si="224"/>
        <v>2732</v>
      </c>
      <c r="EK60" s="10">
        <v>375100</v>
      </c>
      <c r="EL60" s="10">
        <f t="shared" si="225"/>
        <v>2532</v>
      </c>
      <c r="EM60" s="10">
        <v>7478</v>
      </c>
      <c r="EN60" s="10">
        <f t="shared" si="226"/>
        <v>232</v>
      </c>
      <c r="EO60" s="10">
        <v>7400</v>
      </c>
      <c r="EP60" s="10">
        <f t="shared" si="227"/>
        <v>148</v>
      </c>
      <c r="EQ60" s="10">
        <v>12680</v>
      </c>
      <c r="ER60" s="10">
        <f t="shared" si="228"/>
        <v>-455</v>
      </c>
      <c r="ES60" s="10">
        <v>12680</v>
      </c>
      <c r="ET60" s="10">
        <f t="shared" si="229"/>
        <v>-455</v>
      </c>
      <c r="EU60" s="10">
        <v>0</v>
      </c>
      <c r="EV60" s="10">
        <f t="shared" si="230"/>
        <v>0</v>
      </c>
      <c r="EW60" s="10">
        <v>0</v>
      </c>
      <c r="EX60" s="10">
        <f t="shared" si="231"/>
        <v>0</v>
      </c>
      <c r="EY60" s="10">
        <v>0</v>
      </c>
      <c r="EZ60" s="10">
        <f t="shared" si="232"/>
        <v>0</v>
      </c>
      <c r="FA60" s="10">
        <v>0</v>
      </c>
      <c r="FB60" s="10">
        <f t="shared" si="233"/>
        <v>0</v>
      </c>
    </row>
    <row r="61" spans="1:158" ht="33" customHeight="1">
      <c r="A61" s="4" t="s">
        <v>68</v>
      </c>
      <c r="B61" s="29">
        <v>1086912</v>
      </c>
      <c r="C61" s="29">
        <v>35532</v>
      </c>
      <c r="D61" s="29">
        <f t="shared" si="188"/>
        <v>1122444</v>
      </c>
      <c r="E61" s="29">
        <v>1080013</v>
      </c>
      <c r="F61" s="29">
        <v>7291</v>
      </c>
      <c r="G61" s="29">
        <f t="shared" si="189"/>
        <v>1087304</v>
      </c>
      <c r="H61" s="36">
        <f t="shared" si="152"/>
        <v>99.36526600129541</v>
      </c>
      <c r="I61" s="36">
        <f t="shared" si="153"/>
        <v>20.519531689744454</v>
      </c>
      <c r="J61" s="36">
        <f t="shared" si="154"/>
        <v>96.86933156576185</v>
      </c>
      <c r="K61" s="29">
        <v>14625</v>
      </c>
      <c r="L61" s="29">
        <v>979</v>
      </c>
      <c r="M61" s="29">
        <f t="shared" si="190"/>
        <v>15604</v>
      </c>
      <c r="N61" s="29">
        <v>14413</v>
      </c>
      <c r="O61" s="29">
        <v>211</v>
      </c>
      <c r="P61" s="29">
        <f t="shared" si="191"/>
        <v>14624</v>
      </c>
      <c r="Q61" s="36">
        <f t="shared" si="155"/>
        <v>98.55042735042736</v>
      </c>
      <c r="R61" s="36">
        <f t="shared" si="156"/>
        <v>21.552604698672116</v>
      </c>
      <c r="S61" s="36">
        <f t="shared" si="157"/>
        <v>93.71955908741349</v>
      </c>
      <c r="T61" s="29">
        <v>441323</v>
      </c>
      <c r="U61" s="29">
        <v>29562</v>
      </c>
      <c r="V61" s="29">
        <f t="shared" si="192"/>
        <v>470885</v>
      </c>
      <c r="W61" s="29">
        <v>434940</v>
      </c>
      <c r="X61" s="29">
        <v>6369</v>
      </c>
      <c r="Y61" s="29">
        <f t="shared" si="193"/>
        <v>441309</v>
      </c>
      <c r="Z61" s="36">
        <f t="shared" si="158"/>
        <v>98.55366704205309</v>
      </c>
      <c r="AA61" s="36">
        <f t="shared" si="159"/>
        <v>21.544550436371015</v>
      </c>
      <c r="AB61" s="36">
        <f t="shared" si="160"/>
        <v>93.71906091720909</v>
      </c>
      <c r="AC61" s="29">
        <v>46224</v>
      </c>
      <c r="AD61" s="29">
        <v>2728</v>
      </c>
      <c r="AE61" s="29">
        <f t="shared" si="194"/>
        <v>48952</v>
      </c>
      <c r="AF61" s="29">
        <v>45923</v>
      </c>
      <c r="AG61" s="29">
        <v>705</v>
      </c>
      <c r="AH61" s="29">
        <f t="shared" si="195"/>
        <v>46628</v>
      </c>
      <c r="AI61" s="36">
        <f t="shared" si="161"/>
        <v>99.34882312218761</v>
      </c>
      <c r="AJ61" s="36">
        <f t="shared" si="162"/>
        <v>25.843108504398828</v>
      </c>
      <c r="AK61" s="36">
        <f t="shared" si="163"/>
        <v>95.25249223729368</v>
      </c>
      <c r="AL61" s="29">
        <v>584740</v>
      </c>
      <c r="AM61" s="29">
        <v>2263</v>
      </c>
      <c r="AN61" s="29">
        <f t="shared" si="196"/>
        <v>587003</v>
      </c>
      <c r="AO61" s="29">
        <v>584737</v>
      </c>
      <c r="AP61" s="29">
        <v>6</v>
      </c>
      <c r="AQ61" s="29">
        <f t="shared" si="197"/>
        <v>584743</v>
      </c>
      <c r="AR61" s="36">
        <f t="shared" si="164"/>
        <v>99.99948695146561</v>
      </c>
      <c r="AS61" s="36">
        <f t="shared" si="165"/>
        <v>0.26513477684489617</v>
      </c>
      <c r="AT61" s="36">
        <f t="shared" si="166"/>
        <v>99.61499344977794</v>
      </c>
      <c r="AU61" s="29">
        <v>2559394</v>
      </c>
      <c r="AV61" s="29">
        <v>81398</v>
      </c>
      <c r="AW61" s="29">
        <f t="shared" si="198"/>
        <v>2640792</v>
      </c>
      <c r="AX61" s="29">
        <v>2547231</v>
      </c>
      <c r="AY61" s="29">
        <v>11268</v>
      </c>
      <c r="AZ61" s="29">
        <f t="shared" si="199"/>
        <v>2558499</v>
      </c>
      <c r="BA61" s="36">
        <f t="shared" si="167"/>
        <v>99.5247703167234</v>
      </c>
      <c r="BB61" s="36">
        <f t="shared" si="168"/>
        <v>13.843091967861618</v>
      </c>
      <c r="BC61" s="36">
        <f t="shared" si="169"/>
        <v>96.88377577635801</v>
      </c>
      <c r="BD61" s="29">
        <v>2553470</v>
      </c>
      <c r="BE61" s="29">
        <v>81398</v>
      </c>
      <c r="BF61" s="29">
        <f t="shared" si="200"/>
        <v>2634868</v>
      </c>
      <c r="BG61" s="29">
        <v>2541307</v>
      </c>
      <c r="BH61" s="29">
        <v>11268</v>
      </c>
      <c r="BI61" s="29">
        <f t="shared" si="201"/>
        <v>2552575</v>
      </c>
      <c r="BJ61" s="36">
        <f t="shared" si="170"/>
        <v>99.52366779323822</v>
      </c>
      <c r="BK61" s="36">
        <f t="shared" si="171"/>
        <v>13.843091967861618</v>
      </c>
      <c r="BL61" s="36">
        <f t="shared" si="172"/>
        <v>96.87676953836018</v>
      </c>
      <c r="BM61" s="29">
        <v>5924</v>
      </c>
      <c r="BN61" s="29">
        <v>0</v>
      </c>
      <c r="BO61" s="29">
        <f t="shared" si="202"/>
        <v>5924</v>
      </c>
      <c r="BP61" s="29">
        <v>5924</v>
      </c>
      <c r="BQ61" s="29">
        <v>0</v>
      </c>
      <c r="BR61" s="29">
        <f t="shared" si="203"/>
        <v>5924</v>
      </c>
      <c r="BS61" s="36">
        <f t="shared" si="173"/>
        <v>100</v>
      </c>
      <c r="BT61" s="36" t="str">
        <f t="shared" si="174"/>
        <v> </v>
      </c>
      <c r="BU61" s="36">
        <f t="shared" si="175"/>
        <v>100</v>
      </c>
      <c r="BV61" s="29">
        <v>18783</v>
      </c>
      <c r="BW61" s="29">
        <v>1294</v>
      </c>
      <c r="BX61" s="29">
        <f t="shared" si="204"/>
        <v>20077</v>
      </c>
      <c r="BY61" s="29">
        <v>18361</v>
      </c>
      <c r="BZ61" s="29">
        <v>480</v>
      </c>
      <c r="CA61" s="29">
        <f t="shared" si="205"/>
        <v>18841</v>
      </c>
      <c r="CB61" s="36">
        <f t="shared" si="176"/>
        <v>97.75328754725018</v>
      </c>
      <c r="CC61" s="36">
        <f t="shared" si="177"/>
        <v>37.09428129829985</v>
      </c>
      <c r="CD61" s="36">
        <f t="shared" si="178"/>
        <v>93.84370174826915</v>
      </c>
      <c r="CE61" s="29">
        <v>89139</v>
      </c>
      <c r="CF61" s="29">
        <v>0</v>
      </c>
      <c r="CG61" s="29">
        <f t="shared" si="206"/>
        <v>89139</v>
      </c>
      <c r="CH61" s="29">
        <v>89139</v>
      </c>
      <c r="CI61" s="29">
        <v>0</v>
      </c>
      <c r="CJ61" s="29">
        <f t="shared" si="207"/>
        <v>89139</v>
      </c>
      <c r="CK61" s="36">
        <f t="shared" si="179"/>
        <v>100</v>
      </c>
      <c r="CL61" s="36" t="str">
        <f t="shared" si="180"/>
        <v> </v>
      </c>
      <c r="CM61" s="36">
        <f t="shared" si="181"/>
        <v>100</v>
      </c>
      <c r="CN61" s="29">
        <v>0</v>
      </c>
      <c r="CO61" s="29">
        <v>0</v>
      </c>
      <c r="CP61" s="29">
        <f t="shared" si="208"/>
        <v>0</v>
      </c>
      <c r="CQ61" s="29">
        <v>0</v>
      </c>
      <c r="CR61" s="29">
        <v>0</v>
      </c>
      <c r="CS61" s="29">
        <f t="shared" si="209"/>
        <v>0</v>
      </c>
      <c r="CT61" s="36" t="str">
        <f t="shared" si="182"/>
        <v> </v>
      </c>
      <c r="CU61" s="36" t="str">
        <f t="shared" si="183"/>
        <v> </v>
      </c>
      <c r="CV61" s="36" t="str">
        <f t="shared" si="184"/>
        <v> </v>
      </c>
      <c r="CW61" s="29">
        <v>0</v>
      </c>
      <c r="CX61" s="29">
        <v>129</v>
      </c>
      <c r="CY61" s="29">
        <f t="shared" si="210"/>
        <v>129</v>
      </c>
      <c r="CZ61" s="29">
        <v>0</v>
      </c>
      <c r="DA61" s="29">
        <v>0</v>
      </c>
      <c r="DB61" s="29">
        <f t="shared" si="211"/>
        <v>0</v>
      </c>
      <c r="DC61" s="36" t="str">
        <f t="shared" si="185"/>
        <v> </v>
      </c>
      <c r="DD61" s="36">
        <f t="shared" si="186"/>
        <v>0</v>
      </c>
      <c r="DE61" s="36">
        <f t="shared" si="187"/>
        <v>0</v>
      </c>
      <c r="DG61" s="10">
        <v>4157435</v>
      </c>
      <c r="DH61" s="10" t="e">
        <f>#REF!-DG61</f>
        <v>#REF!</v>
      </c>
      <c r="DI61" s="10">
        <v>4017740</v>
      </c>
      <c r="DJ61" s="10" t="e">
        <f>#REF!-DI61</f>
        <v>#REF!</v>
      </c>
      <c r="DK61" s="10">
        <v>1156750</v>
      </c>
      <c r="DL61" s="10">
        <f t="shared" si="212"/>
        <v>-34306</v>
      </c>
      <c r="DM61" s="10">
        <v>1116275</v>
      </c>
      <c r="DN61" s="10">
        <f t="shared" si="213"/>
        <v>-28971</v>
      </c>
      <c r="DO61" s="10">
        <v>13658</v>
      </c>
      <c r="DP61" s="10">
        <f t="shared" si="214"/>
        <v>1946</v>
      </c>
      <c r="DQ61" s="10">
        <v>12675</v>
      </c>
      <c r="DR61" s="10">
        <f t="shared" si="215"/>
        <v>1949</v>
      </c>
      <c r="DS61" s="10">
        <v>476019</v>
      </c>
      <c r="DT61" s="10">
        <f t="shared" si="216"/>
        <v>-5134</v>
      </c>
      <c r="DU61" s="10">
        <v>441772</v>
      </c>
      <c r="DV61" s="10">
        <f t="shared" si="217"/>
        <v>-463</v>
      </c>
      <c r="DW61" s="10">
        <v>47567</v>
      </c>
      <c r="DX61" s="10">
        <f t="shared" si="218"/>
        <v>1385</v>
      </c>
      <c r="DY61" s="10">
        <v>44614</v>
      </c>
      <c r="DZ61" s="10">
        <f t="shared" si="219"/>
        <v>2014</v>
      </c>
      <c r="EA61" s="10">
        <v>619506</v>
      </c>
      <c r="EB61" s="10">
        <f t="shared" si="220"/>
        <v>-32503</v>
      </c>
      <c r="EC61" s="10">
        <v>617214</v>
      </c>
      <c r="ED61" s="10">
        <f t="shared" si="221"/>
        <v>-32471</v>
      </c>
      <c r="EE61" s="10">
        <v>2887602</v>
      </c>
      <c r="EF61" s="10">
        <f t="shared" si="222"/>
        <v>-246810</v>
      </c>
      <c r="EG61" s="10">
        <v>2796189</v>
      </c>
      <c r="EH61" s="10">
        <f t="shared" si="223"/>
        <v>-237690</v>
      </c>
      <c r="EI61" s="10">
        <v>2881749</v>
      </c>
      <c r="EJ61" s="10">
        <f t="shared" si="224"/>
        <v>-246881</v>
      </c>
      <c r="EK61" s="10">
        <v>2790336</v>
      </c>
      <c r="EL61" s="10">
        <f t="shared" si="225"/>
        <v>-237761</v>
      </c>
      <c r="EM61" s="10">
        <v>19399</v>
      </c>
      <c r="EN61" s="10">
        <f t="shared" si="226"/>
        <v>678</v>
      </c>
      <c r="EO61" s="10">
        <v>18073</v>
      </c>
      <c r="EP61" s="10">
        <f t="shared" si="227"/>
        <v>768</v>
      </c>
      <c r="EQ61" s="10">
        <v>87203</v>
      </c>
      <c r="ER61" s="10">
        <f t="shared" si="228"/>
        <v>1936</v>
      </c>
      <c r="ES61" s="10">
        <v>87203</v>
      </c>
      <c r="ET61" s="10">
        <f t="shared" si="229"/>
        <v>1936</v>
      </c>
      <c r="EU61" s="10">
        <v>0</v>
      </c>
      <c r="EV61" s="10">
        <f t="shared" si="230"/>
        <v>0</v>
      </c>
      <c r="EW61" s="10">
        <v>0</v>
      </c>
      <c r="EX61" s="10">
        <f t="shared" si="231"/>
        <v>0</v>
      </c>
      <c r="EY61" s="10">
        <v>6481</v>
      </c>
      <c r="EZ61" s="10">
        <f t="shared" si="232"/>
        <v>-6352</v>
      </c>
      <c r="FA61" s="10">
        <v>0</v>
      </c>
      <c r="FB61" s="10">
        <f t="shared" si="233"/>
        <v>0</v>
      </c>
    </row>
    <row r="62" spans="1:158" ht="33" customHeight="1">
      <c r="A62" s="4" t="s">
        <v>69</v>
      </c>
      <c r="B62" s="29">
        <v>334919</v>
      </c>
      <c r="C62" s="29">
        <v>23126</v>
      </c>
      <c r="D62" s="29">
        <f t="shared" si="188"/>
        <v>358045</v>
      </c>
      <c r="E62" s="29">
        <v>330267</v>
      </c>
      <c r="F62" s="29">
        <v>5031</v>
      </c>
      <c r="G62" s="29">
        <f t="shared" si="189"/>
        <v>335298</v>
      </c>
      <c r="H62" s="36">
        <f t="shared" si="152"/>
        <v>98.61100743761925</v>
      </c>
      <c r="I62" s="36">
        <f t="shared" si="153"/>
        <v>21.75473493038139</v>
      </c>
      <c r="J62" s="36">
        <f t="shared" si="154"/>
        <v>93.64688796101048</v>
      </c>
      <c r="K62" s="29">
        <v>9882</v>
      </c>
      <c r="L62" s="29">
        <v>1521</v>
      </c>
      <c r="M62" s="29">
        <f t="shared" si="190"/>
        <v>11403</v>
      </c>
      <c r="N62" s="29">
        <v>9462</v>
      </c>
      <c r="O62" s="29">
        <v>309</v>
      </c>
      <c r="P62" s="29">
        <f t="shared" si="191"/>
        <v>9771</v>
      </c>
      <c r="Q62" s="36">
        <f t="shared" si="155"/>
        <v>95.7498482088646</v>
      </c>
      <c r="R62" s="36">
        <f t="shared" si="156"/>
        <v>20.315581854043394</v>
      </c>
      <c r="S62" s="36">
        <f t="shared" si="157"/>
        <v>85.68797684819785</v>
      </c>
      <c r="T62" s="29">
        <v>262028</v>
      </c>
      <c r="U62" s="29">
        <v>20253</v>
      </c>
      <c r="V62" s="29">
        <f t="shared" si="192"/>
        <v>282281</v>
      </c>
      <c r="W62" s="29">
        <v>258312</v>
      </c>
      <c r="X62" s="29">
        <v>4103</v>
      </c>
      <c r="Y62" s="29">
        <f t="shared" si="193"/>
        <v>262415</v>
      </c>
      <c r="Z62" s="36">
        <f t="shared" si="158"/>
        <v>98.58183094936419</v>
      </c>
      <c r="AA62" s="36">
        <f t="shared" si="159"/>
        <v>20.258727102157707</v>
      </c>
      <c r="AB62" s="36">
        <f t="shared" si="160"/>
        <v>92.96233186080536</v>
      </c>
      <c r="AC62" s="29">
        <v>16233</v>
      </c>
      <c r="AD62" s="29">
        <v>1330</v>
      </c>
      <c r="AE62" s="29">
        <f t="shared" si="194"/>
        <v>17563</v>
      </c>
      <c r="AF62" s="29">
        <v>15725</v>
      </c>
      <c r="AG62" s="29">
        <v>617</v>
      </c>
      <c r="AH62" s="29">
        <f t="shared" si="195"/>
        <v>16342</v>
      </c>
      <c r="AI62" s="36">
        <f t="shared" si="161"/>
        <v>96.87057229101214</v>
      </c>
      <c r="AJ62" s="36">
        <f t="shared" si="162"/>
        <v>46.390977443609025</v>
      </c>
      <c r="AK62" s="36">
        <f t="shared" si="163"/>
        <v>93.04788475772932</v>
      </c>
      <c r="AL62" s="29">
        <v>46776</v>
      </c>
      <c r="AM62" s="29">
        <v>22</v>
      </c>
      <c r="AN62" s="29">
        <f t="shared" si="196"/>
        <v>46798</v>
      </c>
      <c r="AO62" s="29">
        <v>46768</v>
      </c>
      <c r="AP62" s="29">
        <v>2</v>
      </c>
      <c r="AQ62" s="29">
        <f t="shared" si="197"/>
        <v>46770</v>
      </c>
      <c r="AR62" s="36">
        <f t="shared" si="164"/>
        <v>99.98289721224559</v>
      </c>
      <c r="AS62" s="36">
        <f t="shared" si="165"/>
        <v>9.090909090909092</v>
      </c>
      <c r="AT62" s="36">
        <f t="shared" si="166"/>
        <v>99.94016838326424</v>
      </c>
      <c r="AU62" s="29">
        <v>1340698</v>
      </c>
      <c r="AV62" s="29">
        <v>47344</v>
      </c>
      <c r="AW62" s="29">
        <f t="shared" si="198"/>
        <v>1388042</v>
      </c>
      <c r="AX62" s="29">
        <v>1329535</v>
      </c>
      <c r="AY62" s="29">
        <v>3663</v>
      </c>
      <c r="AZ62" s="29">
        <f t="shared" si="199"/>
        <v>1333198</v>
      </c>
      <c r="BA62" s="36">
        <f t="shared" si="167"/>
        <v>99.16737400965766</v>
      </c>
      <c r="BB62" s="36">
        <f t="shared" si="168"/>
        <v>7.7369888475836435</v>
      </c>
      <c r="BC62" s="36">
        <f t="shared" si="169"/>
        <v>96.04882273014793</v>
      </c>
      <c r="BD62" s="29">
        <v>1340004</v>
      </c>
      <c r="BE62" s="29">
        <v>47344</v>
      </c>
      <c r="BF62" s="29">
        <f t="shared" si="200"/>
        <v>1387348</v>
      </c>
      <c r="BG62" s="29">
        <v>1328841</v>
      </c>
      <c r="BH62" s="29">
        <v>3663</v>
      </c>
      <c r="BI62" s="29">
        <f t="shared" si="201"/>
        <v>1332504</v>
      </c>
      <c r="BJ62" s="36">
        <f t="shared" si="170"/>
        <v>99.16694278524541</v>
      </c>
      <c r="BK62" s="36">
        <f t="shared" si="171"/>
        <v>7.7369888475836435</v>
      </c>
      <c r="BL62" s="36">
        <f t="shared" si="172"/>
        <v>96.04684621306262</v>
      </c>
      <c r="BM62" s="29">
        <v>694</v>
      </c>
      <c r="BN62" s="29">
        <v>0</v>
      </c>
      <c r="BO62" s="29">
        <f t="shared" si="202"/>
        <v>694</v>
      </c>
      <c r="BP62" s="29">
        <v>694</v>
      </c>
      <c r="BQ62" s="29">
        <v>0</v>
      </c>
      <c r="BR62" s="29">
        <f t="shared" si="203"/>
        <v>694</v>
      </c>
      <c r="BS62" s="36">
        <f t="shared" si="173"/>
        <v>100</v>
      </c>
      <c r="BT62" s="36" t="str">
        <f t="shared" si="174"/>
        <v> </v>
      </c>
      <c r="BU62" s="36">
        <f t="shared" si="175"/>
        <v>100</v>
      </c>
      <c r="BV62" s="29">
        <v>12179</v>
      </c>
      <c r="BW62" s="29">
        <v>291</v>
      </c>
      <c r="BX62" s="29">
        <f t="shared" si="204"/>
        <v>12470</v>
      </c>
      <c r="BY62" s="29">
        <v>12100</v>
      </c>
      <c r="BZ62" s="29">
        <v>75</v>
      </c>
      <c r="CA62" s="29">
        <f t="shared" si="205"/>
        <v>12175</v>
      </c>
      <c r="CB62" s="36">
        <f t="shared" si="176"/>
        <v>99.35134247475162</v>
      </c>
      <c r="CC62" s="36">
        <f t="shared" si="177"/>
        <v>25.773195876288657</v>
      </c>
      <c r="CD62" s="36">
        <f t="shared" si="178"/>
        <v>97.63432237369688</v>
      </c>
      <c r="CE62" s="29">
        <v>38122</v>
      </c>
      <c r="CF62" s="29">
        <v>0</v>
      </c>
      <c r="CG62" s="29">
        <f t="shared" si="206"/>
        <v>38122</v>
      </c>
      <c r="CH62" s="29">
        <v>38122</v>
      </c>
      <c r="CI62" s="29">
        <v>0</v>
      </c>
      <c r="CJ62" s="29">
        <f t="shared" si="207"/>
        <v>38122</v>
      </c>
      <c r="CK62" s="36">
        <f t="shared" si="179"/>
        <v>100</v>
      </c>
      <c r="CL62" s="36" t="str">
        <f t="shared" si="180"/>
        <v> </v>
      </c>
      <c r="CM62" s="36">
        <f t="shared" si="181"/>
        <v>100</v>
      </c>
      <c r="CN62" s="29">
        <v>0</v>
      </c>
      <c r="CO62" s="29">
        <v>0</v>
      </c>
      <c r="CP62" s="29">
        <f t="shared" si="208"/>
        <v>0</v>
      </c>
      <c r="CQ62" s="29">
        <v>0</v>
      </c>
      <c r="CR62" s="29">
        <v>0</v>
      </c>
      <c r="CS62" s="29">
        <f t="shared" si="209"/>
        <v>0</v>
      </c>
      <c r="CT62" s="36" t="str">
        <f t="shared" si="182"/>
        <v> </v>
      </c>
      <c r="CU62" s="36" t="str">
        <f t="shared" si="183"/>
        <v> </v>
      </c>
      <c r="CV62" s="36" t="str">
        <f t="shared" si="184"/>
        <v> </v>
      </c>
      <c r="CW62" s="29">
        <v>0</v>
      </c>
      <c r="CX62" s="29">
        <v>3557</v>
      </c>
      <c r="CY62" s="29">
        <f t="shared" si="210"/>
        <v>3557</v>
      </c>
      <c r="CZ62" s="29">
        <v>0</v>
      </c>
      <c r="DA62" s="29">
        <v>0</v>
      </c>
      <c r="DB62" s="29">
        <f t="shared" si="211"/>
        <v>0</v>
      </c>
      <c r="DC62" s="36" t="str">
        <f t="shared" si="185"/>
        <v> </v>
      </c>
      <c r="DD62" s="36">
        <f t="shared" si="186"/>
        <v>0</v>
      </c>
      <c r="DE62" s="36">
        <f t="shared" si="187"/>
        <v>0</v>
      </c>
      <c r="DG62" s="10">
        <v>1888900</v>
      </c>
      <c r="DH62" s="10" t="e">
        <f>#REF!-DG62</f>
        <v>#REF!</v>
      </c>
      <c r="DI62" s="10">
        <v>1811177</v>
      </c>
      <c r="DJ62" s="10" t="e">
        <f>#REF!-DI62</f>
        <v>#REF!</v>
      </c>
      <c r="DK62" s="10">
        <v>345548</v>
      </c>
      <c r="DL62" s="10">
        <f t="shared" si="212"/>
        <v>12497</v>
      </c>
      <c r="DM62" s="10">
        <v>320722</v>
      </c>
      <c r="DN62" s="10">
        <f t="shared" si="213"/>
        <v>14576</v>
      </c>
      <c r="DO62" s="10">
        <v>9445</v>
      </c>
      <c r="DP62" s="10">
        <f t="shared" si="214"/>
        <v>1958</v>
      </c>
      <c r="DQ62" s="10">
        <v>8395</v>
      </c>
      <c r="DR62" s="10">
        <f t="shared" si="215"/>
        <v>1376</v>
      </c>
      <c r="DS62" s="10">
        <v>273478</v>
      </c>
      <c r="DT62" s="10">
        <f t="shared" si="216"/>
        <v>8803</v>
      </c>
      <c r="DU62" s="10">
        <v>251285</v>
      </c>
      <c r="DV62" s="10">
        <f t="shared" si="217"/>
        <v>11130</v>
      </c>
      <c r="DW62" s="10">
        <v>18431</v>
      </c>
      <c r="DX62" s="10">
        <f t="shared" si="218"/>
        <v>-868</v>
      </c>
      <c r="DY62" s="10">
        <v>16860</v>
      </c>
      <c r="DZ62" s="10">
        <f t="shared" si="219"/>
        <v>-518</v>
      </c>
      <c r="EA62" s="10">
        <v>44194</v>
      </c>
      <c r="EB62" s="10">
        <f t="shared" si="220"/>
        <v>2604</v>
      </c>
      <c r="EC62" s="10">
        <v>44182</v>
      </c>
      <c r="ED62" s="10">
        <f t="shared" si="221"/>
        <v>2588</v>
      </c>
      <c r="EE62" s="10">
        <v>1489625</v>
      </c>
      <c r="EF62" s="10">
        <f t="shared" si="222"/>
        <v>-101583</v>
      </c>
      <c r="EG62" s="10">
        <v>1440575</v>
      </c>
      <c r="EH62" s="10">
        <f t="shared" si="223"/>
        <v>-107377</v>
      </c>
      <c r="EI62" s="10">
        <v>1488928</v>
      </c>
      <c r="EJ62" s="10">
        <f t="shared" si="224"/>
        <v>-101580</v>
      </c>
      <c r="EK62" s="10">
        <v>1439878</v>
      </c>
      <c r="EL62" s="10">
        <f t="shared" si="225"/>
        <v>-107374</v>
      </c>
      <c r="EM62" s="10">
        <v>12065</v>
      </c>
      <c r="EN62" s="10">
        <f t="shared" si="226"/>
        <v>405</v>
      </c>
      <c r="EO62" s="10">
        <v>11775</v>
      </c>
      <c r="EP62" s="10">
        <f t="shared" si="227"/>
        <v>400</v>
      </c>
      <c r="EQ62" s="10">
        <v>38105</v>
      </c>
      <c r="ER62" s="10">
        <f t="shared" si="228"/>
        <v>17</v>
      </c>
      <c r="ES62" s="10">
        <v>38105</v>
      </c>
      <c r="ET62" s="10">
        <f t="shared" si="229"/>
        <v>17</v>
      </c>
      <c r="EU62" s="10">
        <v>0</v>
      </c>
      <c r="EV62" s="10">
        <f t="shared" si="230"/>
        <v>0</v>
      </c>
      <c r="EW62" s="10">
        <v>0</v>
      </c>
      <c r="EX62" s="10">
        <f t="shared" si="231"/>
        <v>0</v>
      </c>
      <c r="EY62" s="10">
        <v>3557</v>
      </c>
      <c r="EZ62" s="10">
        <f t="shared" si="232"/>
        <v>0</v>
      </c>
      <c r="FA62" s="10">
        <v>0</v>
      </c>
      <c r="FB62" s="10">
        <f t="shared" si="233"/>
        <v>0</v>
      </c>
    </row>
    <row r="63" spans="1:158" ht="33" customHeight="1">
      <c r="A63" s="4" t="s">
        <v>70</v>
      </c>
      <c r="B63" s="29">
        <v>754491</v>
      </c>
      <c r="C63" s="29">
        <v>55059</v>
      </c>
      <c r="D63" s="29">
        <f t="shared" si="188"/>
        <v>809550</v>
      </c>
      <c r="E63" s="29">
        <v>732055</v>
      </c>
      <c r="F63" s="29">
        <v>9796</v>
      </c>
      <c r="G63" s="29">
        <f t="shared" si="189"/>
        <v>741851</v>
      </c>
      <c r="H63" s="36">
        <f t="shared" si="152"/>
        <v>97.02633961173824</v>
      </c>
      <c r="I63" s="36">
        <f t="shared" si="153"/>
        <v>17.79182331680561</v>
      </c>
      <c r="J63" s="36">
        <f t="shared" si="154"/>
        <v>91.6374529059354</v>
      </c>
      <c r="K63" s="29">
        <v>27512</v>
      </c>
      <c r="L63" s="29">
        <v>3371</v>
      </c>
      <c r="M63" s="29">
        <f t="shared" si="190"/>
        <v>30883</v>
      </c>
      <c r="N63" s="29">
        <v>26574</v>
      </c>
      <c r="O63" s="29">
        <v>589</v>
      </c>
      <c r="P63" s="29">
        <f t="shared" si="191"/>
        <v>27163</v>
      </c>
      <c r="Q63" s="36">
        <f t="shared" si="155"/>
        <v>96.59057865658622</v>
      </c>
      <c r="R63" s="36">
        <f t="shared" si="156"/>
        <v>17.472560071195492</v>
      </c>
      <c r="S63" s="36">
        <f t="shared" si="157"/>
        <v>87.95453809539228</v>
      </c>
      <c r="T63" s="29">
        <v>569195</v>
      </c>
      <c r="U63" s="29">
        <v>48625</v>
      </c>
      <c r="V63" s="29">
        <f t="shared" si="192"/>
        <v>617820</v>
      </c>
      <c r="W63" s="29">
        <v>549782</v>
      </c>
      <c r="X63" s="29">
        <v>8475</v>
      </c>
      <c r="Y63" s="29">
        <f t="shared" si="193"/>
        <v>558257</v>
      </c>
      <c r="Z63" s="36">
        <f t="shared" si="158"/>
        <v>96.58939379298835</v>
      </c>
      <c r="AA63" s="36">
        <f t="shared" si="159"/>
        <v>17.4293059125964</v>
      </c>
      <c r="AB63" s="36">
        <f t="shared" si="160"/>
        <v>90.35916610015863</v>
      </c>
      <c r="AC63" s="29">
        <v>46313</v>
      </c>
      <c r="AD63" s="29">
        <v>867</v>
      </c>
      <c r="AE63" s="29">
        <f t="shared" si="194"/>
        <v>47180</v>
      </c>
      <c r="AF63" s="29">
        <v>46073</v>
      </c>
      <c r="AG63" s="29">
        <v>256</v>
      </c>
      <c r="AH63" s="29">
        <f t="shared" si="195"/>
        <v>46329</v>
      </c>
      <c r="AI63" s="36">
        <f t="shared" si="161"/>
        <v>99.48178697126076</v>
      </c>
      <c r="AJ63" s="36">
        <f t="shared" si="162"/>
        <v>29.52710495963091</v>
      </c>
      <c r="AK63" s="36">
        <f t="shared" si="163"/>
        <v>98.19626960576515</v>
      </c>
      <c r="AL63" s="29">
        <v>111471</v>
      </c>
      <c r="AM63" s="29">
        <v>2196</v>
      </c>
      <c r="AN63" s="29">
        <f t="shared" si="196"/>
        <v>113667</v>
      </c>
      <c r="AO63" s="29">
        <v>109626</v>
      </c>
      <c r="AP63" s="29">
        <v>476</v>
      </c>
      <c r="AQ63" s="29">
        <f t="shared" si="197"/>
        <v>110102</v>
      </c>
      <c r="AR63" s="36">
        <f t="shared" si="164"/>
        <v>98.34486099523643</v>
      </c>
      <c r="AS63" s="36">
        <f t="shared" si="165"/>
        <v>21.67577413479053</v>
      </c>
      <c r="AT63" s="36">
        <f t="shared" si="166"/>
        <v>96.8636455611567</v>
      </c>
      <c r="AU63" s="29">
        <v>965208</v>
      </c>
      <c r="AV63" s="29">
        <v>151055</v>
      </c>
      <c r="AW63" s="29">
        <f t="shared" si="198"/>
        <v>1116263</v>
      </c>
      <c r="AX63" s="29">
        <v>925711</v>
      </c>
      <c r="AY63" s="29">
        <v>20391</v>
      </c>
      <c r="AZ63" s="29">
        <f t="shared" si="199"/>
        <v>946102</v>
      </c>
      <c r="BA63" s="36">
        <f t="shared" si="167"/>
        <v>95.90792865372023</v>
      </c>
      <c r="BB63" s="36">
        <f t="shared" si="168"/>
        <v>13.499056635000498</v>
      </c>
      <c r="BC63" s="36">
        <f t="shared" si="169"/>
        <v>84.75619096933251</v>
      </c>
      <c r="BD63" s="29">
        <v>950255</v>
      </c>
      <c r="BE63" s="29">
        <v>151055</v>
      </c>
      <c r="BF63" s="29">
        <f t="shared" si="200"/>
        <v>1101310</v>
      </c>
      <c r="BG63" s="29">
        <v>910758</v>
      </c>
      <c r="BH63" s="29">
        <v>20391</v>
      </c>
      <c r="BI63" s="29">
        <f t="shared" si="201"/>
        <v>931149</v>
      </c>
      <c r="BJ63" s="36">
        <f t="shared" si="170"/>
        <v>95.84353673487644</v>
      </c>
      <c r="BK63" s="36">
        <f t="shared" si="171"/>
        <v>13.499056635000498</v>
      </c>
      <c r="BL63" s="36">
        <f t="shared" si="172"/>
        <v>84.54921865778027</v>
      </c>
      <c r="BM63" s="29">
        <v>14953</v>
      </c>
      <c r="BN63" s="29">
        <v>0</v>
      </c>
      <c r="BO63" s="29">
        <f t="shared" si="202"/>
        <v>14953</v>
      </c>
      <c r="BP63" s="29">
        <v>14953</v>
      </c>
      <c r="BQ63" s="29">
        <v>0</v>
      </c>
      <c r="BR63" s="29">
        <f t="shared" si="203"/>
        <v>14953</v>
      </c>
      <c r="BS63" s="36">
        <f t="shared" si="173"/>
        <v>100</v>
      </c>
      <c r="BT63" s="36" t="str">
        <f t="shared" si="174"/>
        <v> </v>
      </c>
      <c r="BU63" s="36">
        <f t="shared" si="175"/>
        <v>100</v>
      </c>
      <c r="BV63" s="29">
        <v>40767</v>
      </c>
      <c r="BW63" s="29">
        <v>4557</v>
      </c>
      <c r="BX63" s="29">
        <f t="shared" si="204"/>
        <v>45324</v>
      </c>
      <c r="BY63" s="29">
        <v>39290</v>
      </c>
      <c r="BZ63" s="29">
        <v>719</v>
      </c>
      <c r="CA63" s="29">
        <f t="shared" si="205"/>
        <v>40009</v>
      </c>
      <c r="CB63" s="36">
        <f t="shared" si="176"/>
        <v>96.37697157014252</v>
      </c>
      <c r="CC63" s="36">
        <f t="shared" si="177"/>
        <v>15.77792407285495</v>
      </c>
      <c r="CD63" s="36">
        <f t="shared" si="178"/>
        <v>88.27332097784839</v>
      </c>
      <c r="CE63" s="29">
        <v>177408</v>
      </c>
      <c r="CF63" s="29">
        <v>0</v>
      </c>
      <c r="CG63" s="29">
        <f t="shared" si="206"/>
        <v>177408</v>
      </c>
      <c r="CH63" s="29">
        <v>177408</v>
      </c>
      <c r="CI63" s="29">
        <v>0</v>
      </c>
      <c r="CJ63" s="29">
        <f t="shared" si="207"/>
        <v>177408</v>
      </c>
      <c r="CK63" s="36">
        <f t="shared" si="179"/>
        <v>100</v>
      </c>
      <c r="CL63" s="36" t="str">
        <f t="shared" si="180"/>
        <v> </v>
      </c>
      <c r="CM63" s="36">
        <f t="shared" si="181"/>
        <v>100</v>
      </c>
      <c r="CN63" s="29">
        <v>0</v>
      </c>
      <c r="CO63" s="29">
        <v>0</v>
      </c>
      <c r="CP63" s="29">
        <f t="shared" si="208"/>
        <v>0</v>
      </c>
      <c r="CQ63" s="29">
        <v>0</v>
      </c>
      <c r="CR63" s="29">
        <v>0</v>
      </c>
      <c r="CS63" s="29">
        <f t="shared" si="209"/>
        <v>0</v>
      </c>
      <c r="CT63" s="36" t="str">
        <f t="shared" si="182"/>
        <v> </v>
      </c>
      <c r="CU63" s="36" t="str">
        <f t="shared" si="183"/>
        <v> </v>
      </c>
      <c r="CV63" s="36" t="str">
        <f t="shared" si="184"/>
        <v> </v>
      </c>
      <c r="CW63" s="29">
        <v>0</v>
      </c>
      <c r="CX63" s="29">
        <v>788</v>
      </c>
      <c r="CY63" s="29">
        <f t="shared" si="210"/>
        <v>788</v>
      </c>
      <c r="CZ63" s="29">
        <v>0</v>
      </c>
      <c r="DA63" s="29">
        <v>0</v>
      </c>
      <c r="DB63" s="29">
        <f t="shared" si="211"/>
        <v>0</v>
      </c>
      <c r="DC63" s="36" t="str">
        <f t="shared" si="185"/>
        <v> </v>
      </c>
      <c r="DD63" s="36">
        <f t="shared" si="186"/>
        <v>0</v>
      </c>
      <c r="DE63" s="36">
        <f t="shared" si="187"/>
        <v>0</v>
      </c>
      <c r="DG63" s="10">
        <v>2138596</v>
      </c>
      <c r="DH63" s="10" t="e">
        <f>#REF!-DG63</f>
        <v>#REF!</v>
      </c>
      <c r="DI63" s="10">
        <v>1881445</v>
      </c>
      <c r="DJ63" s="10" t="e">
        <f>#REF!-DI63</f>
        <v>#REF!</v>
      </c>
      <c r="DK63" s="10">
        <v>783612</v>
      </c>
      <c r="DL63" s="10">
        <f t="shared" si="212"/>
        <v>25938</v>
      </c>
      <c r="DM63" s="10">
        <v>698439</v>
      </c>
      <c r="DN63" s="10">
        <f t="shared" si="213"/>
        <v>43412</v>
      </c>
      <c r="DO63" s="10">
        <v>29621</v>
      </c>
      <c r="DP63" s="10">
        <f t="shared" si="214"/>
        <v>1262</v>
      </c>
      <c r="DQ63" s="10">
        <v>24558</v>
      </c>
      <c r="DR63" s="10">
        <f t="shared" si="215"/>
        <v>2605</v>
      </c>
      <c r="DS63" s="10">
        <v>592972</v>
      </c>
      <c r="DT63" s="10">
        <f t="shared" si="216"/>
        <v>24848</v>
      </c>
      <c r="DU63" s="10">
        <v>519936</v>
      </c>
      <c r="DV63" s="10">
        <f t="shared" si="217"/>
        <v>38321</v>
      </c>
      <c r="DW63" s="10">
        <v>50100</v>
      </c>
      <c r="DX63" s="10">
        <f t="shared" si="218"/>
        <v>-2920</v>
      </c>
      <c r="DY63" s="10">
        <v>47885</v>
      </c>
      <c r="DZ63" s="10">
        <f t="shared" si="219"/>
        <v>-1556</v>
      </c>
      <c r="EA63" s="10">
        <v>110919</v>
      </c>
      <c r="EB63" s="10">
        <f t="shared" si="220"/>
        <v>2748</v>
      </c>
      <c r="EC63" s="10">
        <v>106060</v>
      </c>
      <c r="ED63" s="10">
        <f t="shared" si="221"/>
        <v>4042</v>
      </c>
      <c r="EE63" s="10">
        <v>1144641</v>
      </c>
      <c r="EF63" s="10">
        <f t="shared" si="222"/>
        <v>-28378</v>
      </c>
      <c r="EG63" s="10">
        <v>979293</v>
      </c>
      <c r="EH63" s="10">
        <f t="shared" si="223"/>
        <v>-33191</v>
      </c>
      <c r="EI63" s="10">
        <v>1128297</v>
      </c>
      <c r="EJ63" s="10">
        <f t="shared" si="224"/>
        <v>-26987</v>
      </c>
      <c r="EK63" s="10">
        <v>962949</v>
      </c>
      <c r="EL63" s="10">
        <f t="shared" si="225"/>
        <v>-31800</v>
      </c>
      <c r="EM63" s="10">
        <v>44135</v>
      </c>
      <c r="EN63" s="10">
        <f t="shared" si="226"/>
        <v>1189</v>
      </c>
      <c r="EO63" s="10">
        <v>39139</v>
      </c>
      <c r="EP63" s="10">
        <f t="shared" si="227"/>
        <v>870</v>
      </c>
      <c r="EQ63" s="10">
        <v>164574</v>
      </c>
      <c r="ER63" s="10">
        <f t="shared" si="228"/>
        <v>12834</v>
      </c>
      <c r="ES63" s="10">
        <v>164574</v>
      </c>
      <c r="ET63" s="10">
        <f t="shared" si="229"/>
        <v>12834</v>
      </c>
      <c r="EU63" s="10">
        <v>0</v>
      </c>
      <c r="EV63" s="10">
        <f t="shared" si="230"/>
        <v>0</v>
      </c>
      <c r="EW63" s="10">
        <v>0</v>
      </c>
      <c r="EX63" s="10">
        <f t="shared" si="231"/>
        <v>0</v>
      </c>
      <c r="EY63" s="10">
        <v>1634</v>
      </c>
      <c r="EZ63" s="10">
        <f t="shared" si="232"/>
        <v>-846</v>
      </c>
      <c r="FA63" s="10">
        <v>0</v>
      </c>
      <c r="FB63" s="10">
        <f t="shared" si="233"/>
        <v>0</v>
      </c>
    </row>
    <row r="64" spans="1:158" ht="33" customHeight="1">
      <c r="A64" s="14" t="s">
        <v>71</v>
      </c>
      <c r="B64" s="30">
        <v>28788</v>
      </c>
      <c r="C64" s="30">
        <v>0</v>
      </c>
      <c r="D64" s="30">
        <f t="shared" si="188"/>
        <v>28788</v>
      </c>
      <c r="E64" s="30">
        <v>28788</v>
      </c>
      <c r="F64" s="30">
        <v>0</v>
      </c>
      <c r="G64" s="30">
        <f t="shared" si="189"/>
        <v>28788</v>
      </c>
      <c r="H64" s="37">
        <f t="shared" si="152"/>
        <v>100</v>
      </c>
      <c r="I64" s="37" t="str">
        <f t="shared" si="153"/>
        <v> </v>
      </c>
      <c r="J64" s="37">
        <f t="shared" si="154"/>
        <v>100</v>
      </c>
      <c r="K64" s="30">
        <v>1992</v>
      </c>
      <c r="L64" s="30">
        <v>0</v>
      </c>
      <c r="M64" s="30">
        <f t="shared" si="190"/>
        <v>1992</v>
      </c>
      <c r="N64" s="30">
        <v>1992</v>
      </c>
      <c r="O64" s="30">
        <v>0</v>
      </c>
      <c r="P64" s="30">
        <f t="shared" si="191"/>
        <v>1992</v>
      </c>
      <c r="Q64" s="37">
        <f t="shared" si="155"/>
        <v>100</v>
      </c>
      <c r="R64" s="37" t="str">
        <f t="shared" si="156"/>
        <v> </v>
      </c>
      <c r="S64" s="37">
        <f t="shared" si="157"/>
        <v>100</v>
      </c>
      <c r="T64" s="30">
        <v>22593</v>
      </c>
      <c r="U64" s="30">
        <v>0</v>
      </c>
      <c r="V64" s="30">
        <f t="shared" si="192"/>
        <v>22593</v>
      </c>
      <c r="W64" s="30">
        <v>22593</v>
      </c>
      <c r="X64" s="30">
        <v>0</v>
      </c>
      <c r="Y64" s="30">
        <f t="shared" si="193"/>
        <v>22593</v>
      </c>
      <c r="Z64" s="37">
        <f t="shared" si="158"/>
        <v>100</v>
      </c>
      <c r="AA64" s="37" t="str">
        <f t="shared" si="159"/>
        <v> </v>
      </c>
      <c r="AB64" s="37">
        <f t="shared" si="160"/>
        <v>100</v>
      </c>
      <c r="AC64" s="30">
        <v>2251</v>
      </c>
      <c r="AD64" s="30">
        <v>0</v>
      </c>
      <c r="AE64" s="30">
        <f t="shared" si="194"/>
        <v>2251</v>
      </c>
      <c r="AF64" s="30">
        <v>2251</v>
      </c>
      <c r="AG64" s="30">
        <v>0</v>
      </c>
      <c r="AH64" s="30">
        <f t="shared" si="195"/>
        <v>2251</v>
      </c>
      <c r="AI64" s="37">
        <f t="shared" si="161"/>
        <v>100</v>
      </c>
      <c r="AJ64" s="37" t="str">
        <f t="shared" si="162"/>
        <v> </v>
      </c>
      <c r="AK64" s="37">
        <f t="shared" si="163"/>
        <v>100</v>
      </c>
      <c r="AL64" s="30">
        <v>1952</v>
      </c>
      <c r="AM64" s="30">
        <v>0</v>
      </c>
      <c r="AN64" s="30">
        <f t="shared" si="196"/>
        <v>1952</v>
      </c>
      <c r="AO64" s="30">
        <v>1952</v>
      </c>
      <c r="AP64" s="30">
        <v>0</v>
      </c>
      <c r="AQ64" s="30">
        <f t="shared" si="197"/>
        <v>1952</v>
      </c>
      <c r="AR64" s="37">
        <f t="shared" si="164"/>
        <v>100</v>
      </c>
      <c r="AS64" s="37" t="str">
        <f t="shared" si="165"/>
        <v> </v>
      </c>
      <c r="AT64" s="37">
        <f t="shared" si="166"/>
        <v>100</v>
      </c>
      <c r="AU64" s="30">
        <v>70177</v>
      </c>
      <c r="AV64" s="30">
        <v>2210</v>
      </c>
      <c r="AW64" s="30">
        <f t="shared" si="198"/>
        <v>72387</v>
      </c>
      <c r="AX64" s="30">
        <v>69704</v>
      </c>
      <c r="AY64" s="30">
        <v>529</v>
      </c>
      <c r="AZ64" s="30">
        <f t="shared" si="199"/>
        <v>70233</v>
      </c>
      <c r="BA64" s="37">
        <f t="shared" si="167"/>
        <v>99.32598999672257</v>
      </c>
      <c r="BB64" s="37">
        <f t="shared" si="168"/>
        <v>23.936651583710407</v>
      </c>
      <c r="BC64" s="37">
        <f t="shared" si="169"/>
        <v>97.02432757263044</v>
      </c>
      <c r="BD64" s="30">
        <v>65831</v>
      </c>
      <c r="BE64" s="30">
        <v>2210</v>
      </c>
      <c r="BF64" s="30">
        <f t="shared" si="200"/>
        <v>68041</v>
      </c>
      <c r="BG64" s="30">
        <v>65358</v>
      </c>
      <c r="BH64" s="30">
        <v>529</v>
      </c>
      <c r="BI64" s="30">
        <f t="shared" si="201"/>
        <v>65887</v>
      </c>
      <c r="BJ64" s="37">
        <f t="shared" si="170"/>
        <v>99.28149352128936</v>
      </c>
      <c r="BK64" s="37">
        <f t="shared" si="171"/>
        <v>23.936651583710407</v>
      </c>
      <c r="BL64" s="37">
        <f t="shared" si="172"/>
        <v>96.8342616951544</v>
      </c>
      <c r="BM64" s="30">
        <v>4346</v>
      </c>
      <c r="BN64" s="30">
        <v>0</v>
      </c>
      <c r="BO64" s="30">
        <f t="shared" si="202"/>
        <v>4346</v>
      </c>
      <c r="BP64" s="30">
        <v>4346</v>
      </c>
      <c r="BQ64" s="30">
        <v>0</v>
      </c>
      <c r="BR64" s="30">
        <f t="shared" si="203"/>
        <v>4346</v>
      </c>
      <c r="BS64" s="37">
        <f t="shared" si="173"/>
        <v>100</v>
      </c>
      <c r="BT64" s="37" t="str">
        <f t="shared" si="174"/>
        <v> </v>
      </c>
      <c r="BU64" s="37">
        <f t="shared" si="175"/>
        <v>100</v>
      </c>
      <c r="BV64" s="30">
        <v>4233</v>
      </c>
      <c r="BW64" s="30">
        <v>0</v>
      </c>
      <c r="BX64" s="30">
        <f t="shared" si="204"/>
        <v>4233</v>
      </c>
      <c r="BY64" s="30">
        <v>4233</v>
      </c>
      <c r="BZ64" s="30">
        <v>0</v>
      </c>
      <c r="CA64" s="30">
        <f t="shared" si="205"/>
        <v>4233</v>
      </c>
      <c r="CB64" s="37">
        <f t="shared" si="176"/>
        <v>100</v>
      </c>
      <c r="CC64" s="37" t="str">
        <f t="shared" si="177"/>
        <v> </v>
      </c>
      <c r="CD64" s="37">
        <f t="shared" si="178"/>
        <v>100</v>
      </c>
      <c r="CE64" s="30">
        <v>5749</v>
      </c>
      <c r="CF64" s="30">
        <v>0</v>
      </c>
      <c r="CG64" s="30">
        <f t="shared" si="206"/>
        <v>5749</v>
      </c>
      <c r="CH64" s="30">
        <v>5749</v>
      </c>
      <c r="CI64" s="30">
        <v>0</v>
      </c>
      <c r="CJ64" s="30">
        <f t="shared" si="207"/>
        <v>5749</v>
      </c>
      <c r="CK64" s="37">
        <f t="shared" si="179"/>
        <v>100</v>
      </c>
      <c r="CL64" s="37" t="str">
        <f t="shared" si="180"/>
        <v> </v>
      </c>
      <c r="CM64" s="37">
        <f t="shared" si="181"/>
        <v>100</v>
      </c>
      <c r="CN64" s="30">
        <v>0</v>
      </c>
      <c r="CO64" s="30">
        <v>0</v>
      </c>
      <c r="CP64" s="30">
        <f t="shared" si="208"/>
        <v>0</v>
      </c>
      <c r="CQ64" s="30">
        <v>0</v>
      </c>
      <c r="CR64" s="30">
        <v>0</v>
      </c>
      <c r="CS64" s="30">
        <f t="shared" si="209"/>
        <v>0</v>
      </c>
      <c r="CT64" s="37" t="str">
        <f t="shared" si="182"/>
        <v> </v>
      </c>
      <c r="CU64" s="37" t="str">
        <f t="shared" si="183"/>
        <v> </v>
      </c>
      <c r="CV64" s="37" t="str">
        <f t="shared" si="184"/>
        <v> </v>
      </c>
      <c r="CW64" s="30">
        <v>0</v>
      </c>
      <c r="CX64" s="30">
        <v>0</v>
      </c>
      <c r="CY64" s="30">
        <f t="shared" si="210"/>
        <v>0</v>
      </c>
      <c r="CZ64" s="30">
        <v>0</v>
      </c>
      <c r="DA64" s="30">
        <v>0</v>
      </c>
      <c r="DB64" s="30">
        <f t="shared" si="211"/>
        <v>0</v>
      </c>
      <c r="DC64" s="37" t="str">
        <f t="shared" si="185"/>
        <v> </v>
      </c>
      <c r="DD64" s="37" t="str">
        <f t="shared" si="186"/>
        <v> </v>
      </c>
      <c r="DE64" s="37" t="str">
        <f t="shared" si="187"/>
        <v> </v>
      </c>
      <c r="DG64" s="10">
        <v>103583</v>
      </c>
      <c r="DH64" s="10" t="e">
        <f>#REF!-DG64</f>
        <v>#REF!</v>
      </c>
      <c r="DI64" s="10">
        <v>101373</v>
      </c>
      <c r="DJ64" s="10" t="e">
        <f>#REF!-DI64</f>
        <v>#REF!</v>
      </c>
      <c r="DK64" s="10">
        <v>23892</v>
      </c>
      <c r="DL64" s="10">
        <f t="shared" si="212"/>
        <v>4896</v>
      </c>
      <c r="DM64" s="10">
        <v>23892</v>
      </c>
      <c r="DN64" s="10">
        <f t="shared" si="213"/>
        <v>4896</v>
      </c>
      <c r="DO64" s="10">
        <v>1642</v>
      </c>
      <c r="DP64" s="10">
        <f t="shared" si="214"/>
        <v>350</v>
      </c>
      <c r="DQ64" s="10">
        <v>1642</v>
      </c>
      <c r="DR64" s="10">
        <f t="shared" si="215"/>
        <v>350</v>
      </c>
      <c r="DS64" s="10">
        <v>19078</v>
      </c>
      <c r="DT64" s="10">
        <f t="shared" si="216"/>
        <v>3515</v>
      </c>
      <c r="DU64" s="10">
        <v>19078</v>
      </c>
      <c r="DV64" s="10">
        <f t="shared" si="217"/>
        <v>3515</v>
      </c>
      <c r="DW64" s="10">
        <v>1899</v>
      </c>
      <c r="DX64" s="10">
        <f t="shared" si="218"/>
        <v>352</v>
      </c>
      <c r="DY64" s="10">
        <v>1899</v>
      </c>
      <c r="DZ64" s="10">
        <f t="shared" si="219"/>
        <v>352</v>
      </c>
      <c r="EA64" s="10">
        <v>1273</v>
      </c>
      <c r="EB64" s="10">
        <f t="shared" si="220"/>
        <v>679</v>
      </c>
      <c r="EC64" s="10">
        <v>1273</v>
      </c>
      <c r="ED64" s="10">
        <f t="shared" si="221"/>
        <v>679</v>
      </c>
      <c r="EE64" s="10">
        <v>70218</v>
      </c>
      <c r="EF64" s="10">
        <f t="shared" si="222"/>
        <v>2169</v>
      </c>
      <c r="EG64" s="10">
        <v>68008</v>
      </c>
      <c r="EH64" s="10">
        <f t="shared" si="223"/>
        <v>2225</v>
      </c>
      <c r="EI64" s="10">
        <v>65589</v>
      </c>
      <c r="EJ64" s="10">
        <f t="shared" si="224"/>
        <v>2452</v>
      </c>
      <c r="EK64" s="10">
        <v>63379</v>
      </c>
      <c r="EL64" s="10">
        <f t="shared" si="225"/>
        <v>2508</v>
      </c>
      <c r="EM64" s="10">
        <v>4106</v>
      </c>
      <c r="EN64" s="10">
        <f t="shared" si="226"/>
        <v>127</v>
      </c>
      <c r="EO64" s="10">
        <v>4106</v>
      </c>
      <c r="EP64" s="10">
        <f t="shared" si="227"/>
        <v>127</v>
      </c>
      <c r="EQ64" s="10">
        <v>5367</v>
      </c>
      <c r="ER64" s="10">
        <f t="shared" si="228"/>
        <v>382</v>
      </c>
      <c r="ES64" s="10">
        <v>5367</v>
      </c>
      <c r="ET64" s="10">
        <f t="shared" si="229"/>
        <v>382</v>
      </c>
      <c r="EU64" s="10">
        <v>0</v>
      </c>
      <c r="EV64" s="10">
        <f t="shared" si="230"/>
        <v>0</v>
      </c>
      <c r="EW64" s="10">
        <v>0</v>
      </c>
      <c r="EX64" s="10">
        <f t="shared" si="231"/>
        <v>0</v>
      </c>
      <c r="EY64" s="10">
        <v>0</v>
      </c>
      <c r="EZ64" s="10">
        <f t="shared" si="232"/>
        <v>0</v>
      </c>
      <c r="FA64" s="10">
        <v>0</v>
      </c>
      <c r="FB64" s="10">
        <f t="shared" si="233"/>
        <v>0</v>
      </c>
    </row>
    <row r="65" spans="1:158" ht="33" customHeight="1">
      <c r="A65" s="4" t="s">
        <v>72</v>
      </c>
      <c r="B65" s="29">
        <v>263520</v>
      </c>
      <c r="C65" s="29">
        <v>9615</v>
      </c>
      <c r="D65" s="29">
        <f t="shared" si="188"/>
        <v>273135</v>
      </c>
      <c r="E65" s="29">
        <v>261159</v>
      </c>
      <c r="F65" s="29">
        <v>3570</v>
      </c>
      <c r="G65" s="29">
        <f t="shared" si="189"/>
        <v>264729</v>
      </c>
      <c r="H65" s="36">
        <f t="shared" si="152"/>
        <v>99.10405282331512</v>
      </c>
      <c r="I65" s="36">
        <f t="shared" si="153"/>
        <v>37.129485179407176</v>
      </c>
      <c r="J65" s="36">
        <f t="shared" si="154"/>
        <v>96.92240101048932</v>
      </c>
      <c r="K65" s="29">
        <v>10994</v>
      </c>
      <c r="L65" s="29">
        <v>512</v>
      </c>
      <c r="M65" s="29">
        <f t="shared" si="190"/>
        <v>11506</v>
      </c>
      <c r="N65" s="29">
        <v>10878</v>
      </c>
      <c r="O65" s="29">
        <v>175</v>
      </c>
      <c r="P65" s="29">
        <f t="shared" si="191"/>
        <v>11053</v>
      </c>
      <c r="Q65" s="36">
        <f t="shared" si="155"/>
        <v>98.94487902492268</v>
      </c>
      <c r="R65" s="36">
        <f t="shared" si="156"/>
        <v>34.1796875</v>
      </c>
      <c r="S65" s="36">
        <f t="shared" si="157"/>
        <v>96.0629236919868</v>
      </c>
      <c r="T65" s="29">
        <v>178431</v>
      </c>
      <c r="U65" s="29">
        <v>8303</v>
      </c>
      <c r="V65" s="29">
        <f t="shared" si="192"/>
        <v>186734</v>
      </c>
      <c r="W65" s="29">
        <v>176539</v>
      </c>
      <c r="X65" s="29">
        <v>2845</v>
      </c>
      <c r="Y65" s="29">
        <f t="shared" si="193"/>
        <v>179384</v>
      </c>
      <c r="Z65" s="36">
        <f t="shared" si="158"/>
        <v>98.9396461377227</v>
      </c>
      <c r="AA65" s="36">
        <f t="shared" si="159"/>
        <v>34.264723593881726</v>
      </c>
      <c r="AB65" s="36">
        <f t="shared" si="160"/>
        <v>96.06391980035774</v>
      </c>
      <c r="AC65" s="29">
        <v>19326</v>
      </c>
      <c r="AD65" s="29">
        <v>800</v>
      </c>
      <c r="AE65" s="29">
        <f t="shared" si="194"/>
        <v>20126</v>
      </c>
      <c r="AF65" s="29">
        <v>19052</v>
      </c>
      <c r="AG65" s="29">
        <v>550</v>
      </c>
      <c r="AH65" s="29">
        <f t="shared" si="195"/>
        <v>19602</v>
      </c>
      <c r="AI65" s="36">
        <f t="shared" si="161"/>
        <v>98.5822208423885</v>
      </c>
      <c r="AJ65" s="36">
        <f t="shared" si="162"/>
        <v>68.75</v>
      </c>
      <c r="AK65" s="36">
        <f t="shared" si="163"/>
        <v>97.3964026632217</v>
      </c>
      <c r="AL65" s="29">
        <v>54769</v>
      </c>
      <c r="AM65" s="29">
        <v>0</v>
      </c>
      <c r="AN65" s="29">
        <f t="shared" si="196"/>
        <v>54769</v>
      </c>
      <c r="AO65" s="29">
        <v>54690</v>
      </c>
      <c r="AP65" s="29">
        <v>0</v>
      </c>
      <c r="AQ65" s="29">
        <f t="shared" si="197"/>
        <v>54690</v>
      </c>
      <c r="AR65" s="36">
        <f t="shared" si="164"/>
        <v>99.8557578192043</v>
      </c>
      <c r="AS65" s="36" t="str">
        <f t="shared" si="165"/>
        <v> </v>
      </c>
      <c r="AT65" s="36">
        <f t="shared" si="166"/>
        <v>99.8557578192043</v>
      </c>
      <c r="AU65" s="29">
        <v>2075252</v>
      </c>
      <c r="AV65" s="29">
        <v>45823</v>
      </c>
      <c r="AW65" s="29">
        <f t="shared" si="198"/>
        <v>2121075</v>
      </c>
      <c r="AX65" s="29">
        <v>2067045</v>
      </c>
      <c r="AY65" s="29">
        <v>8834</v>
      </c>
      <c r="AZ65" s="29">
        <f t="shared" si="199"/>
        <v>2075879</v>
      </c>
      <c r="BA65" s="36">
        <f t="shared" si="167"/>
        <v>99.60452995588007</v>
      </c>
      <c r="BB65" s="36">
        <f t="shared" si="168"/>
        <v>19.278528250005454</v>
      </c>
      <c r="BC65" s="36">
        <f t="shared" si="169"/>
        <v>97.86919368716335</v>
      </c>
      <c r="BD65" s="29">
        <v>2074509</v>
      </c>
      <c r="BE65" s="29">
        <v>45823</v>
      </c>
      <c r="BF65" s="29">
        <f t="shared" si="200"/>
        <v>2120332</v>
      </c>
      <c r="BG65" s="29">
        <v>2066302</v>
      </c>
      <c r="BH65" s="29">
        <v>8834</v>
      </c>
      <c r="BI65" s="29">
        <f t="shared" si="201"/>
        <v>2075136</v>
      </c>
      <c r="BJ65" s="36">
        <f t="shared" si="170"/>
        <v>99.6043883155002</v>
      </c>
      <c r="BK65" s="36">
        <f t="shared" si="171"/>
        <v>19.278528250005454</v>
      </c>
      <c r="BL65" s="36">
        <f t="shared" si="172"/>
        <v>97.86844701678794</v>
      </c>
      <c r="BM65" s="29">
        <v>743</v>
      </c>
      <c r="BN65" s="29">
        <v>0</v>
      </c>
      <c r="BO65" s="29">
        <f t="shared" si="202"/>
        <v>743</v>
      </c>
      <c r="BP65" s="29">
        <v>743</v>
      </c>
      <c r="BQ65" s="29">
        <v>0</v>
      </c>
      <c r="BR65" s="29">
        <f t="shared" si="203"/>
        <v>743</v>
      </c>
      <c r="BS65" s="36">
        <f t="shared" si="173"/>
        <v>100</v>
      </c>
      <c r="BT65" s="36" t="str">
        <f t="shared" si="174"/>
        <v> </v>
      </c>
      <c r="BU65" s="36">
        <f t="shared" si="175"/>
        <v>100</v>
      </c>
      <c r="BV65" s="29">
        <v>17402</v>
      </c>
      <c r="BW65" s="29">
        <v>791</v>
      </c>
      <c r="BX65" s="29">
        <f t="shared" si="204"/>
        <v>18193</v>
      </c>
      <c r="BY65" s="29">
        <v>17238</v>
      </c>
      <c r="BZ65" s="29">
        <v>298</v>
      </c>
      <c r="CA65" s="29">
        <f t="shared" si="205"/>
        <v>17536</v>
      </c>
      <c r="CB65" s="36">
        <f t="shared" si="176"/>
        <v>99.05757958855304</v>
      </c>
      <c r="CC65" s="36">
        <f t="shared" si="177"/>
        <v>37.67383059418458</v>
      </c>
      <c r="CD65" s="36">
        <f t="shared" si="178"/>
        <v>96.38872093662397</v>
      </c>
      <c r="CE65" s="29">
        <v>43629</v>
      </c>
      <c r="CF65" s="29">
        <v>0</v>
      </c>
      <c r="CG65" s="29">
        <f t="shared" si="206"/>
        <v>43629</v>
      </c>
      <c r="CH65" s="29">
        <v>43629</v>
      </c>
      <c r="CI65" s="29">
        <v>0</v>
      </c>
      <c r="CJ65" s="29">
        <f t="shared" si="207"/>
        <v>43629</v>
      </c>
      <c r="CK65" s="36">
        <f t="shared" si="179"/>
        <v>100</v>
      </c>
      <c r="CL65" s="36" t="str">
        <f t="shared" si="180"/>
        <v> </v>
      </c>
      <c r="CM65" s="36">
        <f t="shared" si="181"/>
        <v>100</v>
      </c>
      <c r="CN65" s="29">
        <v>0</v>
      </c>
      <c r="CO65" s="29">
        <v>0</v>
      </c>
      <c r="CP65" s="29">
        <f t="shared" si="208"/>
        <v>0</v>
      </c>
      <c r="CQ65" s="29">
        <v>0</v>
      </c>
      <c r="CR65" s="29">
        <v>0</v>
      </c>
      <c r="CS65" s="29">
        <f t="shared" si="209"/>
        <v>0</v>
      </c>
      <c r="CT65" s="36" t="str">
        <f t="shared" si="182"/>
        <v> </v>
      </c>
      <c r="CU65" s="36" t="str">
        <f t="shared" si="183"/>
        <v> </v>
      </c>
      <c r="CV65" s="36" t="str">
        <f t="shared" si="184"/>
        <v> </v>
      </c>
      <c r="CW65" s="29">
        <v>0</v>
      </c>
      <c r="CX65" s="29">
        <v>0</v>
      </c>
      <c r="CY65" s="29">
        <f t="shared" si="210"/>
        <v>0</v>
      </c>
      <c r="CZ65" s="29">
        <v>0</v>
      </c>
      <c r="DA65" s="29">
        <v>0</v>
      </c>
      <c r="DB65" s="29">
        <f t="shared" si="211"/>
        <v>0</v>
      </c>
      <c r="DC65" s="36" t="str">
        <f t="shared" si="185"/>
        <v> </v>
      </c>
      <c r="DD65" s="36" t="str">
        <f t="shared" si="186"/>
        <v> </v>
      </c>
      <c r="DE65" s="36" t="str">
        <f t="shared" si="187"/>
        <v> </v>
      </c>
      <c r="DG65" s="10">
        <v>2664749</v>
      </c>
      <c r="DH65" s="10" t="e">
        <f>#REF!-DG65</f>
        <v>#REF!</v>
      </c>
      <c r="DI65" s="10">
        <v>2595400</v>
      </c>
      <c r="DJ65" s="10" t="e">
        <f>#REF!-DI65</f>
        <v>#REF!</v>
      </c>
      <c r="DK65" s="10">
        <v>262458</v>
      </c>
      <c r="DL65" s="10">
        <f t="shared" si="212"/>
        <v>10677</v>
      </c>
      <c r="DM65" s="10">
        <v>251560</v>
      </c>
      <c r="DN65" s="10">
        <f t="shared" si="213"/>
        <v>13169</v>
      </c>
      <c r="DO65" s="10">
        <v>9840</v>
      </c>
      <c r="DP65" s="10">
        <f t="shared" si="214"/>
        <v>1666</v>
      </c>
      <c r="DQ65" s="10">
        <v>9302</v>
      </c>
      <c r="DR65" s="10">
        <f t="shared" si="215"/>
        <v>1751</v>
      </c>
      <c r="DS65" s="10">
        <v>177292</v>
      </c>
      <c r="DT65" s="10">
        <f t="shared" si="216"/>
        <v>9442</v>
      </c>
      <c r="DU65" s="10">
        <v>167882</v>
      </c>
      <c r="DV65" s="10">
        <f t="shared" si="217"/>
        <v>11502</v>
      </c>
      <c r="DW65" s="10">
        <v>20824</v>
      </c>
      <c r="DX65" s="10">
        <f t="shared" si="218"/>
        <v>-698</v>
      </c>
      <c r="DY65" s="10">
        <v>19874</v>
      </c>
      <c r="DZ65" s="10">
        <f t="shared" si="219"/>
        <v>-272</v>
      </c>
      <c r="EA65" s="10">
        <v>54502</v>
      </c>
      <c r="EB65" s="10">
        <f t="shared" si="220"/>
        <v>267</v>
      </c>
      <c r="EC65" s="10">
        <v>54502</v>
      </c>
      <c r="ED65" s="10">
        <f t="shared" si="221"/>
        <v>188</v>
      </c>
      <c r="EE65" s="10">
        <v>2342318</v>
      </c>
      <c r="EF65" s="10">
        <f t="shared" si="222"/>
        <v>-221243</v>
      </c>
      <c r="EG65" s="10">
        <v>2284833</v>
      </c>
      <c r="EH65" s="10">
        <f t="shared" si="223"/>
        <v>-208954</v>
      </c>
      <c r="EI65" s="10">
        <v>2341367</v>
      </c>
      <c r="EJ65" s="10">
        <f t="shared" si="224"/>
        <v>-221035</v>
      </c>
      <c r="EK65" s="10">
        <v>2283882</v>
      </c>
      <c r="EL65" s="10">
        <f t="shared" si="225"/>
        <v>-208746</v>
      </c>
      <c r="EM65" s="10">
        <v>18008</v>
      </c>
      <c r="EN65" s="10">
        <f t="shared" si="226"/>
        <v>185</v>
      </c>
      <c r="EO65" s="10">
        <v>17042</v>
      </c>
      <c r="EP65" s="10">
        <f t="shared" si="227"/>
        <v>494</v>
      </c>
      <c r="EQ65" s="10">
        <v>41965</v>
      </c>
      <c r="ER65" s="10">
        <f t="shared" si="228"/>
        <v>1664</v>
      </c>
      <c r="ES65" s="10">
        <v>41965</v>
      </c>
      <c r="ET65" s="10">
        <f t="shared" si="229"/>
        <v>1664</v>
      </c>
      <c r="EU65" s="10">
        <v>0</v>
      </c>
      <c r="EV65" s="10">
        <f t="shared" si="230"/>
        <v>0</v>
      </c>
      <c r="EW65" s="10">
        <v>0</v>
      </c>
      <c r="EX65" s="10">
        <f t="shared" si="231"/>
        <v>0</v>
      </c>
      <c r="EY65" s="10">
        <v>0</v>
      </c>
      <c r="EZ65" s="10">
        <f t="shared" si="232"/>
        <v>0</v>
      </c>
      <c r="FA65" s="10">
        <v>0</v>
      </c>
      <c r="FB65" s="10">
        <f t="shared" si="233"/>
        <v>0</v>
      </c>
    </row>
    <row r="66" spans="1:158" ht="33" customHeight="1" thickBot="1">
      <c r="A66" s="4" t="s">
        <v>85</v>
      </c>
      <c r="B66" s="29">
        <v>138277</v>
      </c>
      <c r="C66" s="29">
        <v>13535</v>
      </c>
      <c r="D66" s="29">
        <f t="shared" si="188"/>
        <v>151812</v>
      </c>
      <c r="E66" s="29">
        <v>136667</v>
      </c>
      <c r="F66" s="29">
        <v>2082</v>
      </c>
      <c r="G66" s="29">
        <f t="shared" si="189"/>
        <v>138749</v>
      </c>
      <c r="H66" s="36">
        <f t="shared" si="152"/>
        <v>98.83567042964484</v>
      </c>
      <c r="I66" s="36">
        <f t="shared" si="153"/>
        <v>15.382342076099004</v>
      </c>
      <c r="J66" s="36">
        <f t="shared" si="154"/>
        <v>91.39527837061628</v>
      </c>
      <c r="K66" s="29">
        <v>7459</v>
      </c>
      <c r="L66" s="29">
        <v>630</v>
      </c>
      <c r="M66" s="29">
        <f t="shared" si="190"/>
        <v>8089</v>
      </c>
      <c r="N66" s="29">
        <v>7216</v>
      </c>
      <c r="O66" s="29">
        <v>53</v>
      </c>
      <c r="P66" s="29">
        <f t="shared" si="191"/>
        <v>7269</v>
      </c>
      <c r="Q66" s="36">
        <f t="shared" si="155"/>
        <v>96.74219064217723</v>
      </c>
      <c r="R66" s="36">
        <f t="shared" si="156"/>
        <v>8.412698412698413</v>
      </c>
      <c r="S66" s="36">
        <f t="shared" si="157"/>
        <v>89.8627766102114</v>
      </c>
      <c r="T66" s="29">
        <v>81147</v>
      </c>
      <c r="U66" s="29">
        <v>9875</v>
      </c>
      <c r="V66" s="29">
        <f t="shared" si="192"/>
        <v>91022</v>
      </c>
      <c r="W66" s="29">
        <v>79780</v>
      </c>
      <c r="X66" s="29">
        <v>790</v>
      </c>
      <c r="Y66" s="29">
        <f t="shared" si="193"/>
        <v>80570</v>
      </c>
      <c r="Z66" s="36">
        <f t="shared" si="158"/>
        <v>98.31540291076688</v>
      </c>
      <c r="AA66" s="36">
        <f t="shared" si="159"/>
        <v>8</v>
      </c>
      <c r="AB66" s="36">
        <f t="shared" si="160"/>
        <v>88.51706180923293</v>
      </c>
      <c r="AC66" s="29">
        <v>10515</v>
      </c>
      <c r="AD66" s="29">
        <v>1913</v>
      </c>
      <c r="AE66" s="29">
        <f t="shared" si="194"/>
        <v>12428</v>
      </c>
      <c r="AF66" s="29">
        <v>10515</v>
      </c>
      <c r="AG66" s="29">
        <v>1239</v>
      </c>
      <c r="AH66" s="29">
        <f t="shared" si="195"/>
        <v>11754</v>
      </c>
      <c r="AI66" s="36">
        <f t="shared" si="161"/>
        <v>100</v>
      </c>
      <c r="AJ66" s="36">
        <f t="shared" si="162"/>
        <v>64.76738107684265</v>
      </c>
      <c r="AK66" s="36">
        <f t="shared" si="163"/>
        <v>94.5767621499839</v>
      </c>
      <c r="AL66" s="29">
        <v>39156</v>
      </c>
      <c r="AM66" s="29">
        <v>1117</v>
      </c>
      <c r="AN66" s="29">
        <f t="shared" si="196"/>
        <v>40273</v>
      </c>
      <c r="AO66" s="29">
        <v>39156</v>
      </c>
      <c r="AP66" s="29">
        <v>0</v>
      </c>
      <c r="AQ66" s="29">
        <f t="shared" si="197"/>
        <v>39156</v>
      </c>
      <c r="AR66" s="36">
        <f t="shared" si="164"/>
        <v>100</v>
      </c>
      <c r="AS66" s="36">
        <f t="shared" si="165"/>
        <v>0</v>
      </c>
      <c r="AT66" s="36">
        <f t="shared" si="166"/>
        <v>97.22642961785812</v>
      </c>
      <c r="AU66" s="29">
        <v>325268</v>
      </c>
      <c r="AV66" s="29">
        <v>37469</v>
      </c>
      <c r="AW66" s="29">
        <f t="shared" si="198"/>
        <v>362737</v>
      </c>
      <c r="AX66" s="29">
        <v>317406</v>
      </c>
      <c r="AY66" s="29">
        <v>2671</v>
      </c>
      <c r="AZ66" s="29">
        <f t="shared" si="199"/>
        <v>320077</v>
      </c>
      <c r="BA66" s="36">
        <f t="shared" si="167"/>
        <v>97.58291624137634</v>
      </c>
      <c r="BB66" s="36">
        <f t="shared" si="168"/>
        <v>7.128559609277002</v>
      </c>
      <c r="BC66" s="36">
        <f t="shared" si="169"/>
        <v>88.23941312852011</v>
      </c>
      <c r="BD66" s="29">
        <v>215031</v>
      </c>
      <c r="BE66" s="29">
        <v>37469</v>
      </c>
      <c r="BF66" s="29">
        <f t="shared" si="200"/>
        <v>252500</v>
      </c>
      <c r="BG66" s="29">
        <v>207169</v>
      </c>
      <c r="BH66" s="29">
        <v>2671</v>
      </c>
      <c r="BI66" s="29">
        <v>213847</v>
      </c>
      <c r="BJ66" s="36">
        <f t="shared" si="170"/>
        <v>96.34378298942943</v>
      </c>
      <c r="BK66" s="36">
        <f t="shared" si="171"/>
        <v>7.128559609277002</v>
      </c>
      <c r="BL66" s="36">
        <f t="shared" si="172"/>
        <v>84.69188118811881</v>
      </c>
      <c r="BM66" s="29">
        <v>110237</v>
      </c>
      <c r="BN66" s="29">
        <v>0</v>
      </c>
      <c r="BO66" s="29">
        <f t="shared" si="202"/>
        <v>110237</v>
      </c>
      <c r="BP66" s="29">
        <v>110237</v>
      </c>
      <c r="BQ66" s="29">
        <v>0</v>
      </c>
      <c r="BR66" s="29">
        <f t="shared" si="203"/>
        <v>110237</v>
      </c>
      <c r="BS66" s="36">
        <f t="shared" si="173"/>
        <v>100</v>
      </c>
      <c r="BT66" s="36" t="str">
        <f t="shared" si="174"/>
        <v> </v>
      </c>
      <c r="BU66" s="36">
        <f t="shared" si="175"/>
        <v>100</v>
      </c>
      <c r="BV66" s="29">
        <v>17285</v>
      </c>
      <c r="BW66" s="29">
        <v>1979</v>
      </c>
      <c r="BX66" s="29">
        <f t="shared" si="204"/>
        <v>19264</v>
      </c>
      <c r="BY66" s="29">
        <v>16727</v>
      </c>
      <c r="BZ66" s="29">
        <v>249</v>
      </c>
      <c r="CA66" s="29">
        <f t="shared" si="205"/>
        <v>16976</v>
      </c>
      <c r="CB66" s="36">
        <f t="shared" si="176"/>
        <v>96.77176742840614</v>
      </c>
      <c r="CC66" s="36">
        <f t="shared" si="177"/>
        <v>12.58211217786761</v>
      </c>
      <c r="CD66" s="36">
        <f t="shared" si="178"/>
        <v>88.12292358803987</v>
      </c>
      <c r="CE66" s="29">
        <v>32324</v>
      </c>
      <c r="CF66" s="29">
        <v>0</v>
      </c>
      <c r="CG66" s="29">
        <f t="shared" si="206"/>
        <v>32324</v>
      </c>
      <c r="CH66" s="29">
        <v>32324</v>
      </c>
      <c r="CI66" s="29">
        <v>0</v>
      </c>
      <c r="CJ66" s="29">
        <f t="shared" si="207"/>
        <v>32324</v>
      </c>
      <c r="CK66" s="36">
        <f t="shared" si="179"/>
        <v>100</v>
      </c>
      <c r="CL66" s="36" t="str">
        <f t="shared" si="180"/>
        <v> </v>
      </c>
      <c r="CM66" s="36">
        <f t="shared" si="181"/>
        <v>100</v>
      </c>
      <c r="CN66" s="29">
        <v>0</v>
      </c>
      <c r="CO66" s="29">
        <v>0</v>
      </c>
      <c r="CP66" s="29">
        <f t="shared" si="208"/>
        <v>0</v>
      </c>
      <c r="CQ66" s="29">
        <v>0</v>
      </c>
      <c r="CR66" s="29">
        <v>0</v>
      </c>
      <c r="CS66" s="29">
        <f t="shared" si="209"/>
        <v>0</v>
      </c>
      <c r="CT66" s="36" t="str">
        <f t="shared" si="182"/>
        <v> </v>
      </c>
      <c r="CU66" s="36" t="str">
        <f t="shared" si="183"/>
        <v> </v>
      </c>
      <c r="CV66" s="36" t="str">
        <f t="shared" si="184"/>
        <v> </v>
      </c>
      <c r="CW66" s="29">
        <v>0</v>
      </c>
      <c r="CX66" s="29">
        <v>0</v>
      </c>
      <c r="CY66" s="29">
        <f t="shared" si="210"/>
        <v>0</v>
      </c>
      <c r="CZ66" s="29">
        <v>0</v>
      </c>
      <c r="DA66" s="29">
        <v>0</v>
      </c>
      <c r="DB66" s="29">
        <f t="shared" si="211"/>
        <v>0</v>
      </c>
      <c r="DC66" s="36" t="str">
        <f t="shared" si="185"/>
        <v> </v>
      </c>
      <c r="DD66" s="36" t="str">
        <f t="shared" si="186"/>
        <v> </v>
      </c>
      <c r="DE66" s="36" t="str">
        <f t="shared" si="187"/>
        <v> </v>
      </c>
      <c r="DG66" s="10">
        <v>538722</v>
      </c>
      <c r="DH66" s="10" t="e">
        <f>#REF!-DG66</f>
        <v>#REF!</v>
      </c>
      <c r="DI66" s="10">
        <v>483078</v>
      </c>
      <c r="DJ66" s="10" t="e">
        <f>#REF!-DI66</f>
        <v>#REF!</v>
      </c>
      <c r="DK66" s="10">
        <v>119966</v>
      </c>
      <c r="DL66" s="10">
        <f t="shared" si="212"/>
        <v>31846</v>
      </c>
      <c r="DM66" s="10">
        <v>105886</v>
      </c>
      <c r="DN66" s="10">
        <f t="shared" si="213"/>
        <v>32863</v>
      </c>
      <c r="DO66" s="10">
        <v>7170</v>
      </c>
      <c r="DP66" s="10">
        <f t="shared" si="214"/>
        <v>919</v>
      </c>
      <c r="DQ66" s="10">
        <v>6530</v>
      </c>
      <c r="DR66" s="10">
        <f t="shared" si="215"/>
        <v>739</v>
      </c>
      <c r="DS66" s="10">
        <v>86925</v>
      </c>
      <c r="DT66" s="10">
        <f t="shared" si="216"/>
        <v>4097</v>
      </c>
      <c r="DU66" s="10">
        <v>76515</v>
      </c>
      <c r="DV66" s="10">
        <f t="shared" si="217"/>
        <v>4055</v>
      </c>
      <c r="DW66" s="10">
        <v>11938</v>
      </c>
      <c r="DX66" s="10">
        <f t="shared" si="218"/>
        <v>490</v>
      </c>
      <c r="DY66" s="10">
        <v>10025</v>
      </c>
      <c r="DZ66" s="10">
        <f t="shared" si="219"/>
        <v>1729</v>
      </c>
      <c r="EA66" s="10">
        <v>13933</v>
      </c>
      <c r="EB66" s="10">
        <f t="shared" si="220"/>
        <v>26340</v>
      </c>
      <c r="EC66" s="10">
        <v>12816</v>
      </c>
      <c r="ED66" s="10">
        <f t="shared" si="221"/>
        <v>26340</v>
      </c>
      <c r="EE66" s="10">
        <v>368335</v>
      </c>
      <c r="EF66" s="10">
        <f t="shared" si="222"/>
        <v>-5598</v>
      </c>
      <c r="EG66" s="10">
        <v>328909</v>
      </c>
      <c r="EH66" s="10">
        <f t="shared" si="223"/>
        <v>-8832</v>
      </c>
      <c r="EI66" s="10">
        <v>253273</v>
      </c>
      <c r="EJ66" s="10">
        <f t="shared" si="224"/>
        <v>-773</v>
      </c>
      <c r="EK66" s="10">
        <v>213847</v>
      </c>
      <c r="EL66" s="10">
        <f t="shared" si="225"/>
        <v>0</v>
      </c>
      <c r="EM66" s="10">
        <v>19029</v>
      </c>
      <c r="EN66" s="10">
        <f t="shared" si="226"/>
        <v>235</v>
      </c>
      <c r="EO66" s="10">
        <v>16891</v>
      </c>
      <c r="EP66" s="10">
        <f t="shared" si="227"/>
        <v>85</v>
      </c>
      <c r="EQ66" s="10">
        <v>31392</v>
      </c>
      <c r="ER66" s="10">
        <f t="shared" si="228"/>
        <v>932</v>
      </c>
      <c r="ES66" s="10">
        <v>31392</v>
      </c>
      <c r="ET66" s="10">
        <f t="shared" si="229"/>
        <v>932</v>
      </c>
      <c r="EU66" s="10">
        <v>0</v>
      </c>
      <c r="EV66" s="10">
        <f t="shared" si="230"/>
        <v>0</v>
      </c>
      <c r="EW66" s="10">
        <v>0</v>
      </c>
      <c r="EX66" s="10">
        <f t="shared" si="231"/>
        <v>0</v>
      </c>
      <c r="EY66" s="10">
        <v>0</v>
      </c>
      <c r="EZ66" s="10">
        <f t="shared" si="232"/>
        <v>0</v>
      </c>
      <c r="FA66" s="10">
        <v>0</v>
      </c>
      <c r="FB66" s="10">
        <f t="shared" si="233"/>
        <v>0</v>
      </c>
    </row>
    <row r="67" spans="1:109" ht="33" customHeight="1" thickBot="1" thickTop="1">
      <c r="A67" s="15" t="s">
        <v>73</v>
      </c>
      <c r="B67" s="32">
        <f aca="true" t="shared" si="234" ref="B67:G67">SUM(B20:B66)</f>
        <v>17093268</v>
      </c>
      <c r="C67" s="32">
        <f t="shared" si="234"/>
        <v>665920</v>
      </c>
      <c r="D67" s="32">
        <f t="shared" si="234"/>
        <v>17759188</v>
      </c>
      <c r="E67" s="32">
        <f t="shared" si="234"/>
        <v>16882293</v>
      </c>
      <c r="F67" s="32">
        <f t="shared" si="234"/>
        <v>139242</v>
      </c>
      <c r="G67" s="32">
        <f t="shared" si="234"/>
        <v>17021535</v>
      </c>
      <c r="H67" s="39">
        <f>IF(ISERROR(E67/B67*100)," ",E67/B67*100)</f>
        <v>98.76574216235305</v>
      </c>
      <c r="I67" s="39">
        <f aca="true" t="shared" si="235" ref="H67:J68">IF(ISERROR(F67/C67*100)," ",F67/C67*100)</f>
        <v>20.909718885151367</v>
      </c>
      <c r="J67" s="39">
        <f t="shared" si="235"/>
        <v>95.84635851594115</v>
      </c>
      <c r="K67" s="32">
        <f aca="true" t="shared" si="236" ref="K67:P67">SUM(K20:K66)</f>
        <v>574185</v>
      </c>
      <c r="L67" s="32">
        <f t="shared" si="236"/>
        <v>29732</v>
      </c>
      <c r="M67" s="32">
        <f t="shared" si="236"/>
        <v>603917</v>
      </c>
      <c r="N67" s="32">
        <f t="shared" si="236"/>
        <v>562277</v>
      </c>
      <c r="O67" s="32">
        <f t="shared" si="236"/>
        <v>7227</v>
      </c>
      <c r="P67" s="32">
        <f t="shared" si="236"/>
        <v>569504</v>
      </c>
      <c r="Q67" s="39">
        <f aca="true" t="shared" si="237" ref="Q67:S68">IF(ISERROR(N67/K67*100)," ",N67/K67*100)</f>
        <v>97.92610395604204</v>
      </c>
      <c r="R67" s="39">
        <f t="shared" si="237"/>
        <v>24.307143818108436</v>
      </c>
      <c r="S67" s="39">
        <f t="shared" si="237"/>
        <v>94.30170039922704</v>
      </c>
      <c r="T67" s="32">
        <f aca="true" t="shared" si="238" ref="T67:Y67">SUM(T20:T66)</f>
        <v>10226075</v>
      </c>
      <c r="U67" s="32">
        <f t="shared" si="238"/>
        <v>565141</v>
      </c>
      <c r="V67" s="32">
        <f t="shared" si="238"/>
        <v>10791216</v>
      </c>
      <c r="W67" s="32">
        <f t="shared" si="238"/>
        <v>10057477</v>
      </c>
      <c r="X67" s="32">
        <f t="shared" si="238"/>
        <v>120389</v>
      </c>
      <c r="Y67" s="32">
        <f t="shared" si="238"/>
        <v>10177866</v>
      </c>
      <c r="Z67" s="39">
        <f aca="true" t="shared" si="239" ref="Z67:AB68">IF(ISERROR(W67/T67*100)," ",W67/T67*100)</f>
        <v>98.35129314032999</v>
      </c>
      <c r="AA67" s="39">
        <f t="shared" si="239"/>
        <v>21.30247141863712</v>
      </c>
      <c r="AB67" s="39">
        <f t="shared" si="239"/>
        <v>94.31621051788788</v>
      </c>
      <c r="AC67" s="32">
        <f aca="true" t="shared" si="240" ref="AC67:AH67">SUM(AC20:AC66)</f>
        <v>1082162</v>
      </c>
      <c r="AD67" s="32">
        <f t="shared" si="240"/>
        <v>51325</v>
      </c>
      <c r="AE67" s="32">
        <f t="shared" si="240"/>
        <v>1133487</v>
      </c>
      <c r="AF67" s="32">
        <f t="shared" si="240"/>
        <v>1066332</v>
      </c>
      <c r="AG67" s="32">
        <f t="shared" si="240"/>
        <v>10066</v>
      </c>
      <c r="AH67" s="32">
        <f t="shared" si="240"/>
        <v>1076398</v>
      </c>
      <c r="AI67" s="39">
        <f aca="true" t="shared" si="241" ref="AI67:AK68">IF(ISERROR(AF67/AC67*100)," ",AF67/AC67*100)</f>
        <v>98.53718759298515</v>
      </c>
      <c r="AJ67" s="39">
        <f t="shared" si="241"/>
        <v>19.612274719922066</v>
      </c>
      <c r="AK67" s="39">
        <f t="shared" si="241"/>
        <v>94.96341819535645</v>
      </c>
      <c r="AL67" s="32">
        <f aca="true" t="shared" si="242" ref="AL67:AQ67">SUM(AL20:AL66)</f>
        <v>5210846</v>
      </c>
      <c r="AM67" s="32">
        <f t="shared" si="242"/>
        <v>19722</v>
      </c>
      <c r="AN67" s="32">
        <f t="shared" si="242"/>
        <v>5230568</v>
      </c>
      <c r="AO67" s="32">
        <f t="shared" si="242"/>
        <v>5196207</v>
      </c>
      <c r="AP67" s="32">
        <f t="shared" si="242"/>
        <v>1560</v>
      </c>
      <c r="AQ67" s="32">
        <f t="shared" si="242"/>
        <v>5197767</v>
      </c>
      <c r="AR67" s="39">
        <f aca="true" t="shared" si="243" ref="AR67:AT68">IF(ISERROR(AO67/AL67*100)," ",AO67/AL67*100)</f>
        <v>99.71906673119874</v>
      </c>
      <c r="AS67" s="39">
        <f t="shared" si="243"/>
        <v>7.909948281107393</v>
      </c>
      <c r="AT67" s="39">
        <f t="shared" si="243"/>
        <v>99.37289793383816</v>
      </c>
      <c r="AU67" s="32">
        <f aca="true" t="shared" si="244" ref="AU67:AZ67">SUM(AU20:AU66)</f>
        <v>36806905</v>
      </c>
      <c r="AV67" s="32">
        <f t="shared" si="244"/>
        <v>3579335</v>
      </c>
      <c r="AW67" s="32">
        <f t="shared" si="244"/>
        <v>40386240</v>
      </c>
      <c r="AX67" s="32">
        <f t="shared" si="244"/>
        <v>36111996</v>
      </c>
      <c r="AY67" s="32">
        <f t="shared" si="244"/>
        <v>491464</v>
      </c>
      <c r="AZ67" s="32">
        <f t="shared" si="244"/>
        <v>36603460</v>
      </c>
      <c r="BA67" s="39">
        <f aca="true" t="shared" si="245" ref="BA67:BC68">IF(ISERROR(AX67/AU67*100)," ",AX67/AU67*100)</f>
        <v>98.11201457987299</v>
      </c>
      <c r="BB67" s="39">
        <f t="shared" si="245"/>
        <v>13.730595208327804</v>
      </c>
      <c r="BC67" s="39">
        <f t="shared" si="245"/>
        <v>90.63349299167241</v>
      </c>
      <c r="BD67" s="32">
        <f aca="true" t="shared" si="246" ref="BD67:BI67">SUM(BD20:BD66)</f>
        <v>36282125</v>
      </c>
      <c r="BE67" s="32">
        <f t="shared" si="246"/>
        <v>3579335</v>
      </c>
      <c r="BF67" s="32">
        <f t="shared" si="246"/>
        <v>39861460</v>
      </c>
      <c r="BG67" s="32">
        <f>SUM(BG20:BG66)</f>
        <v>35587216</v>
      </c>
      <c r="BH67" s="32">
        <f t="shared" si="246"/>
        <v>491464</v>
      </c>
      <c r="BI67" s="32">
        <f t="shared" si="246"/>
        <v>36082687</v>
      </c>
      <c r="BJ67" s="39">
        <f aca="true" t="shared" si="247" ref="BJ67:BL68">IF(ISERROR(BG67/BD67*100)," ",BG67/BD67*100)</f>
        <v>98.084707001037</v>
      </c>
      <c r="BK67" s="39">
        <f t="shared" si="247"/>
        <v>13.730595208327804</v>
      </c>
      <c r="BL67" s="39">
        <f t="shared" si="247"/>
        <v>90.52023433160753</v>
      </c>
      <c r="BM67" s="32">
        <f aca="true" t="shared" si="248" ref="BM67:BR67">SUM(BM20:BM66)</f>
        <v>524780</v>
      </c>
      <c r="BN67" s="32">
        <f t="shared" si="248"/>
        <v>0</v>
      </c>
      <c r="BO67" s="32">
        <f t="shared" si="248"/>
        <v>524780</v>
      </c>
      <c r="BP67" s="32">
        <f t="shared" si="248"/>
        <v>524780</v>
      </c>
      <c r="BQ67" s="32">
        <f t="shared" si="248"/>
        <v>0</v>
      </c>
      <c r="BR67" s="32">
        <f t="shared" si="248"/>
        <v>524780</v>
      </c>
      <c r="BS67" s="39">
        <f aca="true" t="shared" si="249" ref="BS67:BU68">IF(ISERROR(BP67/BM67*100)," ",BP67/BM67*100)</f>
        <v>100</v>
      </c>
      <c r="BT67" s="39" t="str">
        <f t="shared" si="249"/>
        <v> </v>
      </c>
      <c r="BU67" s="39">
        <f t="shared" si="249"/>
        <v>100</v>
      </c>
      <c r="BV67" s="32">
        <f aca="true" t="shared" si="250" ref="BV67:CA67">SUM(BV20:BV66)</f>
        <v>864217</v>
      </c>
      <c r="BW67" s="32">
        <f t="shared" si="250"/>
        <v>49005</v>
      </c>
      <c r="BX67" s="32">
        <f t="shared" si="250"/>
        <v>913222</v>
      </c>
      <c r="BY67" s="32">
        <f t="shared" si="250"/>
        <v>846045</v>
      </c>
      <c r="BZ67" s="32">
        <f t="shared" si="250"/>
        <v>11404</v>
      </c>
      <c r="CA67" s="32">
        <f t="shared" si="250"/>
        <v>857449</v>
      </c>
      <c r="CB67" s="39">
        <f aca="true" t="shared" si="251" ref="CB67:CD68">IF(ISERROR(BY67/BV67*100)," ",BY67/BV67*100)</f>
        <v>97.89728737111164</v>
      </c>
      <c r="CC67" s="39">
        <f t="shared" si="251"/>
        <v>23.2710947862463</v>
      </c>
      <c r="CD67" s="39">
        <f t="shared" si="251"/>
        <v>93.89272268955413</v>
      </c>
      <c r="CE67" s="32">
        <f aca="true" t="shared" si="252" ref="CE67:CJ67">SUM(CE20:CE66)</f>
        <v>2821058</v>
      </c>
      <c r="CF67" s="32">
        <f t="shared" si="252"/>
        <v>0</v>
      </c>
      <c r="CG67" s="32">
        <f t="shared" si="252"/>
        <v>2821058</v>
      </c>
      <c r="CH67" s="32">
        <f t="shared" si="252"/>
        <v>2821058</v>
      </c>
      <c r="CI67" s="32">
        <f t="shared" si="252"/>
        <v>0</v>
      </c>
      <c r="CJ67" s="32">
        <f t="shared" si="252"/>
        <v>2821058</v>
      </c>
      <c r="CK67" s="39">
        <f aca="true" t="shared" si="253" ref="CK67:CM68">IF(ISERROR(CH67/CE67*100)," ",CH67/CE67*100)</f>
        <v>100</v>
      </c>
      <c r="CL67" s="39" t="str">
        <f t="shared" si="253"/>
        <v> </v>
      </c>
      <c r="CM67" s="39">
        <f t="shared" si="253"/>
        <v>100</v>
      </c>
      <c r="CN67" s="32">
        <f aca="true" t="shared" si="254" ref="CN67:CS67">SUM(CN20:CN66)</f>
        <v>44065</v>
      </c>
      <c r="CO67" s="32">
        <f t="shared" si="254"/>
        <v>0</v>
      </c>
      <c r="CP67" s="32">
        <f t="shared" si="254"/>
        <v>44065</v>
      </c>
      <c r="CQ67" s="32">
        <f t="shared" si="254"/>
        <v>44065</v>
      </c>
      <c r="CR67" s="32">
        <f t="shared" si="254"/>
        <v>0</v>
      </c>
      <c r="CS67" s="32">
        <f t="shared" si="254"/>
        <v>44065</v>
      </c>
      <c r="CT67" s="39">
        <f aca="true" t="shared" si="255" ref="CT67:CV68">IF(ISERROR(CQ67/CN67*100)," ",CQ67/CN67*100)</f>
        <v>100</v>
      </c>
      <c r="CU67" s="39" t="str">
        <f t="shared" si="255"/>
        <v> </v>
      </c>
      <c r="CV67" s="39">
        <f t="shared" si="255"/>
        <v>100</v>
      </c>
      <c r="CW67" s="32">
        <f aca="true" t="shared" si="256" ref="CW67:DB67">SUM(CW20:CW66)</f>
        <v>0</v>
      </c>
      <c r="CX67" s="32">
        <f t="shared" si="256"/>
        <v>129896</v>
      </c>
      <c r="CY67" s="32">
        <f t="shared" si="256"/>
        <v>129896</v>
      </c>
      <c r="CZ67" s="32">
        <f t="shared" si="256"/>
        <v>0</v>
      </c>
      <c r="DA67" s="32">
        <f t="shared" si="256"/>
        <v>326</v>
      </c>
      <c r="DB67" s="32">
        <f t="shared" si="256"/>
        <v>326</v>
      </c>
      <c r="DC67" s="39" t="str">
        <f aca="true" t="shared" si="257" ref="DC67:DE68">IF(ISERROR(CZ67/CW67*100)," ",CZ67/CW67*100)</f>
        <v> </v>
      </c>
      <c r="DD67" s="39">
        <f t="shared" si="257"/>
        <v>0.2509700067746505</v>
      </c>
      <c r="DE67" s="39">
        <f t="shared" si="257"/>
        <v>0.2509700067746505</v>
      </c>
    </row>
    <row r="68" spans="1:109" ht="33" customHeight="1" thickTop="1">
      <c r="A68" s="6" t="s">
        <v>74</v>
      </c>
      <c r="B68" s="30">
        <f aca="true" t="shared" si="258" ref="B68:G68">SUM(B67,B19)</f>
        <v>91524928</v>
      </c>
      <c r="C68" s="30">
        <f t="shared" si="258"/>
        <v>5088929</v>
      </c>
      <c r="D68" s="30">
        <f t="shared" si="258"/>
        <v>96613857</v>
      </c>
      <c r="E68" s="30">
        <f t="shared" si="258"/>
        <v>90093622</v>
      </c>
      <c r="F68" s="30">
        <f t="shared" si="258"/>
        <v>952787</v>
      </c>
      <c r="G68" s="30">
        <f t="shared" si="258"/>
        <v>91046409</v>
      </c>
      <c r="H68" s="40">
        <f t="shared" si="235"/>
        <v>98.43615719643068</v>
      </c>
      <c r="I68" s="40">
        <f t="shared" si="235"/>
        <v>18.72274107184439</v>
      </c>
      <c r="J68" s="40">
        <f t="shared" si="235"/>
        <v>94.2374228988705</v>
      </c>
      <c r="K68" s="30">
        <f aca="true" t="shared" si="259" ref="K68:P68">SUM(K67,K19)</f>
        <v>2707667</v>
      </c>
      <c r="L68" s="30">
        <f t="shared" si="259"/>
        <v>180027</v>
      </c>
      <c r="M68" s="30">
        <f t="shared" si="259"/>
        <v>2887694</v>
      </c>
      <c r="N68" s="30">
        <f t="shared" si="259"/>
        <v>2654247</v>
      </c>
      <c r="O68" s="30">
        <f t="shared" si="259"/>
        <v>35485</v>
      </c>
      <c r="P68" s="30">
        <f t="shared" si="259"/>
        <v>2689732</v>
      </c>
      <c r="Q68" s="40">
        <f t="shared" si="237"/>
        <v>98.02708383268696</v>
      </c>
      <c r="R68" s="40">
        <f t="shared" si="237"/>
        <v>19.71093224905153</v>
      </c>
      <c r="S68" s="40">
        <f t="shared" si="237"/>
        <v>93.14463374581933</v>
      </c>
      <c r="T68" s="30">
        <f aca="true" t="shared" si="260" ref="T68:Y68">SUM(T67,T19)</f>
        <v>62620995</v>
      </c>
      <c r="U68" s="30">
        <f t="shared" si="260"/>
        <v>4473341</v>
      </c>
      <c r="V68" s="30">
        <f t="shared" si="260"/>
        <v>67094336</v>
      </c>
      <c r="W68" s="30">
        <f t="shared" si="260"/>
        <v>61400498</v>
      </c>
      <c r="X68" s="30">
        <f t="shared" si="260"/>
        <v>850683</v>
      </c>
      <c r="Y68" s="30">
        <f t="shared" si="260"/>
        <v>62251181</v>
      </c>
      <c r="Z68" s="40">
        <f t="shared" si="239"/>
        <v>98.05097795076556</v>
      </c>
      <c r="AA68" s="40">
        <f t="shared" si="239"/>
        <v>19.01672597729527</v>
      </c>
      <c r="AB68" s="40">
        <f t="shared" si="239"/>
        <v>92.78157399158104</v>
      </c>
      <c r="AC68" s="30">
        <f aca="true" t="shared" si="261" ref="AC68:AH68">SUM(AC67,AC19)</f>
        <v>5712246</v>
      </c>
      <c r="AD68" s="30">
        <f t="shared" si="261"/>
        <v>148210</v>
      </c>
      <c r="AE68" s="30">
        <f t="shared" si="261"/>
        <v>5860456</v>
      </c>
      <c r="AF68" s="30">
        <f t="shared" si="261"/>
        <v>5661694</v>
      </c>
      <c r="AG68" s="30">
        <f t="shared" si="261"/>
        <v>24519</v>
      </c>
      <c r="AH68" s="30">
        <f t="shared" si="261"/>
        <v>5686213</v>
      </c>
      <c r="AI68" s="40">
        <f t="shared" si="241"/>
        <v>99.1150241078553</v>
      </c>
      <c r="AJ68" s="40">
        <f t="shared" si="241"/>
        <v>16.543418122933677</v>
      </c>
      <c r="AK68" s="40">
        <f t="shared" si="241"/>
        <v>97.02680132740524</v>
      </c>
      <c r="AL68" s="30">
        <f aca="true" t="shared" si="262" ref="AL68:AQ68">SUM(AL67,AL19)</f>
        <v>20484020</v>
      </c>
      <c r="AM68" s="30">
        <f t="shared" si="262"/>
        <v>287351</v>
      </c>
      <c r="AN68" s="30">
        <f t="shared" si="262"/>
        <v>20771371</v>
      </c>
      <c r="AO68" s="30">
        <f t="shared" si="262"/>
        <v>20377183</v>
      </c>
      <c r="AP68" s="30">
        <f t="shared" si="262"/>
        <v>42100</v>
      </c>
      <c r="AQ68" s="30">
        <f t="shared" si="262"/>
        <v>20419283</v>
      </c>
      <c r="AR68" s="40">
        <f t="shared" si="243"/>
        <v>99.47843733798346</v>
      </c>
      <c r="AS68" s="40">
        <f t="shared" si="243"/>
        <v>14.651071337841175</v>
      </c>
      <c r="AT68" s="40">
        <f t="shared" si="243"/>
        <v>98.30493615467174</v>
      </c>
      <c r="AU68" s="30">
        <f aca="true" t="shared" si="263" ref="AU68:AZ68">SUM(AU67,AU19)</f>
        <v>133541295</v>
      </c>
      <c r="AV68" s="30">
        <f t="shared" si="263"/>
        <v>16113302</v>
      </c>
      <c r="AW68" s="30">
        <f t="shared" si="263"/>
        <v>149654597</v>
      </c>
      <c r="AX68" s="30">
        <f t="shared" si="263"/>
        <v>130359904</v>
      </c>
      <c r="AY68" s="30">
        <f t="shared" si="263"/>
        <v>2262468</v>
      </c>
      <c r="AZ68" s="30">
        <f t="shared" si="263"/>
        <v>132622372</v>
      </c>
      <c r="BA68" s="40">
        <f t="shared" si="245"/>
        <v>97.61767249598711</v>
      </c>
      <c r="BB68" s="40">
        <f t="shared" si="245"/>
        <v>14.040995445874472</v>
      </c>
      <c r="BC68" s="40">
        <f t="shared" si="245"/>
        <v>88.6189764020413</v>
      </c>
      <c r="BD68" s="30">
        <f aca="true" t="shared" si="264" ref="BD68:BI68">SUM(BD67,BD19)</f>
        <v>132354804</v>
      </c>
      <c r="BE68" s="30">
        <f t="shared" si="264"/>
        <v>16113302</v>
      </c>
      <c r="BF68" s="30">
        <f t="shared" si="264"/>
        <v>148468106</v>
      </c>
      <c r="BG68" s="30">
        <f t="shared" si="264"/>
        <v>129173413</v>
      </c>
      <c r="BH68" s="30">
        <f t="shared" si="264"/>
        <v>2262468</v>
      </c>
      <c r="BI68" s="30">
        <f t="shared" si="264"/>
        <v>131439888</v>
      </c>
      <c r="BJ68" s="40">
        <f t="shared" si="247"/>
        <v>97.596316186604</v>
      </c>
      <c r="BK68" s="40">
        <f t="shared" si="247"/>
        <v>14.040995445874472</v>
      </c>
      <c r="BL68" s="40">
        <f t="shared" si="247"/>
        <v>88.53072322482514</v>
      </c>
      <c r="BM68" s="30">
        <f aca="true" t="shared" si="265" ref="BM68:BR68">SUM(BM67,BM19)</f>
        <v>1186491</v>
      </c>
      <c r="BN68" s="30">
        <f t="shared" si="265"/>
        <v>0</v>
      </c>
      <c r="BO68" s="30">
        <f t="shared" si="265"/>
        <v>1186491</v>
      </c>
      <c r="BP68" s="30">
        <f t="shared" si="265"/>
        <v>1186491</v>
      </c>
      <c r="BQ68" s="30">
        <f t="shared" si="265"/>
        <v>0</v>
      </c>
      <c r="BR68" s="30">
        <f t="shared" si="265"/>
        <v>1186491</v>
      </c>
      <c r="BS68" s="40">
        <f t="shared" si="249"/>
        <v>100</v>
      </c>
      <c r="BT68" s="40" t="str">
        <f t="shared" si="249"/>
        <v> </v>
      </c>
      <c r="BU68" s="40">
        <f t="shared" si="249"/>
        <v>100</v>
      </c>
      <c r="BV68" s="30">
        <f aca="true" t="shared" si="266" ref="BV68:CA68">SUM(BV67,BV19)</f>
        <v>3399475</v>
      </c>
      <c r="BW68" s="30">
        <f t="shared" si="266"/>
        <v>261323</v>
      </c>
      <c r="BX68" s="30">
        <f t="shared" si="266"/>
        <v>3660798</v>
      </c>
      <c r="BY68" s="30">
        <f t="shared" si="266"/>
        <v>3309421</v>
      </c>
      <c r="BZ68" s="30">
        <f t="shared" si="266"/>
        <v>55366</v>
      </c>
      <c r="CA68" s="30">
        <f t="shared" si="266"/>
        <v>3364787</v>
      </c>
      <c r="CB68" s="40">
        <f t="shared" si="251"/>
        <v>97.35094389574861</v>
      </c>
      <c r="CC68" s="40">
        <f t="shared" si="251"/>
        <v>21.186807131404432</v>
      </c>
      <c r="CD68" s="40">
        <f t="shared" si="251"/>
        <v>91.9140307659696</v>
      </c>
      <c r="CE68" s="30">
        <f aca="true" t="shared" si="267" ref="CE68:CJ68">SUM(CE67,CE19)</f>
        <v>14074136</v>
      </c>
      <c r="CF68" s="30">
        <f t="shared" si="267"/>
        <v>0</v>
      </c>
      <c r="CG68" s="30">
        <f t="shared" si="267"/>
        <v>14074136</v>
      </c>
      <c r="CH68" s="30">
        <f t="shared" si="267"/>
        <v>14074136</v>
      </c>
      <c r="CI68" s="30">
        <f t="shared" si="267"/>
        <v>0</v>
      </c>
      <c r="CJ68" s="30">
        <f t="shared" si="267"/>
        <v>14074136</v>
      </c>
      <c r="CK68" s="40">
        <f t="shared" si="253"/>
        <v>100</v>
      </c>
      <c r="CL68" s="40" t="str">
        <f t="shared" si="253"/>
        <v> </v>
      </c>
      <c r="CM68" s="40">
        <f t="shared" si="253"/>
        <v>100</v>
      </c>
      <c r="CN68" s="30">
        <f aca="true" t="shared" si="268" ref="CN68:CS68">SUM(CN67,CN19)</f>
        <v>45061</v>
      </c>
      <c r="CO68" s="30">
        <f t="shared" si="268"/>
        <v>0</v>
      </c>
      <c r="CP68" s="30">
        <f t="shared" si="268"/>
        <v>45061</v>
      </c>
      <c r="CQ68" s="30">
        <f t="shared" si="268"/>
        <v>45061</v>
      </c>
      <c r="CR68" s="30">
        <f t="shared" si="268"/>
        <v>0</v>
      </c>
      <c r="CS68" s="30">
        <f t="shared" si="268"/>
        <v>45061</v>
      </c>
      <c r="CT68" s="40">
        <f t="shared" si="255"/>
        <v>100</v>
      </c>
      <c r="CU68" s="40" t="str">
        <f t="shared" si="255"/>
        <v> </v>
      </c>
      <c r="CV68" s="40">
        <f t="shared" si="255"/>
        <v>100</v>
      </c>
      <c r="CW68" s="30">
        <f aca="true" t="shared" si="269" ref="CW68:DB68">SUM(CW67,CW19)</f>
        <v>11134</v>
      </c>
      <c r="CX68" s="30">
        <f t="shared" si="269"/>
        <v>644005</v>
      </c>
      <c r="CY68" s="30">
        <f t="shared" si="269"/>
        <v>655139</v>
      </c>
      <c r="CZ68" s="30">
        <f t="shared" si="269"/>
        <v>3588</v>
      </c>
      <c r="DA68" s="30">
        <f t="shared" si="269"/>
        <v>28642</v>
      </c>
      <c r="DB68" s="30">
        <f t="shared" si="269"/>
        <v>32230</v>
      </c>
      <c r="DC68" s="40">
        <f t="shared" si="257"/>
        <v>32.225615232620804</v>
      </c>
      <c r="DD68" s="40">
        <f t="shared" si="257"/>
        <v>4.44748099781834</v>
      </c>
      <c r="DE68" s="40">
        <f t="shared" si="257"/>
        <v>4.91956668737474</v>
      </c>
    </row>
    <row r="69" spans="1:109" s="65" customFormat="1" ht="29.25" customHeight="1">
      <c r="A69" s="64" t="s">
        <v>96</v>
      </c>
      <c r="B69" s="64">
        <v>6</v>
      </c>
      <c r="C69" s="64">
        <v>6</v>
      </c>
      <c r="D69" s="64"/>
      <c r="E69" s="64">
        <v>6</v>
      </c>
      <c r="F69" s="64">
        <v>6</v>
      </c>
      <c r="G69" s="64"/>
      <c r="H69" s="64"/>
      <c r="I69" s="64"/>
      <c r="J69" s="64"/>
      <c r="K69" s="64">
        <v>6</v>
      </c>
      <c r="L69" s="64">
        <v>6</v>
      </c>
      <c r="M69" s="64"/>
      <c r="N69" s="64">
        <v>6</v>
      </c>
      <c r="O69" s="64">
        <v>6</v>
      </c>
      <c r="P69" s="64"/>
      <c r="Q69" s="64"/>
      <c r="R69" s="64"/>
      <c r="S69" s="64"/>
      <c r="T69" s="64">
        <v>6</v>
      </c>
      <c r="U69" s="64">
        <v>6</v>
      </c>
      <c r="V69" s="64"/>
      <c r="W69" s="64">
        <v>6</v>
      </c>
      <c r="X69" s="64">
        <v>6</v>
      </c>
      <c r="Y69" s="64"/>
      <c r="Z69" s="64"/>
      <c r="AA69" s="64"/>
      <c r="AB69" s="64"/>
      <c r="AC69" s="64">
        <v>6</v>
      </c>
      <c r="AD69" s="64">
        <v>6</v>
      </c>
      <c r="AE69" s="64"/>
      <c r="AF69" s="64">
        <v>6</v>
      </c>
      <c r="AG69" s="64">
        <v>6</v>
      </c>
      <c r="AH69" s="64"/>
      <c r="AI69" s="64"/>
      <c r="AJ69" s="64"/>
      <c r="AK69" s="64"/>
      <c r="AL69" s="64">
        <v>6</v>
      </c>
      <c r="AM69" s="64">
        <v>6</v>
      </c>
      <c r="AN69" s="64"/>
      <c r="AO69" s="64">
        <v>6</v>
      </c>
      <c r="AP69" s="64">
        <v>6</v>
      </c>
      <c r="AQ69" s="64"/>
      <c r="AR69" s="64"/>
      <c r="AS69" s="64"/>
      <c r="AT69" s="64"/>
      <c r="AU69" s="64">
        <v>6</v>
      </c>
      <c r="AV69" s="64">
        <v>6</v>
      </c>
      <c r="AW69" s="64"/>
      <c r="AX69" s="64">
        <v>6</v>
      </c>
      <c r="AY69" s="64">
        <v>6</v>
      </c>
      <c r="AZ69" s="64"/>
      <c r="BA69" s="64"/>
      <c r="BB69" s="64"/>
      <c r="BC69" s="64"/>
      <c r="BD69" s="64">
        <v>6</v>
      </c>
      <c r="BE69" s="64">
        <v>6</v>
      </c>
      <c r="BF69" s="64"/>
      <c r="BG69" s="64">
        <v>6</v>
      </c>
      <c r="BH69" s="64">
        <v>6</v>
      </c>
      <c r="BI69" s="64"/>
      <c r="BJ69" s="64"/>
      <c r="BK69" s="64"/>
      <c r="BL69" s="64"/>
      <c r="BM69" s="64">
        <v>6</v>
      </c>
      <c r="BN69" s="64">
        <v>6</v>
      </c>
      <c r="BO69" s="64"/>
      <c r="BP69" s="64">
        <v>6</v>
      </c>
      <c r="BQ69" s="64">
        <v>6</v>
      </c>
      <c r="BR69" s="64"/>
      <c r="BS69" s="64"/>
      <c r="BT69" s="64"/>
      <c r="BU69" s="64"/>
      <c r="BV69" s="64">
        <v>6</v>
      </c>
      <c r="BW69" s="64">
        <v>6</v>
      </c>
      <c r="BX69" s="64"/>
      <c r="BY69" s="64">
        <v>6</v>
      </c>
      <c r="BZ69" s="64">
        <v>6</v>
      </c>
      <c r="CA69" s="64"/>
      <c r="CB69" s="64"/>
      <c r="CC69" s="64"/>
      <c r="CD69" s="64"/>
      <c r="CE69" s="64">
        <v>6</v>
      </c>
      <c r="CF69" s="64">
        <v>6</v>
      </c>
      <c r="CG69" s="64"/>
      <c r="CH69" s="64">
        <v>6</v>
      </c>
      <c r="CI69" s="64">
        <v>6</v>
      </c>
      <c r="CJ69" s="64"/>
      <c r="CK69" s="64"/>
      <c r="CL69" s="64"/>
      <c r="CM69" s="64"/>
      <c r="CN69" s="64">
        <v>6</v>
      </c>
      <c r="CO69" s="64">
        <v>6</v>
      </c>
      <c r="CP69" s="64"/>
      <c r="CQ69" s="64">
        <v>6</v>
      </c>
      <c r="CR69" s="64">
        <v>6</v>
      </c>
      <c r="CS69" s="64"/>
      <c r="CT69" s="64"/>
      <c r="CU69" s="64"/>
      <c r="CV69" s="64"/>
      <c r="CW69" s="64">
        <v>6</v>
      </c>
      <c r="CX69" s="64">
        <v>6</v>
      </c>
      <c r="CY69" s="64"/>
      <c r="CZ69" s="64">
        <v>6</v>
      </c>
      <c r="DA69" s="64">
        <v>6</v>
      </c>
      <c r="DB69" s="64"/>
      <c r="DC69" s="64"/>
      <c r="DD69" s="64"/>
      <c r="DE69" s="64"/>
    </row>
    <row r="70" spans="1:105" s="65" customFormat="1" ht="29.25" customHeight="1">
      <c r="A70" s="65" t="s">
        <v>97</v>
      </c>
      <c r="B70" s="65">
        <v>3</v>
      </c>
      <c r="C70" s="65">
        <v>3</v>
      </c>
      <c r="E70" s="65">
        <v>3</v>
      </c>
      <c r="F70" s="65">
        <v>3</v>
      </c>
      <c r="K70" s="65">
        <v>4</v>
      </c>
      <c r="L70" s="65">
        <v>4</v>
      </c>
      <c r="N70" s="65">
        <v>4</v>
      </c>
      <c r="O70" s="65">
        <v>4</v>
      </c>
      <c r="T70" s="65">
        <v>5</v>
      </c>
      <c r="U70" s="65">
        <v>5</v>
      </c>
      <c r="W70" s="65">
        <v>5</v>
      </c>
      <c r="X70" s="65">
        <v>5</v>
      </c>
      <c r="AC70" s="65">
        <v>7</v>
      </c>
      <c r="AD70" s="65">
        <v>7</v>
      </c>
      <c r="AF70" s="65">
        <v>7</v>
      </c>
      <c r="AG70" s="65">
        <v>7</v>
      </c>
      <c r="AL70" s="65">
        <v>8</v>
      </c>
      <c r="AM70" s="65">
        <v>8</v>
      </c>
      <c r="AO70" s="65">
        <v>8</v>
      </c>
      <c r="AP70" s="65">
        <v>8</v>
      </c>
      <c r="AU70" s="65">
        <v>9</v>
      </c>
      <c r="AV70" s="65">
        <v>9</v>
      </c>
      <c r="AX70" s="65">
        <v>9</v>
      </c>
      <c r="AY70" s="65">
        <v>9</v>
      </c>
      <c r="BD70" s="65">
        <v>10</v>
      </c>
      <c r="BE70" s="65">
        <v>10</v>
      </c>
      <c r="BG70" s="65">
        <v>10</v>
      </c>
      <c r="BH70" s="65">
        <v>10</v>
      </c>
      <c r="BM70" s="65">
        <v>14</v>
      </c>
      <c r="BN70" s="65">
        <v>14</v>
      </c>
      <c r="BP70" s="65">
        <v>14</v>
      </c>
      <c r="BQ70" s="65">
        <v>14</v>
      </c>
      <c r="BV70" s="65">
        <v>17</v>
      </c>
      <c r="BW70" s="65">
        <v>17</v>
      </c>
      <c r="BY70" s="65">
        <v>17</v>
      </c>
      <c r="BZ70" s="65">
        <v>17</v>
      </c>
      <c r="CE70" s="65">
        <v>18</v>
      </c>
      <c r="CF70" s="65">
        <v>18</v>
      </c>
      <c r="CH70" s="65">
        <v>18</v>
      </c>
      <c r="CI70" s="65">
        <v>18</v>
      </c>
      <c r="CN70" s="65">
        <v>19</v>
      </c>
      <c r="CO70" s="65">
        <v>19</v>
      </c>
      <c r="CQ70" s="65">
        <v>19</v>
      </c>
      <c r="CR70" s="65">
        <v>19</v>
      </c>
      <c r="CW70" s="65">
        <v>20</v>
      </c>
      <c r="CX70" s="65">
        <v>20</v>
      </c>
      <c r="CZ70" s="65">
        <v>20</v>
      </c>
      <c r="DA70" s="65">
        <v>20</v>
      </c>
    </row>
    <row r="71" spans="1:105" s="65" customFormat="1" ht="29.25" customHeight="1">
      <c r="A71" s="65" t="s">
        <v>98</v>
      </c>
      <c r="B71" s="65">
        <v>1</v>
      </c>
      <c r="C71" s="65">
        <v>2</v>
      </c>
      <c r="E71" s="65">
        <v>6</v>
      </c>
      <c r="F71" s="65">
        <v>7</v>
      </c>
      <c r="K71" s="65">
        <v>1</v>
      </c>
      <c r="L71" s="65">
        <v>2</v>
      </c>
      <c r="N71" s="65">
        <v>6</v>
      </c>
      <c r="O71" s="65">
        <v>7</v>
      </c>
      <c r="T71" s="65">
        <v>1</v>
      </c>
      <c r="U71" s="65">
        <v>2</v>
      </c>
      <c r="W71" s="65">
        <v>6</v>
      </c>
      <c r="X71" s="65">
        <v>7</v>
      </c>
      <c r="AC71" s="65">
        <v>1</v>
      </c>
      <c r="AD71" s="65">
        <v>2</v>
      </c>
      <c r="AF71" s="65">
        <v>6</v>
      </c>
      <c r="AG71" s="65">
        <v>7</v>
      </c>
      <c r="AL71" s="65">
        <v>1</v>
      </c>
      <c r="AM71" s="65">
        <v>2</v>
      </c>
      <c r="AO71" s="65">
        <v>6</v>
      </c>
      <c r="AP71" s="65">
        <v>7</v>
      </c>
      <c r="AU71" s="65">
        <v>1</v>
      </c>
      <c r="AV71" s="65">
        <v>2</v>
      </c>
      <c r="AX71" s="65">
        <v>6</v>
      </c>
      <c r="AY71" s="65">
        <v>7</v>
      </c>
      <c r="BD71" s="65">
        <v>1</v>
      </c>
      <c r="BE71" s="65">
        <v>2</v>
      </c>
      <c r="BG71" s="65">
        <v>6</v>
      </c>
      <c r="BH71" s="65">
        <v>7</v>
      </c>
      <c r="BM71" s="65">
        <v>1</v>
      </c>
      <c r="BN71" s="65">
        <v>2</v>
      </c>
      <c r="BP71" s="65">
        <v>6</v>
      </c>
      <c r="BQ71" s="65">
        <v>7</v>
      </c>
      <c r="BV71" s="65">
        <v>1</v>
      </c>
      <c r="BW71" s="65">
        <v>2</v>
      </c>
      <c r="BY71" s="65">
        <v>6</v>
      </c>
      <c r="BZ71" s="65">
        <v>7</v>
      </c>
      <c r="CE71" s="65">
        <v>1</v>
      </c>
      <c r="CF71" s="65">
        <v>2</v>
      </c>
      <c r="CH71" s="65">
        <v>6</v>
      </c>
      <c r="CI71" s="65">
        <v>7</v>
      </c>
      <c r="CN71" s="65">
        <v>1</v>
      </c>
      <c r="CO71" s="65">
        <v>2</v>
      </c>
      <c r="CQ71" s="65">
        <v>6</v>
      </c>
      <c r="CR71" s="65">
        <v>7</v>
      </c>
      <c r="CW71" s="65">
        <v>1</v>
      </c>
      <c r="CX71" s="65">
        <v>2</v>
      </c>
      <c r="CZ71" s="65">
        <v>6</v>
      </c>
      <c r="DA71" s="65">
        <v>7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88" useFirstPageNumber="1" fitToHeight="25" horizontalDpi="600" verticalDpi="600" orientation="portrait" paperSize="9" scale="35" r:id="rId3"/>
  <headerFooter alignWithMargins="0">
    <oddHeader>&amp;L&amp;24
　　第２２表の１　税目別収入の状況</oddHeader>
    <oddFooter>&amp;C&amp;30&amp;P</oddFooter>
  </headerFooter>
  <colBreaks count="11" manualBreakCount="11">
    <brk id="10" max="67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67"/>
  <sheetViews>
    <sheetView showOutlineSymbols="0" view="pageBreakPreview" zoomScale="50" zoomScaleNormal="87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24.75390625" defaultRowHeight="14.25"/>
  <cols>
    <col min="1" max="55" width="20.625" style="0" customWidth="1"/>
    <col min="56" max="56" width="15.00390625" style="0" customWidth="1"/>
    <col min="57" max="57" width="15.125" style="0" bestFit="1" customWidth="1"/>
    <col min="58" max="58" width="4.375" style="0" bestFit="1" customWidth="1"/>
    <col min="59" max="59" width="15.125" style="0" bestFit="1" customWidth="1"/>
    <col min="60" max="60" width="4.375" style="0" bestFit="1" customWidth="1"/>
    <col min="61" max="61" width="12.625" style="0" bestFit="1" customWidth="1"/>
    <col min="62" max="62" width="4.375" style="0" bestFit="1" customWidth="1"/>
    <col min="63" max="63" width="12.625" style="0" bestFit="1" customWidth="1"/>
    <col min="64" max="64" width="4.375" style="0" bestFit="1" customWidth="1"/>
    <col min="65" max="65" width="15.125" style="0" bestFit="1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4.375" style="0" bestFit="1" customWidth="1"/>
    <col min="73" max="73" width="16.875" style="0" bestFit="1" customWidth="1"/>
    <col min="74" max="74" width="4.375" style="0" bestFit="1" customWidth="1"/>
    <col min="75" max="75" width="16.875" style="0" bestFit="1" customWidth="1"/>
    <col min="76" max="76" width="4.375" style="0" bestFit="1" customWidth="1"/>
    <col min="77" max="77" width="18.625" style="0" bestFit="1" customWidth="1"/>
    <col min="78" max="78" width="16.875" style="0" bestFit="1" customWidth="1"/>
    <col min="79" max="80" width="18.625" style="0" bestFit="1" customWidth="1"/>
    <col min="81" max="81" width="15.125" style="0" bestFit="1" customWidth="1"/>
    <col min="82" max="82" width="18.625" style="0" bestFit="1" customWidth="1"/>
    <col min="83" max="83" width="5.375" style="0" customWidth="1"/>
    <col min="84" max="88" width="4.375" style="0" bestFit="1" customWidth="1"/>
  </cols>
  <sheetData>
    <row r="1" spans="1:47" s="8" customFormat="1" ht="25.5">
      <c r="A1" s="7"/>
      <c r="B1" s="7" t="s">
        <v>78</v>
      </c>
      <c r="K1" s="7" t="s">
        <v>81</v>
      </c>
      <c r="T1" s="7" t="s">
        <v>82</v>
      </c>
      <c r="AC1" s="7" t="s">
        <v>83</v>
      </c>
      <c r="AL1" s="7" t="s">
        <v>76</v>
      </c>
      <c r="AU1" s="7" t="s">
        <v>77</v>
      </c>
    </row>
    <row r="2" spans="1:55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</row>
    <row r="3" spans="1:55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</row>
    <row r="4" spans="1:55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</row>
    <row r="5" spans="1:55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</row>
    <row r="6" spans="1:88" ht="32.25" customHeight="1">
      <c r="A6" s="42" t="s">
        <v>20</v>
      </c>
      <c r="B6" s="47">
        <v>2226350</v>
      </c>
      <c r="C6" s="47">
        <v>216090</v>
      </c>
      <c r="D6" s="47">
        <v>2442440</v>
      </c>
      <c r="E6" s="47">
        <v>2195608</v>
      </c>
      <c r="F6" s="47">
        <v>46570</v>
      </c>
      <c r="G6" s="47">
        <v>2242178</v>
      </c>
      <c r="H6" s="53">
        <v>98.61917488265547</v>
      </c>
      <c r="I6" s="53">
        <v>21.551205516220094</v>
      </c>
      <c r="J6" s="53">
        <v>91.8007402433632</v>
      </c>
      <c r="K6" s="47">
        <v>131164</v>
      </c>
      <c r="L6" s="47">
        <v>23512</v>
      </c>
      <c r="M6" s="47">
        <v>154676</v>
      </c>
      <c r="N6" s="47">
        <v>126147</v>
      </c>
      <c r="O6" s="47">
        <v>5797</v>
      </c>
      <c r="P6" s="47">
        <v>131944</v>
      </c>
      <c r="Q6" s="53">
        <v>96.17501753529932</v>
      </c>
      <c r="R6" s="53">
        <v>24.655495066349097</v>
      </c>
      <c r="S6" s="53">
        <v>85.30347306628049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53" t="s">
        <v>101</v>
      </c>
      <c r="AA6" s="53" t="s">
        <v>101</v>
      </c>
      <c r="AB6" s="53" t="s">
        <v>101</v>
      </c>
      <c r="AC6" s="47">
        <v>2095186</v>
      </c>
      <c r="AD6" s="47">
        <v>192578</v>
      </c>
      <c r="AE6" s="47">
        <v>2287764</v>
      </c>
      <c r="AF6" s="47">
        <v>2069461</v>
      </c>
      <c r="AG6" s="47">
        <v>40773</v>
      </c>
      <c r="AH6" s="47">
        <v>2110234</v>
      </c>
      <c r="AI6" s="53">
        <v>98.77218538115471</v>
      </c>
      <c r="AJ6" s="53">
        <v>21.17220035518076</v>
      </c>
      <c r="AK6" s="53">
        <v>92.24002126093426</v>
      </c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0</v>
      </c>
      <c r="AR6" s="53" t="s">
        <v>101</v>
      </c>
      <c r="AS6" s="53" t="s">
        <v>101</v>
      </c>
      <c r="AT6" s="53" t="s">
        <v>101</v>
      </c>
      <c r="AU6" s="47">
        <v>36780359</v>
      </c>
      <c r="AV6" s="47">
        <v>2192781</v>
      </c>
      <c r="AW6" s="47">
        <v>38973140</v>
      </c>
      <c r="AX6" s="47">
        <v>36373270</v>
      </c>
      <c r="AY6" s="47">
        <v>482894</v>
      </c>
      <c r="AZ6" s="47">
        <v>36856164</v>
      </c>
      <c r="BA6" s="53">
        <v>98.89318916109546</v>
      </c>
      <c r="BB6" s="53">
        <v>22.021989428036818</v>
      </c>
      <c r="BC6" s="53">
        <v>94.568115373819</v>
      </c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32.25" customHeight="1">
      <c r="A7" s="43" t="s">
        <v>21</v>
      </c>
      <c r="B7" s="48">
        <v>122700</v>
      </c>
      <c r="C7" s="48">
        <v>0</v>
      </c>
      <c r="D7" s="48">
        <v>122700</v>
      </c>
      <c r="E7" s="48">
        <v>122652</v>
      </c>
      <c r="F7" s="48">
        <v>0</v>
      </c>
      <c r="G7" s="48">
        <v>122652</v>
      </c>
      <c r="H7" s="54">
        <v>99.96088019559902</v>
      </c>
      <c r="I7" s="54" t="s">
        <v>101</v>
      </c>
      <c r="J7" s="54">
        <v>99.96088019559902</v>
      </c>
      <c r="K7" s="48">
        <v>122700</v>
      </c>
      <c r="L7" s="48">
        <v>0</v>
      </c>
      <c r="M7" s="48">
        <v>122700</v>
      </c>
      <c r="N7" s="48">
        <v>122652</v>
      </c>
      <c r="O7" s="48">
        <v>0</v>
      </c>
      <c r="P7" s="48">
        <v>122652</v>
      </c>
      <c r="Q7" s="54">
        <v>99.96088019559902</v>
      </c>
      <c r="R7" s="54" t="s">
        <v>101</v>
      </c>
      <c r="S7" s="54">
        <v>99.96088019559902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54" t="s">
        <v>101</v>
      </c>
      <c r="AA7" s="54" t="s">
        <v>101</v>
      </c>
      <c r="AB7" s="54" t="s">
        <v>101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54" t="s">
        <v>101</v>
      </c>
      <c r="AJ7" s="54" t="s">
        <v>101</v>
      </c>
      <c r="AK7" s="54" t="s">
        <v>101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54" t="s">
        <v>101</v>
      </c>
      <c r="AS7" s="54" t="s">
        <v>101</v>
      </c>
      <c r="AT7" s="54" t="s">
        <v>101</v>
      </c>
      <c r="AU7" s="48">
        <v>15388024</v>
      </c>
      <c r="AV7" s="48">
        <v>528728</v>
      </c>
      <c r="AW7" s="48">
        <v>15916752</v>
      </c>
      <c r="AX7" s="48">
        <v>15252529</v>
      </c>
      <c r="AY7" s="48">
        <v>123737</v>
      </c>
      <c r="AZ7" s="48">
        <v>15376266</v>
      </c>
      <c r="BA7" s="54">
        <v>99.11947758854548</v>
      </c>
      <c r="BB7" s="54">
        <v>23.402770422599144</v>
      </c>
      <c r="BC7" s="54">
        <v>96.60429464503814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2.25" customHeight="1">
      <c r="A8" s="43" t="s">
        <v>22</v>
      </c>
      <c r="B8" s="48">
        <v>4595549</v>
      </c>
      <c r="C8" s="48">
        <v>346337</v>
      </c>
      <c r="D8" s="48">
        <v>4941886</v>
      </c>
      <c r="E8" s="48">
        <v>4549163</v>
      </c>
      <c r="F8" s="48">
        <v>54808</v>
      </c>
      <c r="G8" s="48">
        <v>4603971</v>
      </c>
      <c r="H8" s="54">
        <v>98.99063202241996</v>
      </c>
      <c r="I8" s="54">
        <v>15.825049012955589</v>
      </c>
      <c r="J8" s="54">
        <v>93.16222591941619</v>
      </c>
      <c r="K8" s="48">
        <v>72935</v>
      </c>
      <c r="L8" s="48">
        <v>449</v>
      </c>
      <c r="M8" s="48">
        <v>73384</v>
      </c>
      <c r="N8" s="48">
        <v>72545</v>
      </c>
      <c r="O8" s="48">
        <v>184</v>
      </c>
      <c r="P8" s="48">
        <v>72729</v>
      </c>
      <c r="Q8" s="54">
        <v>99.465277301707</v>
      </c>
      <c r="R8" s="54">
        <v>40.97995545657015</v>
      </c>
      <c r="S8" s="54">
        <v>99.10743486318545</v>
      </c>
      <c r="T8" s="48">
        <v>1817718</v>
      </c>
      <c r="U8" s="48">
        <v>21773</v>
      </c>
      <c r="V8" s="48">
        <v>1839491</v>
      </c>
      <c r="W8" s="48">
        <v>1811614</v>
      </c>
      <c r="X8" s="48">
        <v>3789</v>
      </c>
      <c r="Y8" s="48">
        <v>1815403</v>
      </c>
      <c r="Z8" s="54">
        <v>99.66419433597511</v>
      </c>
      <c r="AA8" s="54">
        <v>17.402287236485556</v>
      </c>
      <c r="AB8" s="54">
        <v>98.6905073196879</v>
      </c>
      <c r="AC8" s="48">
        <v>2704896</v>
      </c>
      <c r="AD8" s="48">
        <v>324115</v>
      </c>
      <c r="AE8" s="48">
        <v>3029011</v>
      </c>
      <c r="AF8" s="48">
        <v>2665004</v>
      </c>
      <c r="AG8" s="48">
        <v>50835</v>
      </c>
      <c r="AH8" s="48">
        <v>2715839</v>
      </c>
      <c r="AI8" s="54">
        <v>98.52519283551013</v>
      </c>
      <c r="AJ8" s="54">
        <v>15.684247874982645</v>
      </c>
      <c r="AK8" s="54">
        <v>89.66091572463752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54" t="s">
        <v>101</v>
      </c>
      <c r="AS8" s="54" t="s">
        <v>101</v>
      </c>
      <c r="AT8" s="54" t="s">
        <v>101</v>
      </c>
      <c r="AU8" s="48">
        <v>45483302</v>
      </c>
      <c r="AV8" s="48">
        <v>3417545</v>
      </c>
      <c r="AW8" s="48">
        <v>48900847</v>
      </c>
      <c r="AX8" s="48">
        <v>44849625</v>
      </c>
      <c r="AY8" s="48">
        <v>660386</v>
      </c>
      <c r="AZ8" s="48">
        <v>45510011</v>
      </c>
      <c r="BA8" s="54">
        <v>98.606792004679</v>
      </c>
      <c r="BB8" s="54">
        <v>19.323403203176547</v>
      </c>
      <c r="BC8" s="54">
        <v>93.0658951571943</v>
      </c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32.25" customHeight="1">
      <c r="A9" s="43" t="s">
        <v>23</v>
      </c>
      <c r="B9" s="48">
        <v>5066743</v>
      </c>
      <c r="C9" s="48">
        <v>380137</v>
      </c>
      <c r="D9" s="48">
        <v>5446880</v>
      </c>
      <c r="E9" s="48">
        <v>5007877</v>
      </c>
      <c r="F9" s="48">
        <v>94290</v>
      </c>
      <c r="G9" s="48">
        <v>5102167</v>
      </c>
      <c r="H9" s="54">
        <v>98.8381885562382</v>
      </c>
      <c r="I9" s="54">
        <v>24.804215322370617</v>
      </c>
      <c r="J9" s="54">
        <v>93.67136782892224</v>
      </c>
      <c r="K9" s="48">
        <v>113479</v>
      </c>
      <c r="L9" s="48">
        <v>13752</v>
      </c>
      <c r="M9" s="48">
        <v>127231</v>
      </c>
      <c r="N9" s="48">
        <v>112426</v>
      </c>
      <c r="O9" s="48">
        <v>671</v>
      </c>
      <c r="P9" s="48">
        <v>113097</v>
      </c>
      <c r="Q9" s="54">
        <v>99.07207500947311</v>
      </c>
      <c r="R9" s="54">
        <v>4.879290285049447</v>
      </c>
      <c r="S9" s="54">
        <v>88.89107214436733</v>
      </c>
      <c r="T9" s="48">
        <v>2261963</v>
      </c>
      <c r="U9" s="48">
        <v>67274</v>
      </c>
      <c r="V9" s="48">
        <v>2329237</v>
      </c>
      <c r="W9" s="48">
        <v>2254195</v>
      </c>
      <c r="X9" s="48">
        <v>26781</v>
      </c>
      <c r="Y9" s="48">
        <v>2280976</v>
      </c>
      <c r="Z9" s="54">
        <v>99.65658147370226</v>
      </c>
      <c r="AA9" s="54">
        <v>39.80884145435086</v>
      </c>
      <c r="AB9" s="54">
        <v>97.92803394416283</v>
      </c>
      <c r="AC9" s="48">
        <v>2691301</v>
      </c>
      <c r="AD9" s="48">
        <v>299111</v>
      </c>
      <c r="AE9" s="48">
        <v>2990412</v>
      </c>
      <c r="AF9" s="48">
        <v>2641256</v>
      </c>
      <c r="AG9" s="48">
        <v>66838</v>
      </c>
      <c r="AH9" s="48">
        <v>2708094</v>
      </c>
      <c r="AI9" s="54">
        <v>98.14049041708824</v>
      </c>
      <c r="AJ9" s="54">
        <v>22.34555064842149</v>
      </c>
      <c r="AK9" s="54">
        <v>90.55922729042018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54" t="s">
        <v>101</v>
      </c>
      <c r="AS9" s="54" t="s">
        <v>101</v>
      </c>
      <c r="AT9" s="54" t="s">
        <v>101</v>
      </c>
      <c r="AU9" s="48">
        <v>47086591</v>
      </c>
      <c r="AV9" s="48">
        <v>3805284</v>
      </c>
      <c r="AW9" s="48">
        <v>50891875</v>
      </c>
      <c r="AX9" s="48">
        <v>46270374</v>
      </c>
      <c r="AY9" s="48">
        <v>854395</v>
      </c>
      <c r="AZ9" s="48">
        <v>47124769</v>
      </c>
      <c r="BA9" s="54">
        <v>98.2665617054333</v>
      </c>
      <c r="BB9" s="54">
        <v>22.452857657930394</v>
      </c>
      <c r="BC9" s="54">
        <v>92.59782430889018</v>
      </c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32.25" customHeight="1">
      <c r="A10" s="43" t="s">
        <v>24</v>
      </c>
      <c r="B10" s="48">
        <v>8698</v>
      </c>
      <c r="C10" s="48">
        <v>0</v>
      </c>
      <c r="D10" s="48">
        <v>8698</v>
      </c>
      <c r="E10" s="48">
        <v>8698</v>
      </c>
      <c r="F10" s="48">
        <v>0</v>
      </c>
      <c r="G10" s="48">
        <v>8698</v>
      </c>
      <c r="H10" s="54">
        <v>100</v>
      </c>
      <c r="I10" s="54" t="s">
        <v>101</v>
      </c>
      <c r="J10" s="54">
        <v>100</v>
      </c>
      <c r="K10" s="48">
        <v>8698</v>
      </c>
      <c r="L10" s="48">
        <v>0</v>
      </c>
      <c r="M10" s="48">
        <v>8698</v>
      </c>
      <c r="N10" s="48">
        <v>8698</v>
      </c>
      <c r="O10" s="48">
        <v>0</v>
      </c>
      <c r="P10" s="48">
        <v>8698</v>
      </c>
      <c r="Q10" s="54">
        <v>100</v>
      </c>
      <c r="R10" s="54" t="s">
        <v>101</v>
      </c>
      <c r="S10" s="54">
        <v>100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54" t="s">
        <v>101</v>
      </c>
      <c r="AA10" s="54" t="s">
        <v>101</v>
      </c>
      <c r="AB10" s="54" t="s">
        <v>101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54" t="s">
        <v>101</v>
      </c>
      <c r="AJ10" s="54" t="s">
        <v>101</v>
      </c>
      <c r="AK10" s="54" t="s">
        <v>101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54" t="s">
        <v>101</v>
      </c>
      <c r="AS10" s="54" t="s">
        <v>101</v>
      </c>
      <c r="AT10" s="54" t="s">
        <v>101</v>
      </c>
      <c r="AU10" s="48">
        <v>8175210</v>
      </c>
      <c r="AV10" s="48">
        <v>1023364</v>
      </c>
      <c r="AW10" s="48">
        <v>9198574</v>
      </c>
      <c r="AX10" s="48">
        <v>8063593</v>
      </c>
      <c r="AY10" s="48">
        <v>197808</v>
      </c>
      <c r="AZ10" s="48">
        <v>8261401</v>
      </c>
      <c r="BA10" s="54">
        <v>98.63468950644693</v>
      </c>
      <c r="BB10" s="54">
        <v>19.329192740803858</v>
      </c>
      <c r="BC10" s="54">
        <v>89.81175777897748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2.25" customHeight="1">
      <c r="A11" s="42" t="s">
        <v>25</v>
      </c>
      <c r="B11" s="47">
        <v>457233</v>
      </c>
      <c r="C11" s="47">
        <v>39773</v>
      </c>
      <c r="D11" s="47">
        <v>497006</v>
      </c>
      <c r="E11" s="47">
        <v>450457</v>
      </c>
      <c r="F11" s="47">
        <v>6478</v>
      </c>
      <c r="G11" s="47">
        <v>456935</v>
      </c>
      <c r="H11" s="53">
        <v>98.51804222354905</v>
      </c>
      <c r="I11" s="53">
        <v>16.287431171900536</v>
      </c>
      <c r="J11" s="53">
        <v>91.93752188102357</v>
      </c>
      <c r="K11" s="47">
        <v>1362</v>
      </c>
      <c r="L11" s="47">
        <v>0</v>
      </c>
      <c r="M11" s="47">
        <v>1362</v>
      </c>
      <c r="N11" s="47">
        <v>1362</v>
      </c>
      <c r="O11" s="47">
        <v>0</v>
      </c>
      <c r="P11" s="47">
        <v>1362</v>
      </c>
      <c r="Q11" s="53">
        <v>100</v>
      </c>
      <c r="R11" s="53" t="s">
        <v>101</v>
      </c>
      <c r="S11" s="53">
        <v>100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53" t="s">
        <v>101</v>
      </c>
      <c r="AA11" s="53" t="s">
        <v>101</v>
      </c>
      <c r="AB11" s="53" t="s">
        <v>101</v>
      </c>
      <c r="AC11" s="47">
        <v>455871</v>
      </c>
      <c r="AD11" s="47">
        <v>39773</v>
      </c>
      <c r="AE11" s="47">
        <v>495644</v>
      </c>
      <c r="AF11" s="47">
        <v>449095</v>
      </c>
      <c r="AG11" s="47">
        <v>6478</v>
      </c>
      <c r="AH11" s="47">
        <v>455573</v>
      </c>
      <c r="AI11" s="53">
        <v>98.5136145971119</v>
      </c>
      <c r="AJ11" s="53">
        <v>16.287431171900536</v>
      </c>
      <c r="AK11" s="53">
        <v>91.91536667446798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53" t="s">
        <v>101</v>
      </c>
      <c r="AS11" s="53" t="s">
        <v>101</v>
      </c>
      <c r="AT11" s="53" t="s">
        <v>101</v>
      </c>
      <c r="AU11" s="47">
        <v>8966143</v>
      </c>
      <c r="AV11" s="47">
        <v>491244</v>
      </c>
      <c r="AW11" s="47">
        <v>9457387</v>
      </c>
      <c r="AX11" s="47">
        <v>8858694</v>
      </c>
      <c r="AY11" s="47">
        <v>100325</v>
      </c>
      <c r="AZ11" s="47">
        <v>8959019</v>
      </c>
      <c r="BA11" s="53">
        <v>98.8016140273471</v>
      </c>
      <c r="BB11" s="53">
        <v>20.422641294346597</v>
      </c>
      <c r="BC11" s="53">
        <v>94.73038377302314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32.25" customHeight="1">
      <c r="A12" s="43" t="s">
        <v>26</v>
      </c>
      <c r="B12" s="48">
        <v>27606</v>
      </c>
      <c r="C12" s="48">
        <v>0</v>
      </c>
      <c r="D12" s="48">
        <v>27606</v>
      </c>
      <c r="E12" s="48">
        <v>27606</v>
      </c>
      <c r="F12" s="48">
        <v>0</v>
      </c>
      <c r="G12" s="48">
        <v>27606</v>
      </c>
      <c r="H12" s="54">
        <v>100</v>
      </c>
      <c r="I12" s="54" t="s">
        <v>101</v>
      </c>
      <c r="J12" s="54">
        <v>100</v>
      </c>
      <c r="K12" s="48">
        <v>27606</v>
      </c>
      <c r="L12" s="48">
        <v>0</v>
      </c>
      <c r="M12" s="48">
        <v>27606</v>
      </c>
      <c r="N12" s="48">
        <v>27606</v>
      </c>
      <c r="O12" s="48">
        <v>0</v>
      </c>
      <c r="P12" s="48">
        <v>27606</v>
      </c>
      <c r="Q12" s="54">
        <v>100</v>
      </c>
      <c r="R12" s="54" t="s">
        <v>101</v>
      </c>
      <c r="S12" s="54">
        <v>100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54" t="s">
        <v>101</v>
      </c>
      <c r="AA12" s="54" t="s">
        <v>101</v>
      </c>
      <c r="AB12" s="54" t="s">
        <v>101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54" t="s">
        <v>101</v>
      </c>
      <c r="AJ12" s="54" t="s">
        <v>101</v>
      </c>
      <c r="AK12" s="54" t="s">
        <v>101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54" t="s">
        <v>101</v>
      </c>
      <c r="AS12" s="54" t="s">
        <v>101</v>
      </c>
      <c r="AT12" s="54" t="s">
        <v>101</v>
      </c>
      <c r="AU12" s="48">
        <v>4816233</v>
      </c>
      <c r="AV12" s="48">
        <v>252279</v>
      </c>
      <c r="AW12" s="48">
        <v>5068512</v>
      </c>
      <c r="AX12" s="48">
        <v>4757048</v>
      </c>
      <c r="AY12" s="48">
        <v>48409</v>
      </c>
      <c r="AZ12" s="48">
        <v>4805457</v>
      </c>
      <c r="BA12" s="54">
        <v>98.7711350343723</v>
      </c>
      <c r="BB12" s="54">
        <v>19.18867602931675</v>
      </c>
      <c r="BC12" s="54">
        <v>94.81001524707843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32.25" customHeight="1">
      <c r="A13" s="43" t="s">
        <v>27</v>
      </c>
      <c r="B13" s="48">
        <v>136</v>
      </c>
      <c r="C13" s="48">
        <v>5</v>
      </c>
      <c r="D13" s="48">
        <v>141</v>
      </c>
      <c r="E13" s="48">
        <v>136</v>
      </c>
      <c r="F13" s="48">
        <v>5</v>
      </c>
      <c r="G13" s="48">
        <v>141</v>
      </c>
      <c r="H13" s="54">
        <v>100</v>
      </c>
      <c r="I13" s="54">
        <v>100</v>
      </c>
      <c r="J13" s="54">
        <v>100</v>
      </c>
      <c r="K13" s="48">
        <v>136</v>
      </c>
      <c r="L13" s="48">
        <v>5</v>
      </c>
      <c r="M13" s="48">
        <v>141</v>
      </c>
      <c r="N13" s="48">
        <v>136</v>
      </c>
      <c r="O13" s="48">
        <v>5</v>
      </c>
      <c r="P13" s="48">
        <v>141</v>
      </c>
      <c r="Q13" s="54">
        <v>100</v>
      </c>
      <c r="R13" s="54">
        <v>100</v>
      </c>
      <c r="S13" s="54">
        <v>100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54" t="s">
        <v>101</v>
      </c>
      <c r="AA13" s="54" t="s">
        <v>101</v>
      </c>
      <c r="AB13" s="54" t="s">
        <v>101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54" t="s">
        <v>101</v>
      </c>
      <c r="AJ13" s="54" t="s">
        <v>101</v>
      </c>
      <c r="AK13" s="54" t="s">
        <v>101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54" t="s">
        <v>101</v>
      </c>
      <c r="AS13" s="54" t="s">
        <v>101</v>
      </c>
      <c r="AT13" s="54" t="s">
        <v>101</v>
      </c>
      <c r="AU13" s="48">
        <v>4814291</v>
      </c>
      <c r="AV13" s="48">
        <v>530011</v>
      </c>
      <c r="AW13" s="48">
        <v>5344302</v>
      </c>
      <c r="AX13" s="48">
        <v>4742492</v>
      </c>
      <c r="AY13" s="48">
        <v>90102</v>
      </c>
      <c r="AZ13" s="48">
        <v>4832594</v>
      </c>
      <c r="BA13" s="54">
        <v>98.50862775017131</v>
      </c>
      <c r="BB13" s="54">
        <v>17.00002452779282</v>
      </c>
      <c r="BC13" s="54">
        <v>90.42516684124512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2.25" customHeight="1">
      <c r="A14" s="43" t="s">
        <v>28</v>
      </c>
      <c r="B14" s="48">
        <v>31060</v>
      </c>
      <c r="C14" s="48">
        <v>535</v>
      </c>
      <c r="D14" s="48">
        <v>31595</v>
      </c>
      <c r="E14" s="48">
        <v>31060</v>
      </c>
      <c r="F14" s="48">
        <v>204</v>
      </c>
      <c r="G14" s="48">
        <v>31264</v>
      </c>
      <c r="H14" s="54">
        <v>100</v>
      </c>
      <c r="I14" s="54">
        <v>38.13084112149533</v>
      </c>
      <c r="J14" s="54">
        <v>98.95236588067732</v>
      </c>
      <c r="K14" s="48">
        <v>31060</v>
      </c>
      <c r="L14" s="48">
        <v>535</v>
      </c>
      <c r="M14" s="48">
        <v>31595</v>
      </c>
      <c r="N14" s="48">
        <v>31060</v>
      </c>
      <c r="O14" s="48">
        <v>204</v>
      </c>
      <c r="P14" s="48">
        <v>31264</v>
      </c>
      <c r="Q14" s="54">
        <v>100</v>
      </c>
      <c r="R14" s="54">
        <v>38.13084112149533</v>
      </c>
      <c r="S14" s="54">
        <v>98.95236588067732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54" t="s">
        <v>101</v>
      </c>
      <c r="AA14" s="54" t="s">
        <v>101</v>
      </c>
      <c r="AB14" s="54" t="s">
        <v>101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54" t="s">
        <v>101</v>
      </c>
      <c r="AJ14" s="54" t="s">
        <v>101</v>
      </c>
      <c r="AK14" s="54" t="s">
        <v>101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54" t="s">
        <v>101</v>
      </c>
      <c r="AS14" s="54" t="s">
        <v>101</v>
      </c>
      <c r="AT14" s="54" t="s">
        <v>101</v>
      </c>
      <c r="AU14" s="48">
        <v>6007028</v>
      </c>
      <c r="AV14" s="48">
        <v>852417</v>
      </c>
      <c r="AW14" s="48">
        <v>6859445</v>
      </c>
      <c r="AX14" s="48">
        <v>5871410</v>
      </c>
      <c r="AY14" s="48">
        <v>103667</v>
      </c>
      <c r="AZ14" s="48">
        <v>5975077</v>
      </c>
      <c r="BA14" s="54">
        <v>97.74234446718077</v>
      </c>
      <c r="BB14" s="54">
        <v>12.161535961859043</v>
      </c>
      <c r="BC14" s="54">
        <v>87.10729512373085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32.25" customHeight="1">
      <c r="A15" s="44" t="s">
        <v>84</v>
      </c>
      <c r="B15" s="49">
        <v>268</v>
      </c>
      <c r="C15" s="49">
        <v>0</v>
      </c>
      <c r="D15" s="49">
        <v>268</v>
      </c>
      <c r="E15" s="49">
        <v>268</v>
      </c>
      <c r="F15" s="49">
        <v>0</v>
      </c>
      <c r="G15" s="49">
        <v>268</v>
      </c>
      <c r="H15" s="55">
        <v>100</v>
      </c>
      <c r="I15" s="55" t="s">
        <v>101</v>
      </c>
      <c r="J15" s="55">
        <v>100</v>
      </c>
      <c r="K15" s="49">
        <v>268</v>
      </c>
      <c r="L15" s="49">
        <v>0</v>
      </c>
      <c r="M15" s="49">
        <v>268</v>
      </c>
      <c r="N15" s="49">
        <v>268</v>
      </c>
      <c r="O15" s="49">
        <v>0</v>
      </c>
      <c r="P15" s="49">
        <v>268</v>
      </c>
      <c r="Q15" s="55">
        <v>100</v>
      </c>
      <c r="R15" s="55" t="s">
        <v>101</v>
      </c>
      <c r="S15" s="55">
        <v>100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55" t="s">
        <v>101</v>
      </c>
      <c r="AA15" s="55" t="s">
        <v>101</v>
      </c>
      <c r="AB15" s="55" t="s">
        <v>101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55" t="s">
        <v>101</v>
      </c>
      <c r="AJ15" s="55" t="s">
        <v>101</v>
      </c>
      <c r="AK15" s="55" t="s">
        <v>101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55" t="s">
        <v>101</v>
      </c>
      <c r="AS15" s="55" t="s">
        <v>101</v>
      </c>
      <c r="AT15" s="55" t="s">
        <v>101</v>
      </c>
      <c r="AU15" s="49">
        <v>3419773</v>
      </c>
      <c r="AV15" s="49">
        <v>292627</v>
      </c>
      <c r="AW15" s="49">
        <v>3712400</v>
      </c>
      <c r="AX15" s="49">
        <v>3360252</v>
      </c>
      <c r="AY15" s="49">
        <v>39974</v>
      </c>
      <c r="AZ15" s="49">
        <v>3400226</v>
      </c>
      <c r="BA15" s="55">
        <v>98.25950435891505</v>
      </c>
      <c r="BB15" s="55">
        <v>13.660393606878381</v>
      </c>
      <c r="BC15" s="55">
        <v>91.5910462234673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32.25" customHeight="1">
      <c r="A16" s="43" t="s">
        <v>90</v>
      </c>
      <c r="B16" s="48">
        <v>0</v>
      </c>
      <c r="C16" s="48">
        <v>6279</v>
      </c>
      <c r="D16" s="48">
        <v>6279</v>
      </c>
      <c r="E16" s="48">
        <v>0</v>
      </c>
      <c r="F16" s="48">
        <v>1239</v>
      </c>
      <c r="G16" s="48">
        <v>1239</v>
      </c>
      <c r="H16" s="54" t="s">
        <v>101</v>
      </c>
      <c r="I16" s="54">
        <v>19.732441471571907</v>
      </c>
      <c r="J16" s="54">
        <v>19.732441471571907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54" t="s">
        <v>101</v>
      </c>
      <c r="R16" s="54" t="s">
        <v>101</v>
      </c>
      <c r="S16" s="54" t="s">
        <v>101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54" t="s">
        <v>101</v>
      </c>
      <c r="AA16" s="54" t="s">
        <v>101</v>
      </c>
      <c r="AB16" s="54" t="s">
        <v>101</v>
      </c>
      <c r="AC16" s="48">
        <v>0</v>
      </c>
      <c r="AD16" s="48">
        <v>6279</v>
      </c>
      <c r="AE16" s="48">
        <v>6279</v>
      </c>
      <c r="AF16" s="48">
        <v>0</v>
      </c>
      <c r="AG16" s="48">
        <v>1239</v>
      </c>
      <c r="AH16" s="48">
        <v>1239</v>
      </c>
      <c r="AI16" s="54" t="s">
        <v>101</v>
      </c>
      <c r="AJ16" s="54">
        <v>19.732441471571907</v>
      </c>
      <c r="AK16" s="54">
        <v>19.732441471571907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54" t="s">
        <v>101</v>
      </c>
      <c r="AS16" s="54" t="s">
        <v>101</v>
      </c>
      <c r="AT16" s="54" t="s">
        <v>101</v>
      </c>
      <c r="AU16" s="48">
        <v>6843650</v>
      </c>
      <c r="AV16" s="48">
        <v>704637</v>
      </c>
      <c r="AW16" s="48">
        <v>7548287</v>
      </c>
      <c r="AX16" s="48">
        <v>6722982</v>
      </c>
      <c r="AY16" s="48">
        <v>137837</v>
      </c>
      <c r="AZ16" s="48">
        <v>6860819</v>
      </c>
      <c r="BA16" s="54">
        <v>98.23678884805622</v>
      </c>
      <c r="BB16" s="54">
        <v>19.561419567805835</v>
      </c>
      <c r="BC16" s="54">
        <v>90.89239717567708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2.25" customHeight="1">
      <c r="A17" s="43" t="s">
        <v>91</v>
      </c>
      <c r="B17" s="48">
        <v>2215</v>
      </c>
      <c r="C17" s="48">
        <v>0</v>
      </c>
      <c r="D17" s="48">
        <v>2215</v>
      </c>
      <c r="E17" s="48">
        <v>2215</v>
      </c>
      <c r="F17" s="48">
        <v>0</v>
      </c>
      <c r="G17" s="48">
        <v>2215</v>
      </c>
      <c r="H17" s="54">
        <v>100</v>
      </c>
      <c r="I17" s="54" t="s">
        <v>101</v>
      </c>
      <c r="J17" s="54">
        <v>100</v>
      </c>
      <c r="K17" s="48">
        <v>2215</v>
      </c>
      <c r="L17" s="48">
        <v>0</v>
      </c>
      <c r="M17" s="48">
        <v>2215</v>
      </c>
      <c r="N17" s="48">
        <v>2215</v>
      </c>
      <c r="O17" s="48">
        <v>0</v>
      </c>
      <c r="P17" s="48">
        <v>2215</v>
      </c>
      <c r="Q17" s="54">
        <v>100</v>
      </c>
      <c r="R17" s="54" t="s">
        <v>101</v>
      </c>
      <c r="S17" s="54">
        <v>100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54" t="s">
        <v>101</v>
      </c>
      <c r="AA17" s="54" t="s">
        <v>101</v>
      </c>
      <c r="AB17" s="54" t="s">
        <v>101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54" t="s">
        <v>101</v>
      </c>
      <c r="AJ17" s="54" t="s">
        <v>101</v>
      </c>
      <c r="AK17" s="54" t="s">
        <v>101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54" t="s">
        <v>101</v>
      </c>
      <c r="AS17" s="54" t="s">
        <v>101</v>
      </c>
      <c r="AT17" s="54" t="s">
        <v>101</v>
      </c>
      <c r="AU17" s="48">
        <v>5323951</v>
      </c>
      <c r="AV17" s="48">
        <v>560121</v>
      </c>
      <c r="AW17" s="48">
        <v>5884072</v>
      </c>
      <c r="AX17" s="48">
        <v>5235390</v>
      </c>
      <c r="AY17" s="48">
        <v>97406</v>
      </c>
      <c r="AZ17" s="48">
        <v>5332796</v>
      </c>
      <c r="BA17" s="54">
        <v>98.33655493824041</v>
      </c>
      <c r="BB17" s="54">
        <v>17.390171052326195</v>
      </c>
      <c r="BC17" s="54">
        <v>90.6310459831219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32.25" customHeight="1" thickBot="1">
      <c r="A18" s="43" t="s">
        <v>95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54" t="s">
        <v>101</v>
      </c>
      <c r="I18" s="54" t="s">
        <v>101</v>
      </c>
      <c r="J18" s="54" t="s">
        <v>101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54" t="s">
        <v>101</v>
      </c>
      <c r="R18" s="54" t="s">
        <v>101</v>
      </c>
      <c r="S18" s="54" t="s">
        <v>101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54" t="s">
        <v>101</v>
      </c>
      <c r="AA18" s="54" t="s">
        <v>101</v>
      </c>
      <c r="AB18" s="54" t="s">
        <v>101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54" t="s">
        <v>101</v>
      </c>
      <c r="AJ18" s="54" t="s">
        <v>101</v>
      </c>
      <c r="AK18" s="54" t="s">
        <v>101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54" t="s">
        <v>101</v>
      </c>
      <c r="AS18" s="54" t="s">
        <v>101</v>
      </c>
      <c r="AT18" s="54" t="s">
        <v>101</v>
      </c>
      <c r="AU18" s="48">
        <v>3903940</v>
      </c>
      <c r="AV18" s="48">
        <v>492308</v>
      </c>
      <c r="AW18" s="48">
        <v>4396248</v>
      </c>
      <c r="AX18" s="48">
        <v>3843541</v>
      </c>
      <c r="AY18" s="48">
        <v>60289</v>
      </c>
      <c r="AZ18" s="48">
        <v>3903830</v>
      </c>
      <c r="BA18" s="54">
        <v>98.452870689611</v>
      </c>
      <c r="BB18" s="54">
        <v>12.246195471127832</v>
      </c>
      <c r="BC18" s="54">
        <v>88.7991305313076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32.25" customHeight="1" thickBot="1" thickTop="1">
      <c r="A19" s="45" t="s">
        <v>86</v>
      </c>
      <c r="B19" s="50">
        <v>12538558</v>
      </c>
      <c r="C19" s="50">
        <v>989156</v>
      </c>
      <c r="D19" s="50">
        <v>13527714</v>
      </c>
      <c r="E19" s="50">
        <v>12395740</v>
      </c>
      <c r="F19" s="50">
        <v>203594</v>
      </c>
      <c r="G19" s="50">
        <v>12599334</v>
      </c>
      <c r="H19" s="56">
        <v>98.86096949904447</v>
      </c>
      <c r="I19" s="56">
        <v>20.58259768934324</v>
      </c>
      <c r="J19" s="56">
        <v>93.13719967763954</v>
      </c>
      <c r="K19" s="50">
        <v>511623</v>
      </c>
      <c r="L19" s="50">
        <v>38253</v>
      </c>
      <c r="M19" s="50">
        <v>549876</v>
      </c>
      <c r="N19" s="50">
        <v>505115</v>
      </c>
      <c r="O19" s="50">
        <v>6861</v>
      </c>
      <c r="P19" s="50">
        <v>511976</v>
      </c>
      <c r="Q19" s="56">
        <v>98.72796961825406</v>
      </c>
      <c r="R19" s="56">
        <v>17.935848168771077</v>
      </c>
      <c r="S19" s="56">
        <v>93.10753697197185</v>
      </c>
      <c r="T19" s="50">
        <v>4079681</v>
      </c>
      <c r="U19" s="50">
        <v>89047</v>
      </c>
      <c r="V19" s="50">
        <v>4168728</v>
      </c>
      <c r="W19" s="50">
        <v>4065809</v>
      </c>
      <c r="X19" s="50">
        <v>30570</v>
      </c>
      <c r="Y19" s="50">
        <v>4096379</v>
      </c>
      <c r="Z19" s="56">
        <v>99.65997341458805</v>
      </c>
      <c r="AA19" s="56">
        <v>34.33018518310555</v>
      </c>
      <c r="AB19" s="56">
        <v>98.26448259517052</v>
      </c>
      <c r="AC19" s="50">
        <v>7947254</v>
      </c>
      <c r="AD19" s="50">
        <v>861856</v>
      </c>
      <c r="AE19" s="50">
        <v>8809110</v>
      </c>
      <c r="AF19" s="50">
        <v>7824816</v>
      </c>
      <c r="AG19" s="50">
        <v>166163</v>
      </c>
      <c r="AH19" s="50">
        <v>7990979</v>
      </c>
      <c r="AI19" s="56">
        <v>98.45936722294266</v>
      </c>
      <c r="AJ19" s="56">
        <v>19.279670849886756</v>
      </c>
      <c r="AK19" s="56">
        <v>90.71267131412822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6" t="s">
        <v>101</v>
      </c>
      <c r="AS19" s="56" t="s">
        <v>101</v>
      </c>
      <c r="AT19" s="56" t="s">
        <v>101</v>
      </c>
      <c r="AU19" s="50">
        <v>197008495</v>
      </c>
      <c r="AV19" s="50">
        <v>15143346</v>
      </c>
      <c r="AW19" s="50">
        <v>212151841</v>
      </c>
      <c r="AX19" s="50">
        <v>194201200</v>
      </c>
      <c r="AY19" s="50">
        <v>2997229</v>
      </c>
      <c r="AZ19" s="50">
        <v>197198429</v>
      </c>
      <c r="BA19" s="56">
        <v>98.57503860429978</v>
      </c>
      <c r="BB19" s="56">
        <v>19.792382740247763</v>
      </c>
      <c r="BC19" s="56">
        <v>92.95155209140985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2.25" customHeight="1" thickTop="1">
      <c r="A20" s="43" t="s">
        <v>29</v>
      </c>
      <c r="B20" s="48">
        <v>3954</v>
      </c>
      <c r="C20" s="48">
        <v>0</v>
      </c>
      <c r="D20" s="48">
        <v>3954</v>
      </c>
      <c r="E20" s="48">
        <v>3954</v>
      </c>
      <c r="F20" s="48">
        <v>0</v>
      </c>
      <c r="G20" s="48">
        <v>3954</v>
      </c>
      <c r="H20" s="54">
        <v>100</v>
      </c>
      <c r="I20" s="54" t="s">
        <v>101</v>
      </c>
      <c r="J20" s="54">
        <v>100</v>
      </c>
      <c r="K20" s="48">
        <v>3954</v>
      </c>
      <c r="L20" s="48">
        <v>0</v>
      </c>
      <c r="M20" s="48">
        <v>3954</v>
      </c>
      <c r="N20" s="48">
        <v>3954</v>
      </c>
      <c r="O20" s="48">
        <v>0</v>
      </c>
      <c r="P20" s="48">
        <v>3954</v>
      </c>
      <c r="Q20" s="54">
        <v>100</v>
      </c>
      <c r="R20" s="54" t="s">
        <v>101</v>
      </c>
      <c r="S20" s="54">
        <v>100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54" t="s">
        <v>101</v>
      </c>
      <c r="AA20" s="54" t="s">
        <v>101</v>
      </c>
      <c r="AB20" s="54" t="s">
        <v>101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54" t="s">
        <v>101</v>
      </c>
      <c r="AJ20" s="54" t="s">
        <v>101</v>
      </c>
      <c r="AK20" s="54" t="s">
        <v>101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54" t="s">
        <v>101</v>
      </c>
      <c r="AS20" s="54" t="s">
        <v>101</v>
      </c>
      <c r="AT20" s="54" t="s">
        <v>101</v>
      </c>
      <c r="AU20" s="48">
        <v>1326007</v>
      </c>
      <c r="AV20" s="48">
        <v>75088</v>
      </c>
      <c r="AW20" s="48">
        <v>1401095</v>
      </c>
      <c r="AX20" s="48">
        <v>1314941</v>
      </c>
      <c r="AY20" s="48">
        <v>17795</v>
      </c>
      <c r="AZ20" s="48">
        <v>1332736</v>
      </c>
      <c r="BA20" s="54">
        <v>99.1654644357081</v>
      </c>
      <c r="BB20" s="54">
        <v>23.698860004261665</v>
      </c>
      <c r="BC20" s="54">
        <v>95.12103033698642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32.25" customHeight="1">
      <c r="A21" s="43" t="s">
        <v>30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54" t="s">
        <v>101</v>
      </c>
      <c r="I21" s="54" t="s">
        <v>101</v>
      </c>
      <c r="J21" s="54" t="s">
        <v>101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54" t="s">
        <v>101</v>
      </c>
      <c r="R21" s="54" t="s">
        <v>101</v>
      </c>
      <c r="S21" s="54" t="s">
        <v>101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54" t="s">
        <v>101</v>
      </c>
      <c r="AA21" s="54" t="s">
        <v>101</v>
      </c>
      <c r="AB21" s="54" t="s">
        <v>101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54" t="s">
        <v>101</v>
      </c>
      <c r="AJ21" s="54" t="s">
        <v>101</v>
      </c>
      <c r="AK21" s="54" t="s">
        <v>101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54" t="s">
        <v>101</v>
      </c>
      <c r="AS21" s="54" t="s">
        <v>101</v>
      </c>
      <c r="AT21" s="54" t="s">
        <v>101</v>
      </c>
      <c r="AU21" s="48">
        <v>872989</v>
      </c>
      <c r="AV21" s="48">
        <v>15848</v>
      </c>
      <c r="AW21" s="48">
        <v>888837</v>
      </c>
      <c r="AX21" s="48">
        <v>867725</v>
      </c>
      <c r="AY21" s="48">
        <v>4835</v>
      </c>
      <c r="AZ21" s="48">
        <v>872560</v>
      </c>
      <c r="BA21" s="54">
        <v>99.39701416627243</v>
      </c>
      <c r="BB21" s="54">
        <v>30.508581524482587</v>
      </c>
      <c r="BC21" s="54">
        <v>98.16873059964875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32.25" customHeight="1">
      <c r="A22" s="43" t="s">
        <v>31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54" t="s">
        <v>101</v>
      </c>
      <c r="I22" s="54" t="s">
        <v>101</v>
      </c>
      <c r="J22" s="54" t="s">
        <v>101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4" t="s">
        <v>101</v>
      </c>
      <c r="R22" s="54" t="s">
        <v>101</v>
      </c>
      <c r="S22" s="54" t="s">
        <v>101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54" t="s">
        <v>101</v>
      </c>
      <c r="AA22" s="54" t="s">
        <v>101</v>
      </c>
      <c r="AB22" s="54" t="s">
        <v>101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54" t="s">
        <v>101</v>
      </c>
      <c r="AJ22" s="54" t="s">
        <v>101</v>
      </c>
      <c r="AK22" s="54" t="s">
        <v>101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54" t="s">
        <v>101</v>
      </c>
      <c r="AS22" s="54" t="s">
        <v>101</v>
      </c>
      <c r="AT22" s="54" t="s">
        <v>101</v>
      </c>
      <c r="AU22" s="48">
        <v>1073104</v>
      </c>
      <c r="AV22" s="48">
        <v>82547</v>
      </c>
      <c r="AW22" s="48">
        <v>1155651</v>
      </c>
      <c r="AX22" s="48">
        <v>1056970</v>
      </c>
      <c r="AY22" s="48">
        <v>18070</v>
      </c>
      <c r="AZ22" s="48">
        <v>1075040</v>
      </c>
      <c r="BA22" s="54">
        <v>98.49651105577838</v>
      </c>
      <c r="BB22" s="54">
        <v>21.890559317722026</v>
      </c>
      <c r="BC22" s="54">
        <v>93.02462421613446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2.25" customHeight="1">
      <c r="A23" s="43" t="s">
        <v>33</v>
      </c>
      <c r="B23" s="48">
        <v>11857</v>
      </c>
      <c r="C23" s="48">
        <v>0</v>
      </c>
      <c r="D23" s="48">
        <v>11857</v>
      </c>
      <c r="E23" s="48">
        <v>11857</v>
      </c>
      <c r="F23" s="48">
        <v>0</v>
      </c>
      <c r="G23" s="48">
        <v>11857</v>
      </c>
      <c r="H23" s="54">
        <v>100</v>
      </c>
      <c r="I23" s="54" t="s">
        <v>101</v>
      </c>
      <c r="J23" s="54">
        <v>100</v>
      </c>
      <c r="K23" s="48">
        <v>11857</v>
      </c>
      <c r="L23" s="48">
        <v>0</v>
      </c>
      <c r="M23" s="48">
        <v>11857</v>
      </c>
      <c r="N23" s="48">
        <v>11857</v>
      </c>
      <c r="O23" s="48">
        <v>0</v>
      </c>
      <c r="P23" s="48">
        <v>11857</v>
      </c>
      <c r="Q23" s="54">
        <v>100</v>
      </c>
      <c r="R23" s="54" t="s">
        <v>101</v>
      </c>
      <c r="S23" s="54">
        <v>100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54" t="s">
        <v>101</v>
      </c>
      <c r="AA23" s="54" t="s">
        <v>101</v>
      </c>
      <c r="AB23" s="54" t="s">
        <v>101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54" t="s">
        <v>101</v>
      </c>
      <c r="AJ23" s="54" t="s">
        <v>101</v>
      </c>
      <c r="AK23" s="54" t="s">
        <v>101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54" t="s">
        <v>101</v>
      </c>
      <c r="AS23" s="54" t="s">
        <v>101</v>
      </c>
      <c r="AT23" s="54" t="s">
        <v>101</v>
      </c>
      <c r="AU23" s="48">
        <v>847436</v>
      </c>
      <c r="AV23" s="48">
        <v>75719</v>
      </c>
      <c r="AW23" s="48">
        <v>923155</v>
      </c>
      <c r="AX23" s="48">
        <v>832365</v>
      </c>
      <c r="AY23" s="48">
        <v>11832</v>
      </c>
      <c r="AZ23" s="48">
        <v>844197</v>
      </c>
      <c r="BA23" s="54">
        <v>98.22157661463521</v>
      </c>
      <c r="BB23" s="54">
        <v>15.626196859440828</v>
      </c>
      <c r="BC23" s="54">
        <v>91.4469401129821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67" customFormat="1" ht="32.25" customHeight="1">
      <c r="A24" s="44" t="s">
        <v>34</v>
      </c>
      <c r="B24" s="49">
        <v>44</v>
      </c>
      <c r="C24" s="49">
        <v>0</v>
      </c>
      <c r="D24" s="49">
        <v>44</v>
      </c>
      <c r="E24" s="49">
        <v>44</v>
      </c>
      <c r="F24" s="49">
        <v>0</v>
      </c>
      <c r="G24" s="49">
        <v>44</v>
      </c>
      <c r="H24" s="55">
        <v>100</v>
      </c>
      <c r="I24" s="55" t="s">
        <v>101</v>
      </c>
      <c r="J24" s="55">
        <v>100</v>
      </c>
      <c r="K24" s="49">
        <v>44</v>
      </c>
      <c r="L24" s="49">
        <v>0</v>
      </c>
      <c r="M24" s="49">
        <v>44</v>
      </c>
      <c r="N24" s="49">
        <v>44</v>
      </c>
      <c r="O24" s="49">
        <v>0</v>
      </c>
      <c r="P24" s="49">
        <v>44</v>
      </c>
      <c r="Q24" s="55">
        <v>100</v>
      </c>
      <c r="R24" s="55" t="s">
        <v>101</v>
      </c>
      <c r="S24" s="55">
        <v>100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55" t="s">
        <v>101</v>
      </c>
      <c r="AA24" s="55" t="s">
        <v>101</v>
      </c>
      <c r="AB24" s="55" t="s">
        <v>101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55" t="s">
        <v>101</v>
      </c>
      <c r="AJ24" s="55" t="s">
        <v>101</v>
      </c>
      <c r="AK24" s="55" t="s">
        <v>101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55" t="s">
        <v>101</v>
      </c>
      <c r="AS24" s="55" t="s">
        <v>101</v>
      </c>
      <c r="AT24" s="55" t="s">
        <v>101</v>
      </c>
      <c r="AU24" s="49">
        <v>1522150</v>
      </c>
      <c r="AV24" s="49">
        <v>156052</v>
      </c>
      <c r="AW24" s="49">
        <v>1678202</v>
      </c>
      <c r="AX24" s="49">
        <v>1489125</v>
      </c>
      <c r="AY24" s="49">
        <v>37799</v>
      </c>
      <c r="AZ24" s="49">
        <v>1526924</v>
      </c>
      <c r="BA24" s="55">
        <v>97.83037151397694</v>
      </c>
      <c r="BB24" s="55">
        <v>24.22205418706585</v>
      </c>
      <c r="BC24" s="55">
        <v>90.98570970598296</v>
      </c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</row>
    <row r="25" spans="1:88" ht="32.25" customHeight="1">
      <c r="A25" s="43" t="s">
        <v>35</v>
      </c>
      <c r="B25" s="48">
        <v>6060</v>
      </c>
      <c r="C25" s="48">
        <v>2767</v>
      </c>
      <c r="D25" s="48">
        <v>8827</v>
      </c>
      <c r="E25" s="48">
        <v>5780</v>
      </c>
      <c r="F25" s="48">
        <v>65</v>
      </c>
      <c r="G25" s="48">
        <v>5845</v>
      </c>
      <c r="H25" s="54">
        <v>95.37953795379538</v>
      </c>
      <c r="I25" s="54">
        <v>2.3491145645103</v>
      </c>
      <c r="J25" s="54">
        <v>66.2172878667724</v>
      </c>
      <c r="K25" s="48">
        <v>6060</v>
      </c>
      <c r="L25" s="48">
        <v>2767</v>
      </c>
      <c r="M25" s="48">
        <v>8827</v>
      </c>
      <c r="N25" s="48">
        <v>5780</v>
      </c>
      <c r="O25" s="48">
        <v>65</v>
      </c>
      <c r="P25" s="48">
        <v>5845</v>
      </c>
      <c r="Q25" s="54">
        <v>95.37953795379538</v>
      </c>
      <c r="R25" s="54">
        <v>2.3491145645103</v>
      </c>
      <c r="S25" s="54">
        <v>66.2172878667724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54" t="s">
        <v>101</v>
      </c>
      <c r="AA25" s="54" t="s">
        <v>101</v>
      </c>
      <c r="AB25" s="54" t="s">
        <v>101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54" t="s">
        <v>101</v>
      </c>
      <c r="AJ25" s="54" t="s">
        <v>101</v>
      </c>
      <c r="AK25" s="54" t="s">
        <v>101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54" t="s">
        <v>101</v>
      </c>
      <c r="AS25" s="54" t="s">
        <v>101</v>
      </c>
      <c r="AT25" s="54" t="s">
        <v>101</v>
      </c>
      <c r="AU25" s="48">
        <v>689818</v>
      </c>
      <c r="AV25" s="48">
        <v>137487</v>
      </c>
      <c r="AW25" s="48">
        <v>827305</v>
      </c>
      <c r="AX25" s="48">
        <v>683506</v>
      </c>
      <c r="AY25" s="48">
        <v>18202</v>
      </c>
      <c r="AZ25" s="48">
        <v>701708</v>
      </c>
      <c r="BA25" s="54">
        <v>99.08497603715762</v>
      </c>
      <c r="BB25" s="54">
        <v>13.239069875697338</v>
      </c>
      <c r="BC25" s="54">
        <v>84.81853729881966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2.25" customHeight="1">
      <c r="A26" s="43" t="s">
        <v>36</v>
      </c>
      <c r="B26" s="48">
        <v>6090</v>
      </c>
      <c r="C26" s="48">
        <v>288</v>
      </c>
      <c r="D26" s="48">
        <v>6378</v>
      </c>
      <c r="E26" s="48">
        <v>6090</v>
      </c>
      <c r="F26" s="48">
        <v>0</v>
      </c>
      <c r="G26" s="48">
        <v>6090</v>
      </c>
      <c r="H26" s="54">
        <v>100</v>
      </c>
      <c r="I26" s="54">
        <v>0</v>
      </c>
      <c r="J26" s="54">
        <v>95.48447789275635</v>
      </c>
      <c r="K26" s="48">
        <v>6090</v>
      </c>
      <c r="L26" s="48">
        <v>288</v>
      </c>
      <c r="M26" s="48">
        <v>6378</v>
      </c>
      <c r="N26" s="48">
        <v>6090</v>
      </c>
      <c r="O26" s="48">
        <v>0</v>
      </c>
      <c r="P26" s="48">
        <v>6090</v>
      </c>
      <c r="Q26" s="54">
        <v>100</v>
      </c>
      <c r="R26" s="54">
        <v>0</v>
      </c>
      <c r="S26" s="54">
        <v>95.48447789275635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54" t="s">
        <v>101</v>
      </c>
      <c r="AA26" s="54" t="s">
        <v>101</v>
      </c>
      <c r="AB26" s="54" t="s">
        <v>101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54" t="s">
        <v>101</v>
      </c>
      <c r="AJ26" s="54" t="s">
        <v>101</v>
      </c>
      <c r="AK26" s="54" t="s">
        <v>101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54" t="s">
        <v>101</v>
      </c>
      <c r="AS26" s="54" t="s">
        <v>101</v>
      </c>
      <c r="AT26" s="54" t="s">
        <v>101</v>
      </c>
      <c r="AU26" s="48">
        <v>1129661</v>
      </c>
      <c r="AV26" s="48">
        <v>45881</v>
      </c>
      <c r="AW26" s="48">
        <v>1175542</v>
      </c>
      <c r="AX26" s="48">
        <v>1124766</v>
      </c>
      <c r="AY26" s="48">
        <v>5173</v>
      </c>
      <c r="AZ26" s="48">
        <v>1129939</v>
      </c>
      <c r="BA26" s="54">
        <v>99.5666841645414</v>
      </c>
      <c r="BB26" s="54">
        <v>11.274819642117652</v>
      </c>
      <c r="BC26" s="54">
        <v>96.12068305513542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32.25" customHeight="1">
      <c r="A27" s="43" t="s">
        <v>37</v>
      </c>
      <c r="B27" s="48">
        <v>10154</v>
      </c>
      <c r="C27" s="48">
        <v>0</v>
      </c>
      <c r="D27" s="48">
        <v>10154</v>
      </c>
      <c r="E27" s="48">
        <v>10154</v>
      </c>
      <c r="F27" s="48">
        <v>0</v>
      </c>
      <c r="G27" s="48">
        <v>10154</v>
      </c>
      <c r="H27" s="54">
        <v>100</v>
      </c>
      <c r="I27" s="54" t="s">
        <v>101</v>
      </c>
      <c r="J27" s="54">
        <v>100</v>
      </c>
      <c r="K27" s="48">
        <v>10154</v>
      </c>
      <c r="L27" s="48">
        <v>0</v>
      </c>
      <c r="M27" s="48">
        <v>10154</v>
      </c>
      <c r="N27" s="48">
        <v>10154</v>
      </c>
      <c r="O27" s="48">
        <v>0</v>
      </c>
      <c r="P27" s="48">
        <v>10154</v>
      </c>
      <c r="Q27" s="54">
        <v>100</v>
      </c>
      <c r="R27" s="54" t="s">
        <v>101</v>
      </c>
      <c r="S27" s="54">
        <v>100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54" t="s">
        <v>101</v>
      </c>
      <c r="AA27" s="54" t="s">
        <v>101</v>
      </c>
      <c r="AB27" s="54" t="s">
        <v>101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54" t="s">
        <v>101</v>
      </c>
      <c r="AJ27" s="54" t="s">
        <v>101</v>
      </c>
      <c r="AK27" s="54" t="s">
        <v>101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54" t="s">
        <v>101</v>
      </c>
      <c r="AS27" s="54" t="s">
        <v>101</v>
      </c>
      <c r="AT27" s="54" t="s">
        <v>101</v>
      </c>
      <c r="AU27" s="48">
        <v>507496</v>
      </c>
      <c r="AV27" s="48">
        <v>0</v>
      </c>
      <c r="AW27" s="48">
        <v>507496</v>
      </c>
      <c r="AX27" s="48">
        <v>507496</v>
      </c>
      <c r="AY27" s="48">
        <v>0</v>
      </c>
      <c r="AZ27" s="48">
        <v>507496</v>
      </c>
      <c r="BA27" s="54">
        <v>100</v>
      </c>
      <c r="BB27" s="54" t="s">
        <v>101</v>
      </c>
      <c r="BC27" s="54">
        <v>100</v>
      </c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32.25" customHeight="1">
      <c r="A28" s="43" t="s">
        <v>38</v>
      </c>
      <c r="B28" s="48">
        <v>4757</v>
      </c>
      <c r="C28" s="48">
        <v>0</v>
      </c>
      <c r="D28" s="48">
        <v>4757</v>
      </c>
      <c r="E28" s="48">
        <v>4757</v>
      </c>
      <c r="F28" s="48">
        <v>0</v>
      </c>
      <c r="G28" s="48">
        <v>4757</v>
      </c>
      <c r="H28" s="54">
        <v>100</v>
      </c>
      <c r="I28" s="54" t="s">
        <v>101</v>
      </c>
      <c r="J28" s="54">
        <v>100</v>
      </c>
      <c r="K28" s="48">
        <v>4757</v>
      </c>
      <c r="L28" s="48">
        <v>0</v>
      </c>
      <c r="M28" s="48">
        <v>4757</v>
      </c>
      <c r="N28" s="48">
        <v>4757</v>
      </c>
      <c r="O28" s="48">
        <v>0</v>
      </c>
      <c r="P28" s="48">
        <v>4757</v>
      </c>
      <c r="Q28" s="54">
        <v>100</v>
      </c>
      <c r="R28" s="54" t="s">
        <v>101</v>
      </c>
      <c r="S28" s="54">
        <v>100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54" t="s">
        <v>101</v>
      </c>
      <c r="AA28" s="54" t="s">
        <v>101</v>
      </c>
      <c r="AB28" s="54" t="s">
        <v>101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54" t="s">
        <v>101</v>
      </c>
      <c r="AJ28" s="54" t="s">
        <v>101</v>
      </c>
      <c r="AK28" s="54" t="s">
        <v>101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54" t="s">
        <v>101</v>
      </c>
      <c r="AS28" s="54" t="s">
        <v>101</v>
      </c>
      <c r="AT28" s="54" t="s">
        <v>101</v>
      </c>
      <c r="AU28" s="48">
        <v>968228</v>
      </c>
      <c r="AV28" s="48">
        <v>7684</v>
      </c>
      <c r="AW28" s="48">
        <v>975912</v>
      </c>
      <c r="AX28" s="48">
        <v>966537</v>
      </c>
      <c r="AY28" s="48">
        <v>787</v>
      </c>
      <c r="AZ28" s="48">
        <v>967324</v>
      </c>
      <c r="BA28" s="54">
        <v>99.82535105367744</v>
      </c>
      <c r="BB28" s="54">
        <v>10.242061426340447</v>
      </c>
      <c r="BC28" s="54">
        <v>99.12000262318735</v>
      </c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s="67" customFormat="1" ht="32.25" customHeight="1">
      <c r="A29" s="44" t="s">
        <v>92</v>
      </c>
      <c r="B29" s="49">
        <v>23712</v>
      </c>
      <c r="C29" s="49">
        <v>0</v>
      </c>
      <c r="D29" s="49">
        <v>23712</v>
      </c>
      <c r="E29" s="49">
        <v>23712</v>
      </c>
      <c r="F29" s="49">
        <v>0</v>
      </c>
      <c r="G29" s="49">
        <v>23712</v>
      </c>
      <c r="H29" s="55">
        <v>100</v>
      </c>
      <c r="I29" s="55" t="s">
        <v>101</v>
      </c>
      <c r="J29" s="55">
        <v>100</v>
      </c>
      <c r="K29" s="49">
        <v>23712</v>
      </c>
      <c r="L29" s="49">
        <v>0</v>
      </c>
      <c r="M29" s="49">
        <v>23712</v>
      </c>
      <c r="N29" s="49">
        <v>23712</v>
      </c>
      <c r="O29" s="49">
        <v>0</v>
      </c>
      <c r="P29" s="49">
        <v>23712</v>
      </c>
      <c r="Q29" s="55">
        <v>100</v>
      </c>
      <c r="R29" s="55" t="s">
        <v>101</v>
      </c>
      <c r="S29" s="55">
        <v>100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55" t="s">
        <v>101</v>
      </c>
      <c r="AA29" s="55" t="s">
        <v>101</v>
      </c>
      <c r="AB29" s="55" t="s">
        <v>101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55" t="s">
        <v>101</v>
      </c>
      <c r="AJ29" s="55" t="s">
        <v>101</v>
      </c>
      <c r="AK29" s="55" t="s">
        <v>101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55" t="s">
        <v>101</v>
      </c>
      <c r="AS29" s="55" t="s">
        <v>101</v>
      </c>
      <c r="AT29" s="55" t="s">
        <v>101</v>
      </c>
      <c r="AU29" s="49">
        <v>1572799</v>
      </c>
      <c r="AV29" s="49">
        <v>180303</v>
      </c>
      <c r="AW29" s="49">
        <v>1753102</v>
      </c>
      <c r="AX29" s="49">
        <v>1544069</v>
      </c>
      <c r="AY29" s="49">
        <v>16462</v>
      </c>
      <c r="AZ29" s="49">
        <v>1560531</v>
      </c>
      <c r="BA29" s="55">
        <v>98.17332030348442</v>
      </c>
      <c r="BB29" s="55">
        <v>9.13018640843469</v>
      </c>
      <c r="BC29" s="55">
        <v>89.01541382075887</v>
      </c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</row>
    <row r="30" spans="1:88" ht="32.25" customHeight="1">
      <c r="A30" s="43" t="s">
        <v>39</v>
      </c>
      <c r="B30" s="48">
        <v>38293</v>
      </c>
      <c r="C30" s="48">
        <v>1560</v>
      </c>
      <c r="D30" s="48">
        <v>39853</v>
      </c>
      <c r="E30" s="48">
        <v>38185</v>
      </c>
      <c r="F30" s="48">
        <v>31</v>
      </c>
      <c r="G30" s="48">
        <v>38216</v>
      </c>
      <c r="H30" s="54">
        <v>99.71796411876845</v>
      </c>
      <c r="I30" s="54">
        <v>1.987179487179487</v>
      </c>
      <c r="J30" s="54">
        <v>95.8924045868567</v>
      </c>
      <c r="K30" s="48">
        <v>38293</v>
      </c>
      <c r="L30" s="48">
        <v>1560</v>
      </c>
      <c r="M30" s="48">
        <v>39853</v>
      </c>
      <c r="N30" s="48">
        <v>38185</v>
      </c>
      <c r="O30" s="48">
        <v>31</v>
      </c>
      <c r="P30" s="48">
        <v>38216</v>
      </c>
      <c r="Q30" s="54">
        <v>99.71796411876845</v>
      </c>
      <c r="R30" s="54">
        <v>1.987179487179487</v>
      </c>
      <c r="S30" s="54">
        <v>95.8924045868567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54" t="s">
        <v>101</v>
      </c>
      <c r="AA30" s="54" t="s">
        <v>101</v>
      </c>
      <c r="AB30" s="54" t="s">
        <v>101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54" t="s">
        <v>101</v>
      </c>
      <c r="AJ30" s="54" t="s">
        <v>101</v>
      </c>
      <c r="AK30" s="54" t="s">
        <v>101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54" t="s">
        <v>101</v>
      </c>
      <c r="AS30" s="54" t="s">
        <v>101</v>
      </c>
      <c r="AT30" s="54" t="s">
        <v>101</v>
      </c>
      <c r="AU30" s="48">
        <v>535029</v>
      </c>
      <c r="AV30" s="48">
        <v>200940</v>
      </c>
      <c r="AW30" s="48">
        <v>735969</v>
      </c>
      <c r="AX30" s="48">
        <v>519740</v>
      </c>
      <c r="AY30" s="48">
        <v>17903</v>
      </c>
      <c r="AZ30" s="48">
        <v>537643</v>
      </c>
      <c r="BA30" s="54">
        <v>97.14239788871257</v>
      </c>
      <c r="BB30" s="54">
        <v>8.909624763611028</v>
      </c>
      <c r="BC30" s="54">
        <v>73.05239758739839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32.25" customHeight="1">
      <c r="A31" s="43" t="s">
        <v>40</v>
      </c>
      <c r="B31" s="48">
        <v>494</v>
      </c>
      <c r="C31" s="48">
        <v>0</v>
      </c>
      <c r="D31" s="48">
        <v>494</v>
      </c>
      <c r="E31" s="48">
        <v>494</v>
      </c>
      <c r="F31" s="48">
        <v>0</v>
      </c>
      <c r="G31" s="48">
        <v>494</v>
      </c>
      <c r="H31" s="54">
        <v>100</v>
      </c>
      <c r="I31" s="54" t="s">
        <v>101</v>
      </c>
      <c r="J31" s="54">
        <v>100</v>
      </c>
      <c r="K31" s="48">
        <v>494</v>
      </c>
      <c r="L31" s="48">
        <v>0</v>
      </c>
      <c r="M31" s="48">
        <v>494</v>
      </c>
      <c r="N31" s="48">
        <v>494</v>
      </c>
      <c r="O31" s="48">
        <v>0</v>
      </c>
      <c r="P31" s="48">
        <v>494</v>
      </c>
      <c r="Q31" s="54">
        <v>100</v>
      </c>
      <c r="R31" s="54" t="s">
        <v>101</v>
      </c>
      <c r="S31" s="54">
        <v>100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54" t="s">
        <v>101</v>
      </c>
      <c r="AA31" s="54" t="s">
        <v>101</v>
      </c>
      <c r="AB31" s="54" t="s">
        <v>101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54" t="s">
        <v>101</v>
      </c>
      <c r="AJ31" s="54" t="s">
        <v>101</v>
      </c>
      <c r="AK31" s="54" t="s">
        <v>101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54" t="s">
        <v>101</v>
      </c>
      <c r="AS31" s="54" t="s">
        <v>101</v>
      </c>
      <c r="AT31" s="54" t="s">
        <v>101</v>
      </c>
      <c r="AU31" s="48">
        <v>613156</v>
      </c>
      <c r="AV31" s="48">
        <v>35735</v>
      </c>
      <c r="AW31" s="48">
        <v>648891</v>
      </c>
      <c r="AX31" s="48">
        <v>605713</v>
      </c>
      <c r="AY31" s="48">
        <v>1886</v>
      </c>
      <c r="AZ31" s="48">
        <v>607599</v>
      </c>
      <c r="BA31" s="54">
        <v>98.78611642061726</v>
      </c>
      <c r="BB31" s="54">
        <v>5.27773891143137</v>
      </c>
      <c r="BC31" s="54">
        <v>93.63652755239323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2.25" customHeight="1">
      <c r="A32" s="43" t="s">
        <v>41</v>
      </c>
      <c r="B32" s="48">
        <v>4971</v>
      </c>
      <c r="C32" s="48">
        <v>0</v>
      </c>
      <c r="D32" s="48">
        <v>4971</v>
      </c>
      <c r="E32" s="48">
        <v>4971</v>
      </c>
      <c r="F32" s="48">
        <v>0</v>
      </c>
      <c r="G32" s="48">
        <v>4971</v>
      </c>
      <c r="H32" s="54">
        <v>100</v>
      </c>
      <c r="I32" s="54" t="s">
        <v>101</v>
      </c>
      <c r="J32" s="54">
        <v>100</v>
      </c>
      <c r="K32" s="48">
        <v>4971</v>
      </c>
      <c r="L32" s="48">
        <v>0</v>
      </c>
      <c r="M32" s="48">
        <v>4971</v>
      </c>
      <c r="N32" s="48">
        <v>4971</v>
      </c>
      <c r="O32" s="48">
        <v>0</v>
      </c>
      <c r="P32" s="48">
        <v>4971</v>
      </c>
      <c r="Q32" s="54">
        <v>100</v>
      </c>
      <c r="R32" s="54" t="s">
        <v>101</v>
      </c>
      <c r="S32" s="54">
        <v>100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54" t="s">
        <v>101</v>
      </c>
      <c r="AA32" s="54" t="s">
        <v>101</v>
      </c>
      <c r="AB32" s="54" t="s">
        <v>101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54" t="s">
        <v>101</v>
      </c>
      <c r="AJ32" s="54" t="s">
        <v>101</v>
      </c>
      <c r="AK32" s="54" t="s">
        <v>101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54" t="s">
        <v>101</v>
      </c>
      <c r="AS32" s="54" t="s">
        <v>101</v>
      </c>
      <c r="AT32" s="54" t="s">
        <v>101</v>
      </c>
      <c r="AU32" s="48">
        <v>562471</v>
      </c>
      <c r="AV32" s="48">
        <v>73363</v>
      </c>
      <c r="AW32" s="48">
        <v>635834</v>
      </c>
      <c r="AX32" s="48">
        <v>560711</v>
      </c>
      <c r="AY32" s="48">
        <v>58708</v>
      </c>
      <c r="AZ32" s="48">
        <v>619419</v>
      </c>
      <c r="BA32" s="54">
        <v>99.68709497911892</v>
      </c>
      <c r="BB32" s="54">
        <v>80.02399029483527</v>
      </c>
      <c r="BC32" s="54">
        <v>97.41835133069323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32.25" customHeight="1">
      <c r="A33" s="43" t="s">
        <v>42</v>
      </c>
      <c r="B33" s="48">
        <v>34224</v>
      </c>
      <c r="C33" s="48">
        <v>1111</v>
      </c>
      <c r="D33" s="48">
        <v>35335</v>
      </c>
      <c r="E33" s="48">
        <v>34224</v>
      </c>
      <c r="F33" s="48">
        <v>335</v>
      </c>
      <c r="G33" s="48">
        <v>34559</v>
      </c>
      <c r="H33" s="54">
        <v>100</v>
      </c>
      <c r="I33" s="54">
        <v>30.15301530153015</v>
      </c>
      <c r="J33" s="54">
        <v>97.80387717560492</v>
      </c>
      <c r="K33" s="48">
        <v>34224</v>
      </c>
      <c r="L33" s="48">
        <v>1111</v>
      </c>
      <c r="M33" s="48">
        <v>35335</v>
      </c>
      <c r="N33" s="48">
        <v>34224</v>
      </c>
      <c r="O33" s="48">
        <v>335</v>
      </c>
      <c r="P33" s="48">
        <v>34559</v>
      </c>
      <c r="Q33" s="54">
        <v>100</v>
      </c>
      <c r="R33" s="54">
        <v>30.15301530153015</v>
      </c>
      <c r="S33" s="54">
        <v>97.80387717560492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54" t="s">
        <v>101</v>
      </c>
      <c r="AA33" s="54" t="s">
        <v>101</v>
      </c>
      <c r="AB33" s="54" t="s">
        <v>101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54" t="s">
        <v>101</v>
      </c>
      <c r="AJ33" s="54" t="s">
        <v>101</v>
      </c>
      <c r="AK33" s="54" t="s">
        <v>101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54" t="s">
        <v>101</v>
      </c>
      <c r="AS33" s="54" t="s">
        <v>101</v>
      </c>
      <c r="AT33" s="54" t="s">
        <v>101</v>
      </c>
      <c r="AU33" s="48">
        <v>1937568</v>
      </c>
      <c r="AV33" s="48">
        <v>399829</v>
      </c>
      <c r="AW33" s="48">
        <v>2337397</v>
      </c>
      <c r="AX33" s="48">
        <v>1869285</v>
      </c>
      <c r="AY33" s="48">
        <v>51451</v>
      </c>
      <c r="AZ33" s="48">
        <v>1920736</v>
      </c>
      <c r="BA33" s="54">
        <v>96.47583981568647</v>
      </c>
      <c r="BB33" s="54">
        <v>12.868251177378328</v>
      </c>
      <c r="BC33" s="54">
        <v>82.17414499975828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s="67" customFormat="1" ht="32.25" customHeight="1">
      <c r="A34" s="44" t="s">
        <v>43</v>
      </c>
      <c r="B34" s="49">
        <v>69</v>
      </c>
      <c r="C34" s="49">
        <v>0</v>
      </c>
      <c r="D34" s="49">
        <v>69</v>
      </c>
      <c r="E34" s="49">
        <v>69</v>
      </c>
      <c r="F34" s="49">
        <v>0</v>
      </c>
      <c r="G34" s="49">
        <v>69</v>
      </c>
      <c r="H34" s="55">
        <v>100</v>
      </c>
      <c r="I34" s="55" t="s">
        <v>101</v>
      </c>
      <c r="J34" s="55">
        <v>100</v>
      </c>
      <c r="K34" s="49">
        <v>69</v>
      </c>
      <c r="L34" s="49">
        <v>0</v>
      </c>
      <c r="M34" s="49">
        <v>69</v>
      </c>
      <c r="N34" s="49">
        <v>69</v>
      </c>
      <c r="O34" s="49">
        <v>0</v>
      </c>
      <c r="P34" s="49">
        <v>69</v>
      </c>
      <c r="Q34" s="55">
        <v>100</v>
      </c>
      <c r="R34" s="55" t="s">
        <v>101</v>
      </c>
      <c r="S34" s="55">
        <v>100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55" t="s">
        <v>101</v>
      </c>
      <c r="AA34" s="55" t="s">
        <v>101</v>
      </c>
      <c r="AB34" s="55" t="s">
        <v>101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5" t="s">
        <v>101</v>
      </c>
      <c r="AJ34" s="55" t="s">
        <v>101</v>
      </c>
      <c r="AK34" s="55" t="s">
        <v>101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55" t="s">
        <v>101</v>
      </c>
      <c r="AS34" s="55" t="s">
        <v>101</v>
      </c>
      <c r="AT34" s="55" t="s">
        <v>101</v>
      </c>
      <c r="AU34" s="49">
        <v>1590642</v>
      </c>
      <c r="AV34" s="49">
        <v>74384</v>
      </c>
      <c r="AW34" s="49">
        <v>1665026</v>
      </c>
      <c r="AX34" s="49">
        <v>1569309</v>
      </c>
      <c r="AY34" s="49">
        <v>15267</v>
      </c>
      <c r="AZ34" s="49">
        <v>1584576</v>
      </c>
      <c r="BA34" s="55">
        <v>98.65884341039656</v>
      </c>
      <c r="BB34" s="55">
        <v>20.524575177457518</v>
      </c>
      <c r="BC34" s="55">
        <v>95.16824361901857</v>
      </c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</row>
    <row r="35" spans="1:88" ht="32.25" customHeight="1">
      <c r="A35" s="43" t="s">
        <v>44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54" t="s">
        <v>101</v>
      </c>
      <c r="I35" s="54" t="s">
        <v>101</v>
      </c>
      <c r="J35" s="54" t="s">
        <v>101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54" t="s">
        <v>101</v>
      </c>
      <c r="R35" s="54" t="s">
        <v>101</v>
      </c>
      <c r="S35" s="54" t="s">
        <v>101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54" t="s">
        <v>101</v>
      </c>
      <c r="AA35" s="54" t="s">
        <v>101</v>
      </c>
      <c r="AB35" s="54" t="s">
        <v>101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54" t="s">
        <v>101</v>
      </c>
      <c r="AJ35" s="54" t="s">
        <v>101</v>
      </c>
      <c r="AK35" s="54" t="s">
        <v>101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54" t="s">
        <v>101</v>
      </c>
      <c r="AS35" s="54" t="s">
        <v>101</v>
      </c>
      <c r="AT35" s="54" t="s">
        <v>101</v>
      </c>
      <c r="AU35" s="48">
        <v>340441</v>
      </c>
      <c r="AV35" s="48">
        <v>17057</v>
      </c>
      <c r="AW35" s="48">
        <v>357498</v>
      </c>
      <c r="AX35" s="48">
        <v>337014</v>
      </c>
      <c r="AY35" s="48">
        <v>5468</v>
      </c>
      <c r="AZ35" s="48">
        <v>342482</v>
      </c>
      <c r="BA35" s="54">
        <v>98.99336448900104</v>
      </c>
      <c r="BB35" s="54">
        <v>32.05721990971448</v>
      </c>
      <c r="BC35" s="54">
        <v>95.79969678152047</v>
      </c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32.25" customHeight="1">
      <c r="A36" s="43" t="s">
        <v>45</v>
      </c>
      <c r="B36" s="48">
        <v>2102</v>
      </c>
      <c r="C36" s="48">
        <v>0</v>
      </c>
      <c r="D36" s="48">
        <v>2102</v>
      </c>
      <c r="E36" s="48">
        <v>2102</v>
      </c>
      <c r="F36" s="48">
        <v>0</v>
      </c>
      <c r="G36" s="48">
        <v>2102</v>
      </c>
      <c r="H36" s="54">
        <v>100</v>
      </c>
      <c r="I36" s="54" t="s">
        <v>101</v>
      </c>
      <c r="J36" s="54">
        <v>100</v>
      </c>
      <c r="K36" s="48">
        <v>2102</v>
      </c>
      <c r="L36" s="48">
        <v>0</v>
      </c>
      <c r="M36" s="48">
        <v>2102</v>
      </c>
      <c r="N36" s="48">
        <v>2102</v>
      </c>
      <c r="O36" s="48">
        <v>0</v>
      </c>
      <c r="P36" s="48">
        <v>2102</v>
      </c>
      <c r="Q36" s="54">
        <v>100</v>
      </c>
      <c r="R36" s="54" t="s">
        <v>101</v>
      </c>
      <c r="S36" s="54">
        <v>100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54" t="s">
        <v>101</v>
      </c>
      <c r="AA36" s="54" t="s">
        <v>101</v>
      </c>
      <c r="AB36" s="54" t="s">
        <v>101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54" t="s">
        <v>101</v>
      </c>
      <c r="AJ36" s="54" t="s">
        <v>101</v>
      </c>
      <c r="AK36" s="54" t="s">
        <v>101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54" t="s">
        <v>101</v>
      </c>
      <c r="AS36" s="54" t="s">
        <v>101</v>
      </c>
      <c r="AT36" s="54" t="s">
        <v>101</v>
      </c>
      <c r="AU36" s="48">
        <v>385954</v>
      </c>
      <c r="AV36" s="48">
        <v>10452</v>
      </c>
      <c r="AW36" s="48">
        <v>396406</v>
      </c>
      <c r="AX36" s="48">
        <v>384395</v>
      </c>
      <c r="AY36" s="48">
        <v>875</v>
      </c>
      <c r="AZ36" s="48">
        <v>385270</v>
      </c>
      <c r="BA36" s="54">
        <v>99.59606585240728</v>
      </c>
      <c r="BB36" s="54">
        <v>8.371603520857253</v>
      </c>
      <c r="BC36" s="54">
        <v>97.19075896933951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32.25" customHeight="1">
      <c r="A37" s="43" t="s">
        <v>46</v>
      </c>
      <c r="B37" s="48">
        <v>1096</v>
      </c>
      <c r="C37" s="48">
        <v>0</v>
      </c>
      <c r="D37" s="48">
        <v>1096</v>
      </c>
      <c r="E37" s="48">
        <v>1096</v>
      </c>
      <c r="F37" s="48">
        <v>0</v>
      </c>
      <c r="G37" s="48">
        <v>1096</v>
      </c>
      <c r="H37" s="54">
        <v>100</v>
      </c>
      <c r="I37" s="54" t="s">
        <v>101</v>
      </c>
      <c r="J37" s="54">
        <v>100</v>
      </c>
      <c r="K37" s="48">
        <v>1096</v>
      </c>
      <c r="L37" s="48">
        <v>0</v>
      </c>
      <c r="M37" s="48">
        <v>1096</v>
      </c>
      <c r="N37" s="48">
        <v>1096</v>
      </c>
      <c r="O37" s="48">
        <v>0</v>
      </c>
      <c r="P37" s="48">
        <v>1096</v>
      </c>
      <c r="Q37" s="54">
        <v>100</v>
      </c>
      <c r="R37" s="54" t="s">
        <v>101</v>
      </c>
      <c r="S37" s="54">
        <v>100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54" t="s">
        <v>101</v>
      </c>
      <c r="AA37" s="54" t="s">
        <v>101</v>
      </c>
      <c r="AB37" s="54" t="s">
        <v>101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54" t="s">
        <v>101</v>
      </c>
      <c r="AJ37" s="54" t="s">
        <v>101</v>
      </c>
      <c r="AK37" s="54" t="s">
        <v>101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54" t="s">
        <v>101</v>
      </c>
      <c r="AS37" s="54" t="s">
        <v>101</v>
      </c>
      <c r="AT37" s="54" t="s">
        <v>101</v>
      </c>
      <c r="AU37" s="48">
        <v>159000</v>
      </c>
      <c r="AV37" s="48">
        <v>5920</v>
      </c>
      <c r="AW37" s="48">
        <v>164920</v>
      </c>
      <c r="AX37" s="48">
        <v>157522</v>
      </c>
      <c r="AY37" s="48">
        <v>1407</v>
      </c>
      <c r="AZ37" s="48">
        <v>158929</v>
      </c>
      <c r="BA37" s="54">
        <v>99.07044025157232</v>
      </c>
      <c r="BB37" s="54">
        <v>23.76689189189189</v>
      </c>
      <c r="BC37" s="54">
        <v>96.36732961435848</v>
      </c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2.25" customHeight="1">
      <c r="A38" s="43" t="s">
        <v>47</v>
      </c>
      <c r="B38" s="48">
        <v>693</v>
      </c>
      <c r="C38" s="48">
        <v>0</v>
      </c>
      <c r="D38" s="48">
        <v>693</v>
      </c>
      <c r="E38" s="48">
        <v>693</v>
      </c>
      <c r="F38" s="48">
        <v>0</v>
      </c>
      <c r="G38" s="48">
        <v>693</v>
      </c>
      <c r="H38" s="54">
        <v>100</v>
      </c>
      <c r="I38" s="54" t="s">
        <v>101</v>
      </c>
      <c r="J38" s="54">
        <v>100</v>
      </c>
      <c r="K38" s="48">
        <v>693</v>
      </c>
      <c r="L38" s="48">
        <v>0</v>
      </c>
      <c r="M38" s="48">
        <v>693</v>
      </c>
      <c r="N38" s="48">
        <v>693</v>
      </c>
      <c r="O38" s="48">
        <v>0</v>
      </c>
      <c r="P38" s="48">
        <v>693</v>
      </c>
      <c r="Q38" s="54">
        <v>100</v>
      </c>
      <c r="R38" s="54" t="s">
        <v>101</v>
      </c>
      <c r="S38" s="54">
        <v>100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54" t="s">
        <v>101</v>
      </c>
      <c r="AA38" s="54" t="s">
        <v>101</v>
      </c>
      <c r="AB38" s="54" t="s">
        <v>101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54" t="s">
        <v>101</v>
      </c>
      <c r="AJ38" s="54" t="s">
        <v>101</v>
      </c>
      <c r="AK38" s="54" t="s">
        <v>101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54" t="s">
        <v>101</v>
      </c>
      <c r="AS38" s="54" t="s">
        <v>101</v>
      </c>
      <c r="AT38" s="54" t="s">
        <v>101</v>
      </c>
      <c r="AU38" s="48">
        <v>463492</v>
      </c>
      <c r="AV38" s="48">
        <v>23293</v>
      </c>
      <c r="AW38" s="48">
        <v>486785</v>
      </c>
      <c r="AX38" s="48">
        <v>462141</v>
      </c>
      <c r="AY38" s="48">
        <v>1587</v>
      </c>
      <c r="AZ38" s="48">
        <v>463728</v>
      </c>
      <c r="BA38" s="54">
        <v>99.7085170833585</v>
      </c>
      <c r="BB38" s="54">
        <v>6.813205684111106</v>
      </c>
      <c r="BC38" s="54">
        <v>95.26341197859425</v>
      </c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s="67" customFormat="1" ht="32.25" customHeight="1">
      <c r="A39" s="44" t="s">
        <v>48</v>
      </c>
      <c r="B39" s="49">
        <v>663</v>
      </c>
      <c r="C39" s="49">
        <v>0</v>
      </c>
      <c r="D39" s="49">
        <v>663</v>
      </c>
      <c r="E39" s="49">
        <v>663</v>
      </c>
      <c r="F39" s="49">
        <v>0</v>
      </c>
      <c r="G39" s="49">
        <v>663</v>
      </c>
      <c r="H39" s="55">
        <v>100</v>
      </c>
      <c r="I39" s="55" t="s">
        <v>101</v>
      </c>
      <c r="J39" s="55">
        <v>100</v>
      </c>
      <c r="K39" s="49">
        <v>663</v>
      </c>
      <c r="L39" s="49">
        <v>0</v>
      </c>
      <c r="M39" s="49">
        <v>663</v>
      </c>
      <c r="N39" s="49">
        <v>663</v>
      </c>
      <c r="O39" s="49">
        <v>0</v>
      </c>
      <c r="P39" s="49">
        <v>663</v>
      </c>
      <c r="Q39" s="55">
        <v>100</v>
      </c>
      <c r="R39" s="55" t="s">
        <v>101</v>
      </c>
      <c r="S39" s="55">
        <v>100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55" t="s">
        <v>101</v>
      </c>
      <c r="AA39" s="55" t="s">
        <v>101</v>
      </c>
      <c r="AB39" s="55" t="s">
        <v>101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55" t="s">
        <v>101</v>
      </c>
      <c r="AJ39" s="55" t="s">
        <v>101</v>
      </c>
      <c r="AK39" s="55" t="s">
        <v>101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55" t="s">
        <v>101</v>
      </c>
      <c r="AS39" s="55" t="s">
        <v>101</v>
      </c>
      <c r="AT39" s="55" t="s">
        <v>101</v>
      </c>
      <c r="AU39" s="49">
        <v>82605</v>
      </c>
      <c r="AV39" s="49">
        <v>5918</v>
      </c>
      <c r="AW39" s="49">
        <v>88523</v>
      </c>
      <c r="AX39" s="49">
        <v>81225</v>
      </c>
      <c r="AY39" s="49">
        <v>279</v>
      </c>
      <c r="AZ39" s="49">
        <v>81504</v>
      </c>
      <c r="BA39" s="55">
        <v>98.32939894679498</v>
      </c>
      <c r="BB39" s="55">
        <v>4.714430550861778</v>
      </c>
      <c r="BC39" s="55">
        <v>92.07098720106639</v>
      </c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</row>
    <row r="40" spans="1:88" ht="32.25" customHeight="1">
      <c r="A40" s="43" t="s">
        <v>93</v>
      </c>
      <c r="B40" s="48">
        <v>1224</v>
      </c>
      <c r="C40" s="48">
        <v>0</v>
      </c>
      <c r="D40" s="48">
        <v>1224</v>
      </c>
      <c r="E40" s="48">
        <v>1224</v>
      </c>
      <c r="F40" s="48">
        <v>0</v>
      </c>
      <c r="G40" s="48">
        <v>1224</v>
      </c>
      <c r="H40" s="54">
        <v>100</v>
      </c>
      <c r="I40" s="54" t="s">
        <v>101</v>
      </c>
      <c r="J40" s="54">
        <v>100</v>
      </c>
      <c r="K40" s="48">
        <v>1224</v>
      </c>
      <c r="L40" s="48">
        <v>0</v>
      </c>
      <c r="M40" s="48">
        <v>1224</v>
      </c>
      <c r="N40" s="48">
        <v>1224</v>
      </c>
      <c r="O40" s="48">
        <v>0</v>
      </c>
      <c r="P40" s="48">
        <v>1224</v>
      </c>
      <c r="Q40" s="54">
        <v>100</v>
      </c>
      <c r="R40" s="54" t="s">
        <v>101</v>
      </c>
      <c r="S40" s="54">
        <v>100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54" t="s">
        <v>101</v>
      </c>
      <c r="AA40" s="54" t="s">
        <v>101</v>
      </c>
      <c r="AB40" s="54" t="s">
        <v>101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54" t="s">
        <v>101</v>
      </c>
      <c r="AJ40" s="54" t="s">
        <v>101</v>
      </c>
      <c r="AK40" s="54" t="s">
        <v>101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54" t="s">
        <v>101</v>
      </c>
      <c r="AS40" s="54" t="s">
        <v>101</v>
      </c>
      <c r="AT40" s="54" t="s">
        <v>101</v>
      </c>
      <c r="AU40" s="48">
        <v>1633531</v>
      </c>
      <c r="AV40" s="48">
        <v>129904</v>
      </c>
      <c r="AW40" s="48">
        <v>1763435</v>
      </c>
      <c r="AX40" s="48">
        <v>1604012</v>
      </c>
      <c r="AY40" s="48">
        <v>18367</v>
      </c>
      <c r="AZ40" s="48">
        <v>1622379</v>
      </c>
      <c r="BA40" s="54">
        <v>98.19293297770291</v>
      </c>
      <c r="BB40" s="54">
        <v>14.138902574208648</v>
      </c>
      <c r="BC40" s="54">
        <v>92.00106610110382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2.25" customHeight="1">
      <c r="A41" s="43" t="s">
        <v>49</v>
      </c>
      <c r="B41" s="48">
        <v>27202</v>
      </c>
      <c r="C41" s="48">
        <v>0</v>
      </c>
      <c r="D41" s="48">
        <v>27202</v>
      </c>
      <c r="E41" s="48">
        <v>27202</v>
      </c>
      <c r="F41" s="48">
        <v>0</v>
      </c>
      <c r="G41" s="48">
        <v>27202</v>
      </c>
      <c r="H41" s="54">
        <v>100</v>
      </c>
      <c r="I41" s="54" t="s">
        <v>101</v>
      </c>
      <c r="J41" s="54">
        <v>100</v>
      </c>
      <c r="K41" s="48">
        <v>27202</v>
      </c>
      <c r="L41" s="48">
        <v>0</v>
      </c>
      <c r="M41" s="48">
        <v>27202</v>
      </c>
      <c r="N41" s="48">
        <v>27202</v>
      </c>
      <c r="O41" s="48">
        <v>0</v>
      </c>
      <c r="P41" s="48">
        <v>27202</v>
      </c>
      <c r="Q41" s="54">
        <v>100</v>
      </c>
      <c r="R41" s="54" t="s">
        <v>101</v>
      </c>
      <c r="S41" s="54">
        <v>100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54" t="s">
        <v>101</v>
      </c>
      <c r="AA41" s="54" t="s">
        <v>101</v>
      </c>
      <c r="AB41" s="54" t="s">
        <v>101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54" t="s">
        <v>101</v>
      </c>
      <c r="AJ41" s="54" t="s">
        <v>101</v>
      </c>
      <c r="AK41" s="54" t="s">
        <v>101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54" t="s">
        <v>101</v>
      </c>
      <c r="AS41" s="54" t="s">
        <v>101</v>
      </c>
      <c r="AT41" s="54" t="s">
        <v>101</v>
      </c>
      <c r="AU41" s="48">
        <v>3675670</v>
      </c>
      <c r="AV41" s="48">
        <v>333103</v>
      </c>
      <c r="AW41" s="48">
        <v>4008773</v>
      </c>
      <c r="AX41" s="48">
        <v>3613834</v>
      </c>
      <c r="AY41" s="48">
        <v>33558</v>
      </c>
      <c r="AZ41" s="48">
        <v>3647392</v>
      </c>
      <c r="BA41" s="54">
        <v>98.31769446114585</v>
      </c>
      <c r="BB41" s="54">
        <v>10.074361383716148</v>
      </c>
      <c r="BC41" s="54">
        <v>90.98524660787727</v>
      </c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32.25" customHeight="1">
      <c r="A42" s="43" t="s">
        <v>50</v>
      </c>
      <c r="B42" s="48">
        <v>10534</v>
      </c>
      <c r="C42" s="48">
        <v>0</v>
      </c>
      <c r="D42" s="48">
        <v>10534</v>
      </c>
      <c r="E42" s="48">
        <v>10534</v>
      </c>
      <c r="F42" s="48">
        <v>0</v>
      </c>
      <c r="G42" s="48">
        <v>10534</v>
      </c>
      <c r="H42" s="54">
        <v>100</v>
      </c>
      <c r="I42" s="54" t="s">
        <v>101</v>
      </c>
      <c r="J42" s="54">
        <v>100</v>
      </c>
      <c r="K42" s="48">
        <v>10534</v>
      </c>
      <c r="L42" s="48">
        <v>0</v>
      </c>
      <c r="M42" s="48">
        <v>10534</v>
      </c>
      <c r="N42" s="48">
        <v>10534</v>
      </c>
      <c r="O42" s="48">
        <v>0</v>
      </c>
      <c r="P42" s="48">
        <v>10534</v>
      </c>
      <c r="Q42" s="54">
        <v>100</v>
      </c>
      <c r="R42" s="54" t="s">
        <v>101</v>
      </c>
      <c r="S42" s="54">
        <v>100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54" t="s">
        <v>101</v>
      </c>
      <c r="AA42" s="54" t="s">
        <v>101</v>
      </c>
      <c r="AB42" s="54" t="s">
        <v>101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54" t="s">
        <v>101</v>
      </c>
      <c r="AJ42" s="54" t="s">
        <v>101</v>
      </c>
      <c r="AK42" s="54" t="s">
        <v>101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54" t="s">
        <v>101</v>
      </c>
      <c r="AS42" s="54" t="s">
        <v>101</v>
      </c>
      <c r="AT42" s="54" t="s">
        <v>101</v>
      </c>
      <c r="AU42" s="48">
        <v>1239771</v>
      </c>
      <c r="AV42" s="48">
        <v>173965</v>
      </c>
      <c r="AW42" s="48">
        <v>1413736</v>
      </c>
      <c r="AX42" s="48">
        <v>1206222</v>
      </c>
      <c r="AY42" s="48">
        <v>20831</v>
      </c>
      <c r="AZ42" s="48">
        <v>1227053</v>
      </c>
      <c r="BA42" s="54">
        <v>97.29393573490587</v>
      </c>
      <c r="BB42" s="54">
        <v>11.974247693501566</v>
      </c>
      <c r="BC42" s="54">
        <v>86.79505933215253</v>
      </c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32.25" customHeight="1">
      <c r="A43" s="43" t="s">
        <v>51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54" t="s">
        <v>101</v>
      </c>
      <c r="I43" s="54" t="s">
        <v>101</v>
      </c>
      <c r="J43" s="54" t="s">
        <v>101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54" t="s">
        <v>101</v>
      </c>
      <c r="R43" s="54" t="s">
        <v>101</v>
      </c>
      <c r="S43" s="54" t="s">
        <v>101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54" t="s">
        <v>101</v>
      </c>
      <c r="AA43" s="54" t="s">
        <v>101</v>
      </c>
      <c r="AB43" s="54" t="s">
        <v>101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54" t="s">
        <v>101</v>
      </c>
      <c r="AJ43" s="54" t="s">
        <v>101</v>
      </c>
      <c r="AK43" s="54" t="s">
        <v>101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54" t="s">
        <v>101</v>
      </c>
      <c r="AS43" s="54" t="s">
        <v>101</v>
      </c>
      <c r="AT43" s="54" t="s">
        <v>101</v>
      </c>
      <c r="AU43" s="48">
        <v>481554</v>
      </c>
      <c r="AV43" s="48">
        <v>66119</v>
      </c>
      <c r="AW43" s="48">
        <v>547673</v>
      </c>
      <c r="AX43" s="48">
        <v>469836</v>
      </c>
      <c r="AY43" s="48">
        <v>7226</v>
      </c>
      <c r="AZ43" s="48">
        <v>477062</v>
      </c>
      <c r="BA43" s="54">
        <v>97.56662804171495</v>
      </c>
      <c r="BB43" s="54">
        <v>10.928779927101136</v>
      </c>
      <c r="BC43" s="54">
        <v>87.10708762345413</v>
      </c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s="67" customFormat="1" ht="32.25" customHeight="1">
      <c r="A44" s="44" t="s">
        <v>52</v>
      </c>
      <c r="B44" s="49">
        <v>15136</v>
      </c>
      <c r="C44" s="49">
        <v>0</v>
      </c>
      <c r="D44" s="49">
        <v>15136</v>
      </c>
      <c r="E44" s="49">
        <v>15136</v>
      </c>
      <c r="F44" s="49">
        <v>0</v>
      </c>
      <c r="G44" s="49">
        <v>15136</v>
      </c>
      <c r="H44" s="55">
        <v>100</v>
      </c>
      <c r="I44" s="55" t="s">
        <v>101</v>
      </c>
      <c r="J44" s="55">
        <v>100</v>
      </c>
      <c r="K44" s="49">
        <v>15136</v>
      </c>
      <c r="L44" s="49">
        <v>0</v>
      </c>
      <c r="M44" s="49">
        <v>15136</v>
      </c>
      <c r="N44" s="49">
        <v>15136</v>
      </c>
      <c r="O44" s="49">
        <v>0</v>
      </c>
      <c r="P44" s="49">
        <v>15136</v>
      </c>
      <c r="Q44" s="55">
        <v>100</v>
      </c>
      <c r="R44" s="55" t="s">
        <v>101</v>
      </c>
      <c r="S44" s="55">
        <v>100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55" t="s">
        <v>101</v>
      </c>
      <c r="AA44" s="55" t="s">
        <v>101</v>
      </c>
      <c r="AB44" s="55" t="s">
        <v>101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55" t="s">
        <v>101</v>
      </c>
      <c r="AJ44" s="55" t="s">
        <v>101</v>
      </c>
      <c r="AK44" s="55" t="s">
        <v>101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55" t="s">
        <v>101</v>
      </c>
      <c r="AS44" s="55" t="s">
        <v>101</v>
      </c>
      <c r="AT44" s="55" t="s">
        <v>101</v>
      </c>
      <c r="AU44" s="49">
        <v>2156503</v>
      </c>
      <c r="AV44" s="49">
        <v>196435</v>
      </c>
      <c r="AW44" s="49">
        <v>2352938</v>
      </c>
      <c r="AX44" s="49">
        <v>2117945</v>
      </c>
      <c r="AY44" s="49">
        <v>39907</v>
      </c>
      <c r="AZ44" s="49">
        <v>2157852</v>
      </c>
      <c r="BA44" s="55">
        <v>98.21201268906188</v>
      </c>
      <c r="BB44" s="55">
        <v>20.315626034057065</v>
      </c>
      <c r="BC44" s="55">
        <v>91.70883380692564</v>
      </c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</row>
    <row r="45" spans="1:88" ht="32.25" customHeight="1">
      <c r="A45" s="43" t="s">
        <v>53</v>
      </c>
      <c r="B45" s="48">
        <v>11874</v>
      </c>
      <c r="C45" s="48">
        <v>0</v>
      </c>
      <c r="D45" s="48">
        <v>11874</v>
      </c>
      <c r="E45" s="48">
        <v>11874</v>
      </c>
      <c r="F45" s="48">
        <v>0</v>
      </c>
      <c r="G45" s="48">
        <v>11874</v>
      </c>
      <c r="H45" s="54">
        <v>100</v>
      </c>
      <c r="I45" s="54" t="s">
        <v>101</v>
      </c>
      <c r="J45" s="54">
        <v>100</v>
      </c>
      <c r="K45" s="48">
        <v>11874</v>
      </c>
      <c r="L45" s="48">
        <v>0</v>
      </c>
      <c r="M45" s="48">
        <v>11874</v>
      </c>
      <c r="N45" s="48">
        <v>11874</v>
      </c>
      <c r="O45" s="48">
        <v>0</v>
      </c>
      <c r="P45" s="48">
        <v>11874</v>
      </c>
      <c r="Q45" s="54">
        <v>100</v>
      </c>
      <c r="R45" s="54" t="s">
        <v>101</v>
      </c>
      <c r="S45" s="54">
        <v>100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54" t="s">
        <v>101</v>
      </c>
      <c r="AA45" s="54" t="s">
        <v>101</v>
      </c>
      <c r="AB45" s="54" t="s">
        <v>101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54" t="s">
        <v>101</v>
      </c>
      <c r="AJ45" s="54" t="s">
        <v>101</v>
      </c>
      <c r="AK45" s="54" t="s">
        <v>101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54" t="s">
        <v>101</v>
      </c>
      <c r="AS45" s="54" t="s">
        <v>101</v>
      </c>
      <c r="AT45" s="54" t="s">
        <v>101</v>
      </c>
      <c r="AU45" s="48">
        <v>1959447</v>
      </c>
      <c r="AV45" s="48">
        <v>420922</v>
      </c>
      <c r="AW45" s="48">
        <v>2380369</v>
      </c>
      <c r="AX45" s="48">
        <v>1915803</v>
      </c>
      <c r="AY45" s="48">
        <v>31453</v>
      </c>
      <c r="AZ45" s="48">
        <v>1947256</v>
      </c>
      <c r="BA45" s="54">
        <v>97.77263687152549</v>
      </c>
      <c r="BB45" s="54">
        <v>7.472405813903764</v>
      </c>
      <c r="BC45" s="54">
        <v>81.80479581106962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32.25" customHeight="1">
      <c r="A46" s="43" t="s">
        <v>54</v>
      </c>
      <c r="B46" s="48">
        <v>4122</v>
      </c>
      <c r="C46" s="48">
        <v>0</v>
      </c>
      <c r="D46" s="48">
        <v>4122</v>
      </c>
      <c r="E46" s="48">
        <v>4122</v>
      </c>
      <c r="F46" s="48">
        <v>0</v>
      </c>
      <c r="G46" s="48">
        <v>4122</v>
      </c>
      <c r="H46" s="54">
        <v>100</v>
      </c>
      <c r="I46" s="54" t="s">
        <v>101</v>
      </c>
      <c r="J46" s="54">
        <v>100</v>
      </c>
      <c r="K46" s="48">
        <v>4122</v>
      </c>
      <c r="L46" s="48">
        <v>0</v>
      </c>
      <c r="M46" s="48">
        <v>4122</v>
      </c>
      <c r="N46" s="48">
        <v>4122</v>
      </c>
      <c r="O46" s="48">
        <v>0</v>
      </c>
      <c r="P46" s="48">
        <v>4122</v>
      </c>
      <c r="Q46" s="54">
        <v>100</v>
      </c>
      <c r="R46" s="54" t="s">
        <v>101</v>
      </c>
      <c r="S46" s="54">
        <v>100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54" t="s">
        <v>101</v>
      </c>
      <c r="AA46" s="54" t="s">
        <v>101</v>
      </c>
      <c r="AB46" s="54" t="s">
        <v>101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54" t="s">
        <v>101</v>
      </c>
      <c r="AJ46" s="54" t="s">
        <v>101</v>
      </c>
      <c r="AK46" s="54" t="s">
        <v>101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54" t="s">
        <v>101</v>
      </c>
      <c r="AS46" s="54" t="s">
        <v>101</v>
      </c>
      <c r="AT46" s="54" t="s">
        <v>101</v>
      </c>
      <c r="AU46" s="48">
        <v>807076</v>
      </c>
      <c r="AV46" s="48">
        <v>84391</v>
      </c>
      <c r="AW46" s="48">
        <v>891467</v>
      </c>
      <c r="AX46" s="48">
        <v>792193</v>
      </c>
      <c r="AY46" s="48">
        <v>8357</v>
      </c>
      <c r="AZ46" s="48">
        <v>800550</v>
      </c>
      <c r="BA46" s="54">
        <v>98.15593574830623</v>
      </c>
      <c r="BB46" s="54">
        <v>9.902714744463271</v>
      </c>
      <c r="BC46" s="54">
        <v>89.80141721454636</v>
      </c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2.25" customHeight="1">
      <c r="A47" s="43" t="s">
        <v>55</v>
      </c>
      <c r="B47" s="48">
        <v>11984</v>
      </c>
      <c r="C47" s="48">
        <v>0</v>
      </c>
      <c r="D47" s="48">
        <v>11984</v>
      </c>
      <c r="E47" s="48">
        <v>11984</v>
      </c>
      <c r="F47" s="48">
        <v>0</v>
      </c>
      <c r="G47" s="48">
        <v>11984</v>
      </c>
      <c r="H47" s="54">
        <v>100</v>
      </c>
      <c r="I47" s="54" t="s">
        <v>101</v>
      </c>
      <c r="J47" s="54">
        <v>100</v>
      </c>
      <c r="K47" s="48">
        <v>11984</v>
      </c>
      <c r="L47" s="48">
        <v>0</v>
      </c>
      <c r="M47" s="48">
        <v>11984</v>
      </c>
      <c r="N47" s="48">
        <v>11984</v>
      </c>
      <c r="O47" s="48">
        <v>0</v>
      </c>
      <c r="P47" s="48">
        <v>11984</v>
      </c>
      <c r="Q47" s="54">
        <v>100</v>
      </c>
      <c r="R47" s="54" t="s">
        <v>101</v>
      </c>
      <c r="S47" s="54">
        <v>100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54" t="s">
        <v>101</v>
      </c>
      <c r="AA47" s="54" t="s">
        <v>101</v>
      </c>
      <c r="AB47" s="54" t="s">
        <v>101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54" t="s">
        <v>101</v>
      </c>
      <c r="AJ47" s="54" t="s">
        <v>101</v>
      </c>
      <c r="AK47" s="54" t="s">
        <v>101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54" t="s">
        <v>101</v>
      </c>
      <c r="AS47" s="54" t="s">
        <v>101</v>
      </c>
      <c r="AT47" s="54" t="s">
        <v>101</v>
      </c>
      <c r="AU47" s="48">
        <v>871003</v>
      </c>
      <c r="AV47" s="48">
        <v>130344</v>
      </c>
      <c r="AW47" s="48">
        <v>1001347</v>
      </c>
      <c r="AX47" s="48">
        <v>850579</v>
      </c>
      <c r="AY47" s="48">
        <v>29338</v>
      </c>
      <c r="AZ47" s="48">
        <v>879917</v>
      </c>
      <c r="BA47" s="54">
        <v>97.65511714655403</v>
      </c>
      <c r="BB47" s="54">
        <v>22.508132326766095</v>
      </c>
      <c r="BC47" s="54">
        <v>87.8733346182692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32.25" customHeight="1">
      <c r="A48" s="43" t="s">
        <v>56</v>
      </c>
      <c r="B48" s="48">
        <v>42</v>
      </c>
      <c r="C48" s="48">
        <v>0</v>
      </c>
      <c r="D48" s="48">
        <v>42</v>
      </c>
      <c r="E48" s="48">
        <v>42</v>
      </c>
      <c r="F48" s="48">
        <v>0</v>
      </c>
      <c r="G48" s="48">
        <v>42</v>
      </c>
      <c r="H48" s="54">
        <v>100</v>
      </c>
      <c r="I48" s="54" t="s">
        <v>101</v>
      </c>
      <c r="J48" s="54">
        <v>100</v>
      </c>
      <c r="K48" s="48">
        <v>42</v>
      </c>
      <c r="L48" s="48">
        <v>0</v>
      </c>
      <c r="M48" s="48">
        <v>42</v>
      </c>
      <c r="N48" s="48">
        <v>42</v>
      </c>
      <c r="O48" s="48">
        <v>0</v>
      </c>
      <c r="P48" s="48">
        <v>42</v>
      </c>
      <c r="Q48" s="54">
        <v>100</v>
      </c>
      <c r="R48" s="54" t="s">
        <v>101</v>
      </c>
      <c r="S48" s="54">
        <v>100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54" t="s">
        <v>101</v>
      </c>
      <c r="AA48" s="54" t="s">
        <v>101</v>
      </c>
      <c r="AB48" s="54" t="s">
        <v>101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54" t="s">
        <v>101</v>
      </c>
      <c r="AJ48" s="54" t="s">
        <v>101</v>
      </c>
      <c r="AK48" s="54" t="s">
        <v>101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54" t="s">
        <v>101</v>
      </c>
      <c r="AS48" s="54" t="s">
        <v>101</v>
      </c>
      <c r="AT48" s="54" t="s">
        <v>101</v>
      </c>
      <c r="AU48" s="48">
        <v>279485</v>
      </c>
      <c r="AV48" s="48">
        <v>21</v>
      </c>
      <c r="AW48" s="48">
        <v>279506</v>
      </c>
      <c r="AX48" s="48">
        <v>279457</v>
      </c>
      <c r="AY48" s="48">
        <v>21</v>
      </c>
      <c r="AZ48" s="48">
        <v>279478</v>
      </c>
      <c r="BA48" s="54">
        <v>99.9899815732508</v>
      </c>
      <c r="BB48" s="54">
        <v>100</v>
      </c>
      <c r="BC48" s="54">
        <v>99.9899823259608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s="67" customFormat="1" ht="32.25" customHeight="1">
      <c r="A49" s="44" t="s">
        <v>57</v>
      </c>
      <c r="B49" s="49">
        <v>16904</v>
      </c>
      <c r="C49" s="49">
        <v>0</v>
      </c>
      <c r="D49" s="49">
        <v>16904</v>
      </c>
      <c r="E49" s="49">
        <v>16904</v>
      </c>
      <c r="F49" s="49">
        <v>0</v>
      </c>
      <c r="G49" s="49">
        <v>16904</v>
      </c>
      <c r="H49" s="55">
        <v>100</v>
      </c>
      <c r="I49" s="55" t="s">
        <v>101</v>
      </c>
      <c r="J49" s="55">
        <v>100</v>
      </c>
      <c r="K49" s="49">
        <v>16904</v>
      </c>
      <c r="L49" s="49">
        <v>0</v>
      </c>
      <c r="M49" s="49">
        <v>16904</v>
      </c>
      <c r="N49" s="49">
        <v>16904</v>
      </c>
      <c r="O49" s="49">
        <v>0</v>
      </c>
      <c r="P49" s="49">
        <v>16904</v>
      </c>
      <c r="Q49" s="55">
        <v>100</v>
      </c>
      <c r="R49" s="55" t="s">
        <v>101</v>
      </c>
      <c r="S49" s="55">
        <v>100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55" t="s">
        <v>101</v>
      </c>
      <c r="AA49" s="55" t="s">
        <v>101</v>
      </c>
      <c r="AB49" s="55" t="s">
        <v>101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55" t="s">
        <v>101</v>
      </c>
      <c r="AJ49" s="55" t="s">
        <v>101</v>
      </c>
      <c r="AK49" s="55" t="s">
        <v>101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55" t="s">
        <v>101</v>
      </c>
      <c r="AS49" s="55" t="s">
        <v>101</v>
      </c>
      <c r="AT49" s="55" t="s">
        <v>101</v>
      </c>
      <c r="AU49" s="49">
        <v>1689755</v>
      </c>
      <c r="AV49" s="49">
        <v>175136</v>
      </c>
      <c r="AW49" s="49">
        <v>1864891</v>
      </c>
      <c r="AX49" s="49">
        <v>1653044</v>
      </c>
      <c r="AY49" s="49">
        <v>23533</v>
      </c>
      <c r="AZ49" s="49">
        <v>1676577</v>
      </c>
      <c r="BA49" s="55">
        <v>97.82743652186264</v>
      </c>
      <c r="BB49" s="55">
        <v>13.436986113648821</v>
      </c>
      <c r="BC49" s="55">
        <v>89.90214441487466</v>
      </c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</row>
    <row r="50" spans="1:88" ht="32.25" customHeight="1">
      <c r="A50" s="43" t="s">
        <v>58</v>
      </c>
      <c r="B50" s="48">
        <v>139</v>
      </c>
      <c r="C50" s="48">
        <v>0</v>
      </c>
      <c r="D50" s="48">
        <v>139</v>
      </c>
      <c r="E50" s="48">
        <v>139</v>
      </c>
      <c r="F50" s="48">
        <v>0</v>
      </c>
      <c r="G50" s="48">
        <v>139</v>
      </c>
      <c r="H50" s="54">
        <v>100</v>
      </c>
      <c r="I50" s="54" t="s">
        <v>101</v>
      </c>
      <c r="J50" s="54">
        <v>100</v>
      </c>
      <c r="K50" s="48">
        <v>139</v>
      </c>
      <c r="L50" s="48">
        <v>0</v>
      </c>
      <c r="M50" s="48">
        <v>139</v>
      </c>
      <c r="N50" s="48">
        <v>139</v>
      </c>
      <c r="O50" s="48">
        <v>0</v>
      </c>
      <c r="P50" s="48">
        <v>139</v>
      </c>
      <c r="Q50" s="54">
        <v>100</v>
      </c>
      <c r="R50" s="54" t="s">
        <v>101</v>
      </c>
      <c r="S50" s="54">
        <v>100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54" t="s">
        <v>101</v>
      </c>
      <c r="AA50" s="54" t="s">
        <v>101</v>
      </c>
      <c r="AB50" s="54" t="s">
        <v>101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54" t="s">
        <v>101</v>
      </c>
      <c r="AJ50" s="54" t="s">
        <v>101</v>
      </c>
      <c r="AK50" s="54" t="s">
        <v>101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54" t="s">
        <v>101</v>
      </c>
      <c r="AS50" s="54" t="s">
        <v>101</v>
      </c>
      <c r="AT50" s="54" t="s">
        <v>101</v>
      </c>
      <c r="AU50" s="48">
        <v>699236</v>
      </c>
      <c r="AV50" s="48">
        <v>47558</v>
      </c>
      <c r="AW50" s="48">
        <v>746794</v>
      </c>
      <c r="AX50" s="48">
        <v>684096</v>
      </c>
      <c r="AY50" s="48">
        <v>9620</v>
      </c>
      <c r="AZ50" s="48">
        <v>693716</v>
      </c>
      <c r="BA50" s="54">
        <v>97.83477967381542</v>
      </c>
      <c r="BB50" s="54">
        <v>20.227932209092057</v>
      </c>
      <c r="BC50" s="54">
        <v>92.89255135954494</v>
      </c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32.25" customHeight="1">
      <c r="A51" s="43" t="s">
        <v>59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54" t="s">
        <v>101</v>
      </c>
      <c r="I51" s="54" t="s">
        <v>101</v>
      </c>
      <c r="J51" s="54" t="s">
        <v>101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54" t="s">
        <v>101</v>
      </c>
      <c r="R51" s="54" t="s">
        <v>101</v>
      </c>
      <c r="S51" s="54" t="s">
        <v>101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54" t="s">
        <v>101</v>
      </c>
      <c r="AA51" s="54" t="s">
        <v>101</v>
      </c>
      <c r="AB51" s="54" t="s">
        <v>101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54" t="s">
        <v>101</v>
      </c>
      <c r="AJ51" s="54" t="s">
        <v>101</v>
      </c>
      <c r="AK51" s="54" t="s">
        <v>101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54" t="s">
        <v>101</v>
      </c>
      <c r="AS51" s="54" t="s">
        <v>101</v>
      </c>
      <c r="AT51" s="54" t="s">
        <v>101</v>
      </c>
      <c r="AU51" s="48">
        <v>614432</v>
      </c>
      <c r="AV51" s="48">
        <v>22720</v>
      </c>
      <c r="AW51" s="48">
        <v>637152</v>
      </c>
      <c r="AX51" s="48">
        <v>604273</v>
      </c>
      <c r="AY51" s="48">
        <v>3562</v>
      </c>
      <c r="AZ51" s="48">
        <v>607835</v>
      </c>
      <c r="BA51" s="54">
        <v>98.34660304150825</v>
      </c>
      <c r="BB51" s="54">
        <v>15.67781690140845</v>
      </c>
      <c r="BC51" s="54">
        <v>95.39874315704887</v>
      </c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32.25" customHeight="1">
      <c r="A52" s="43" t="s">
        <v>60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54" t="s">
        <v>101</v>
      </c>
      <c r="I52" s="54" t="s">
        <v>101</v>
      </c>
      <c r="J52" s="54" t="s">
        <v>101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54" t="s">
        <v>101</v>
      </c>
      <c r="R52" s="54" t="s">
        <v>101</v>
      </c>
      <c r="S52" s="54" t="s">
        <v>101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54" t="s">
        <v>101</v>
      </c>
      <c r="AA52" s="54" t="s">
        <v>101</v>
      </c>
      <c r="AB52" s="54" t="s">
        <v>101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54" t="s">
        <v>101</v>
      </c>
      <c r="AJ52" s="54" t="s">
        <v>101</v>
      </c>
      <c r="AK52" s="54" t="s">
        <v>101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54" t="s">
        <v>101</v>
      </c>
      <c r="AS52" s="54" t="s">
        <v>101</v>
      </c>
      <c r="AT52" s="54" t="s">
        <v>101</v>
      </c>
      <c r="AU52" s="48">
        <v>676594</v>
      </c>
      <c r="AV52" s="48">
        <v>81470</v>
      </c>
      <c r="AW52" s="48">
        <v>758064</v>
      </c>
      <c r="AX52" s="48">
        <v>662752</v>
      </c>
      <c r="AY52" s="48">
        <v>11022</v>
      </c>
      <c r="AZ52" s="48">
        <v>673774</v>
      </c>
      <c r="BA52" s="54">
        <v>97.95416453589597</v>
      </c>
      <c r="BB52" s="54">
        <v>13.528906345894196</v>
      </c>
      <c r="BC52" s="54">
        <v>88.88088604656072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2.25" customHeight="1">
      <c r="A53" s="43" t="s">
        <v>61</v>
      </c>
      <c r="B53" s="48">
        <v>46</v>
      </c>
      <c r="C53" s="48">
        <v>0</v>
      </c>
      <c r="D53" s="48">
        <v>46</v>
      </c>
      <c r="E53" s="48">
        <v>46</v>
      </c>
      <c r="F53" s="48">
        <v>0</v>
      </c>
      <c r="G53" s="48">
        <v>46</v>
      </c>
      <c r="H53" s="54">
        <v>100</v>
      </c>
      <c r="I53" s="54" t="s">
        <v>101</v>
      </c>
      <c r="J53" s="54">
        <v>100</v>
      </c>
      <c r="K53" s="48">
        <v>46</v>
      </c>
      <c r="L53" s="48">
        <v>0</v>
      </c>
      <c r="M53" s="48">
        <v>46</v>
      </c>
      <c r="N53" s="48">
        <v>46</v>
      </c>
      <c r="O53" s="48">
        <v>0</v>
      </c>
      <c r="P53" s="48">
        <v>46</v>
      </c>
      <c r="Q53" s="54">
        <v>100</v>
      </c>
      <c r="R53" s="54" t="s">
        <v>101</v>
      </c>
      <c r="S53" s="54">
        <v>100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54" t="s">
        <v>101</v>
      </c>
      <c r="AA53" s="54" t="s">
        <v>101</v>
      </c>
      <c r="AB53" s="54" t="s">
        <v>101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54" t="s">
        <v>101</v>
      </c>
      <c r="AJ53" s="54" t="s">
        <v>101</v>
      </c>
      <c r="AK53" s="54" t="s">
        <v>101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54" t="s">
        <v>101</v>
      </c>
      <c r="AS53" s="54" t="s">
        <v>101</v>
      </c>
      <c r="AT53" s="54" t="s">
        <v>101</v>
      </c>
      <c r="AU53" s="48">
        <v>529211</v>
      </c>
      <c r="AV53" s="48">
        <v>30502</v>
      </c>
      <c r="AW53" s="48">
        <v>559713</v>
      </c>
      <c r="AX53" s="48">
        <v>522718</v>
      </c>
      <c r="AY53" s="48">
        <v>6385</v>
      </c>
      <c r="AZ53" s="48">
        <v>529103</v>
      </c>
      <c r="BA53" s="54">
        <v>98.77307916880035</v>
      </c>
      <c r="BB53" s="54">
        <v>20.933053570257687</v>
      </c>
      <c r="BC53" s="54">
        <v>94.53112577338743</v>
      </c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s="67" customFormat="1" ht="32.25" customHeight="1">
      <c r="A54" s="44" t="s">
        <v>62</v>
      </c>
      <c r="B54" s="49">
        <v>4664</v>
      </c>
      <c r="C54" s="49">
        <v>0</v>
      </c>
      <c r="D54" s="49">
        <v>4664</v>
      </c>
      <c r="E54" s="49">
        <v>4664</v>
      </c>
      <c r="F54" s="49">
        <v>0</v>
      </c>
      <c r="G54" s="49">
        <v>4664</v>
      </c>
      <c r="H54" s="55">
        <v>100</v>
      </c>
      <c r="I54" s="55" t="s">
        <v>101</v>
      </c>
      <c r="J54" s="55">
        <v>100</v>
      </c>
      <c r="K54" s="49">
        <v>4664</v>
      </c>
      <c r="L54" s="49">
        <v>0</v>
      </c>
      <c r="M54" s="49">
        <v>4664</v>
      </c>
      <c r="N54" s="49">
        <v>4664</v>
      </c>
      <c r="O54" s="49">
        <v>0</v>
      </c>
      <c r="P54" s="49">
        <v>4664</v>
      </c>
      <c r="Q54" s="55">
        <v>100</v>
      </c>
      <c r="R54" s="55" t="s">
        <v>101</v>
      </c>
      <c r="S54" s="55">
        <v>100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55" t="s">
        <v>101</v>
      </c>
      <c r="AA54" s="55" t="s">
        <v>101</v>
      </c>
      <c r="AB54" s="55" t="s">
        <v>101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55" t="s">
        <v>101</v>
      </c>
      <c r="AJ54" s="55" t="s">
        <v>101</v>
      </c>
      <c r="AK54" s="55" t="s">
        <v>101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55" t="s">
        <v>101</v>
      </c>
      <c r="AS54" s="55" t="s">
        <v>101</v>
      </c>
      <c r="AT54" s="55" t="s">
        <v>101</v>
      </c>
      <c r="AU54" s="49">
        <v>1651189</v>
      </c>
      <c r="AV54" s="49">
        <v>40865</v>
      </c>
      <c r="AW54" s="49">
        <v>1692054</v>
      </c>
      <c r="AX54" s="49">
        <v>1643115</v>
      </c>
      <c r="AY54" s="49">
        <v>16747</v>
      </c>
      <c r="AZ54" s="49">
        <v>1659862</v>
      </c>
      <c r="BA54" s="55">
        <v>99.51101902931767</v>
      </c>
      <c r="BB54" s="55">
        <v>40.981279823810105</v>
      </c>
      <c r="BC54" s="55">
        <v>98.09746024654059</v>
      </c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</row>
    <row r="55" spans="1:88" ht="32.25" customHeight="1">
      <c r="A55" s="43" t="s">
        <v>63</v>
      </c>
      <c r="B55" s="48">
        <v>37</v>
      </c>
      <c r="C55" s="48">
        <v>0</v>
      </c>
      <c r="D55" s="48">
        <v>37</v>
      </c>
      <c r="E55" s="48">
        <v>37</v>
      </c>
      <c r="F55" s="48">
        <v>0</v>
      </c>
      <c r="G55" s="48">
        <v>37</v>
      </c>
      <c r="H55" s="54">
        <v>100</v>
      </c>
      <c r="I55" s="54" t="s">
        <v>101</v>
      </c>
      <c r="J55" s="54">
        <v>100</v>
      </c>
      <c r="K55" s="48">
        <v>37</v>
      </c>
      <c r="L55" s="48">
        <v>0</v>
      </c>
      <c r="M55" s="48">
        <v>37</v>
      </c>
      <c r="N55" s="48">
        <v>37</v>
      </c>
      <c r="O55" s="48">
        <v>0</v>
      </c>
      <c r="P55" s="48">
        <v>37</v>
      </c>
      <c r="Q55" s="54">
        <v>100</v>
      </c>
      <c r="R55" s="54" t="s">
        <v>101</v>
      </c>
      <c r="S55" s="54">
        <v>100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54" t="s">
        <v>101</v>
      </c>
      <c r="AA55" s="54" t="s">
        <v>101</v>
      </c>
      <c r="AB55" s="54" t="s">
        <v>101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54" t="s">
        <v>101</v>
      </c>
      <c r="AJ55" s="54" t="s">
        <v>101</v>
      </c>
      <c r="AK55" s="54" t="s">
        <v>101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54" t="s">
        <v>101</v>
      </c>
      <c r="AS55" s="54" t="s">
        <v>101</v>
      </c>
      <c r="AT55" s="54" t="s">
        <v>101</v>
      </c>
      <c r="AU55" s="48">
        <v>970697</v>
      </c>
      <c r="AV55" s="48">
        <v>176785</v>
      </c>
      <c r="AW55" s="48">
        <v>1147482</v>
      </c>
      <c r="AX55" s="48">
        <v>944227</v>
      </c>
      <c r="AY55" s="48">
        <v>18128</v>
      </c>
      <c r="AZ55" s="48">
        <v>962355</v>
      </c>
      <c r="BA55" s="54">
        <v>97.27309345758769</v>
      </c>
      <c r="BB55" s="54">
        <v>10.25426365359052</v>
      </c>
      <c r="BC55" s="54">
        <v>83.86667503281096</v>
      </c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32.25" customHeight="1">
      <c r="A56" s="43" t="s">
        <v>64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54" t="s">
        <v>101</v>
      </c>
      <c r="I56" s="54" t="s">
        <v>101</v>
      </c>
      <c r="J56" s="54" t="s">
        <v>101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54" t="s">
        <v>101</v>
      </c>
      <c r="R56" s="54" t="s">
        <v>101</v>
      </c>
      <c r="S56" s="54" t="s">
        <v>101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54" t="s">
        <v>101</v>
      </c>
      <c r="AA56" s="54" t="s">
        <v>101</v>
      </c>
      <c r="AB56" s="54" t="s">
        <v>101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54" t="s">
        <v>101</v>
      </c>
      <c r="AJ56" s="54" t="s">
        <v>101</v>
      </c>
      <c r="AK56" s="54" t="s">
        <v>101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54" t="s">
        <v>101</v>
      </c>
      <c r="AS56" s="54" t="s">
        <v>101</v>
      </c>
      <c r="AT56" s="54" t="s">
        <v>101</v>
      </c>
      <c r="AU56" s="48">
        <v>1587797</v>
      </c>
      <c r="AV56" s="48">
        <v>158131</v>
      </c>
      <c r="AW56" s="48">
        <v>1745928</v>
      </c>
      <c r="AX56" s="48">
        <v>1570164</v>
      </c>
      <c r="AY56" s="48">
        <v>18717</v>
      </c>
      <c r="AZ56" s="48">
        <v>1588881</v>
      </c>
      <c r="BA56" s="54">
        <v>98.88946760826478</v>
      </c>
      <c r="BB56" s="54">
        <v>11.836388816867029</v>
      </c>
      <c r="BC56" s="54">
        <v>91.00495553081227</v>
      </c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32.25" customHeight="1">
      <c r="A57" s="43" t="s">
        <v>65</v>
      </c>
      <c r="B57" s="48">
        <v>9010</v>
      </c>
      <c r="C57" s="48">
        <v>0</v>
      </c>
      <c r="D57" s="48">
        <v>9010</v>
      </c>
      <c r="E57" s="48">
        <v>9010</v>
      </c>
      <c r="F57" s="48">
        <v>0</v>
      </c>
      <c r="G57" s="48">
        <v>9010</v>
      </c>
      <c r="H57" s="54">
        <v>100</v>
      </c>
      <c r="I57" s="54" t="s">
        <v>101</v>
      </c>
      <c r="J57" s="54">
        <v>100</v>
      </c>
      <c r="K57" s="48">
        <v>9010</v>
      </c>
      <c r="L57" s="48">
        <v>0</v>
      </c>
      <c r="M57" s="48">
        <v>9010</v>
      </c>
      <c r="N57" s="48">
        <v>9010</v>
      </c>
      <c r="O57" s="48">
        <v>0</v>
      </c>
      <c r="P57" s="48">
        <v>9010</v>
      </c>
      <c r="Q57" s="54">
        <v>100</v>
      </c>
      <c r="R57" s="54" t="s">
        <v>101</v>
      </c>
      <c r="S57" s="54">
        <v>100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54" t="s">
        <v>101</v>
      </c>
      <c r="AA57" s="54" t="s">
        <v>101</v>
      </c>
      <c r="AB57" s="54" t="s">
        <v>101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54" t="s">
        <v>101</v>
      </c>
      <c r="AJ57" s="54" t="s">
        <v>101</v>
      </c>
      <c r="AK57" s="54" t="s">
        <v>101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54" t="s">
        <v>101</v>
      </c>
      <c r="AS57" s="54" t="s">
        <v>101</v>
      </c>
      <c r="AT57" s="54" t="s">
        <v>101</v>
      </c>
      <c r="AU57" s="48">
        <v>1508440</v>
      </c>
      <c r="AV57" s="48">
        <v>66443</v>
      </c>
      <c r="AW57" s="48">
        <v>1574883</v>
      </c>
      <c r="AX57" s="48">
        <v>1506200</v>
      </c>
      <c r="AY57" s="48">
        <v>30445</v>
      </c>
      <c r="AZ57" s="48">
        <v>1536645</v>
      </c>
      <c r="BA57" s="54">
        <v>99.85150221420805</v>
      </c>
      <c r="BB57" s="54">
        <v>45.82123022741297</v>
      </c>
      <c r="BC57" s="54">
        <v>97.57201011122731</v>
      </c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2.25" customHeight="1">
      <c r="A58" s="43" t="s">
        <v>66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54" t="s">
        <v>101</v>
      </c>
      <c r="I58" s="54" t="s">
        <v>101</v>
      </c>
      <c r="J58" s="54" t="s">
        <v>101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54" t="s">
        <v>101</v>
      </c>
      <c r="R58" s="54" t="s">
        <v>101</v>
      </c>
      <c r="S58" s="54" t="s">
        <v>101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54" t="s">
        <v>101</v>
      </c>
      <c r="AA58" s="54" t="s">
        <v>101</v>
      </c>
      <c r="AB58" s="54" t="s">
        <v>101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54" t="s">
        <v>101</v>
      </c>
      <c r="AJ58" s="54" t="s">
        <v>101</v>
      </c>
      <c r="AK58" s="54" t="s">
        <v>101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54" t="s">
        <v>101</v>
      </c>
      <c r="AS58" s="54" t="s">
        <v>101</v>
      </c>
      <c r="AT58" s="54" t="s">
        <v>101</v>
      </c>
      <c r="AU58" s="48">
        <v>1513157</v>
      </c>
      <c r="AV58" s="48">
        <v>151175</v>
      </c>
      <c r="AW58" s="48">
        <v>1664332</v>
      </c>
      <c r="AX58" s="48">
        <v>1492968</v>
      </c>
      <c r="AY58" s="48">
        <v>60271</v>
      </c>
      <c r="AZ58" s="48">
        <v>1553239</v>
      </c>
      <c r="BA58" s="54">
        <v>98.6657696458464</v>
      </c>
      <c r="BB58" s="54">
        <v>39.86836447825368</v>
      </c>
      <c r="BC58" s="54">
        <v>93.3250697577166</v>
      </c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s="67" customFormat="1" ht="32.25" customHeight="1">
      <c r="A59" s="44" t="s">
        <v>67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55" t="s">
        <v>101</v>
      </c>
      <c r="I59" s="55" t="s">
        <v>101</v>
      </c>
      <c r="J59" s="55" t="s">
        <v>101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55" t="s">
        <v>101</v>
      </c>
      <c r="R59" s="55" t="s">
        <v>101</v>
      </c>
      <c r="S59" s="55" t="s">
        <v>101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55" t="s">
        <v>101</v>
      </c>
      <c r="AA59" s="55" t="s">
        <v>101</v>
      </c>
      <c r="AB59" s="55" t="s">
        <v>101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55" t="s">
        <v>101</v>
      </c>
      <c r="AJ59" s="55" t="s">
        <v>101</v>
      </c>
      <c r="AK59" s="55" t="s">
        <v>101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55" t="s">
        <v>101</v>
      </c>
      <c r="AS59" s="55" t="s">
        <v>101</v>
      </c>
      <c r="AT59" s="55" t="s">
        <v>101</v>
      </c>
      <c r="AU59" s="49">
        <v>426883</v>
      </c>
      <c r="AV59" s="49">
        <v>20401</v>
      </c>
      <c r="AW59" s="49">
        <v>447284</v>
      </c>
      <c r="AX59" s="49">
        <v>424079</v>
      </c>
      <c r="AY59" s="49">
        <v>8287</v>
      </c>
      <c r="AZ59" s="49">
        <v>432366</v>
      </c>
      <c r="BA59" s="55">
        <v>99.34314554573501</v>
      </c>
      <c r="BB59" s="55">
        <v>40.62055781579335</v>
      </c>
      <c r="BC59" s="55">
        <v>96.66475885567112</v>
      </c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</row>
    <row r="60" spans="1:88" ht="32.25" customHeight="1">
      <c r="A60" s="43" t="s">
        <v>68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54" t="s">
        <v>101</v>
      </c>
      <c r="I60" s="54" t="s">
        <v>101</v>
      </c>
      <c r="J60" s="54" t="s">
        <v>101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54" t="s">
        <v>101</v>
      </c>
      <c r="R60" s="54" t="s">
        <v>101</v>
      </c>
      <c r="S60" s="54" t="s">
        <v>101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54" t="s">
        <v>101</v>
      </c>
      <c r="AA60" s="54" t="s">
        <v>101</v>
      </c>
      <c r="AB60" s="54" t="s">
        <v>101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54" t="s">
        <v>101</v>
      </c>
      <c r="AJ60" s="54" t="s">
        <v>101</v>
      </c>
      <c r="AK60" s="54" t="s">
        <v>101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54" t="s">
        <v>101</v>
      </c>
      <c r="AS60" s="54" t="s">
        <v>101</v>
      </c>
      <c r="AT60" s="54" t="s">
        <v>101</v>
      </c>
      <c r="AU60" s="48">
        <v>3480278</v>
      </c>
      <c r="AV60" s="48">
        <v>123436</v>
      </c>
      <c r="AW60" s="48">
        <v>3603714</v>
      </c>
      <c r="AX60" s="48">
        <v>3468027</v>
      </c>
      <c r="AY60" s="48">
        <v>28027</v>
      </c>
      <c r="AZ60" s="48">
        <v>3496054</v>
      </c>
      <c r="BA60" s="54">
        <v>99.64798789062253</v>
      </c>
      <c r="BB60" s="54">
        <v>22.705693638808775</v>
      </c>
      <c r="BC60" s="54">
        <v>97.01252652125002</v>
      </c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ht="32.25" customHeight="1">
      <c r="A61" s="43" t="s">
        <v>69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54" t="s">
        <v>101</v>
      </c>
      <c r="I61" s="54" t="s">
        <v>101</v>
      </c>
      <c r="J61" s="54" t="s">
        <v>101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54" t="s">
        <v>101</v>
      </c>
      <c r="R61" s="54" t="s">
        <v>101</v>
      </c>
      <c r="S61" s="54" t="s">
        <v>101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54" t="s">
        <v>101</v>
      </c>
      <c r="AA61" s="54" t="s">
        <v>101</v>
      </c>
      <c r="AB61" s="54" t="s">
        <v>101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54" t="s">
        <v>101</v>
      </c>
      <c r="AJ61" s="54" t="s">
        <v>101</v>
      </c>
      <c r="AK61" s="54" t="s">
        <v>101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54" t="s">
        <v>101</v>
      </c>
      <c r="AS61" s="54" t="s">
        <v>101</v>
      </c>
      <c r="AT61" s="54" t="s">
        <v>101</v>
      </c>
      <c r="AU61" s="48">
        <v>1320179</v>
      </c>
      <c r="AV61" s="48">
        <v>81800</v>
      </c>
      <c r="AW61" s="48">
        <v>1401979</v>
      </c>
      <c r="AX61" s="48">
        <v>1316559</v>
      </c>
      <c r="AY61" s="48">
        <v>39784</v>
      </c>
      <c r="AZ61" s="48">
        <v>1356343</v>
      </c>
      <c r="BA61" s="54">
        <v>99.72579475965003</v>
      </c>
      <c r="BB61" s="54">
        <v>48.63569682151589</v>
      </c>
      <c r="BC61" s="54">
        <v>96.74488704895009</v>
      </c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ht="32.25" customHeight="1">
      <c r="A62" s="43" t="s">
        <v>70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54" t="s">
        <v>101</v>
      </c>
      <c r="I62" s="54" t="s">
        <v>101</v>
      </c>
      <c r="J62" s="54" t="s">
        <v>101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54" t="s">
        <v>101</v>
      </c>
      <c r="R62" s="54" t="s">
        <v>101</v>
      </c>
      <c r="S62" s="54" t="s">
        <v>101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54" t="s">
        <v>101</v>
      </c>
      <c r="AA62" s="54" t="s">
        <v>101</v>
      </c>
      <c r="AB62" s="54" t="s">
        <v>101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54" t="s">
        <v>101</v>
      </c>
      <c r="AJ62" s="54" t="s">
        <v>101</v>
      </c>
      <c r="AK62" s="54" t="s">
        <v>101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54" t="s">
        <v>101</v>
      </c>
      <c r="AS62" s="54" t="s">
        <v>101</v>
      </c>
      <c r="AT62" s="54" t="s">
        <v>101</v>
      </c>
      <c r="AU62" s="48">
        <v>334817</v>
      </c>
      <c r="AV62" s="48">
        <v>102878</v>
      </c>
      <c r="AW62" s="48">
        <v>437695</v>
      </c>
      <c r="AX62" s="48">
        <v>329520</v>
      </c>
      <c r="AY62" s="48">
        <v>53003</v>
      </c>
      <c r="AZ62" s="48">
        <v>382523</v>
      </c>
      <c r="BA62" s="54">
        <v>98.41794174130943</v>
      </c>
      <c r="BB62" s="54">
        <v>51.5202472831898</v>
      </c>
      <c r="BC62" s="54">
        <v>87.39487542695255</v>
      </c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2.25" customHeight="1">
      <c r="A63" s="43" t="s">
        <v>71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54" t="s">
        <v>101</v>
      </c>
      <c r="I63" s="54" t="s">
        <v>101</v>
      </c>
      <c r="J63" s="54" t="s">
        <v>101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54" t="s">
        <v>101</v>
      </c>
      <c r="R63" s="54" t="s">
        <v>101</v>
      </c>
      <c r="S63" s="54" t="s">
        <v>101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54" t="s">
        <v>101</v>
      </c>
      <c r="AA63" s="54" t="s">
        <v>101</v>
      </c>
      <c r="AB63" s="54" t="s">
        <v>101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54" t="s">
        <v>101</v>
      </c>
      <c r="AJ63" s="54" t="s">
        <v>101</v>
      </c>
      <c r="AK63" s="54" t="s">
        <v>101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54" t="s">
        <v>101</v>
      </c>
      <c r="AS63" s="54" t="s">
        <v>101</v>
      </c>
      <c r="AT63" s="54" t="s">
        <v>101</v>
      </c>
      <c r="AU63" s="48">
        <v>55009</v>
      </c>
      <c r="AV63" s="48">
        <v>899</v>
      </c>
      <c r="AW63" s="48">
        <v>55908</v>
      </c>
      <c r="AX63" s="48">
        <v>55009</v>
      </c>
      <c r="AY63" s="48">
        <v>378</v>
      </c>
      <c r="AZ63" s="48">
        <v>55387</v>
      </c>
      <c r="BA63" s="54">
        <v>100</v>
      </c>
      <c r="BB63" s="54">
        <v>42.04671857619577</v>
      </c>
      <c r="BC63" s="54">
        <v>99.06811189811833</v>
      </c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s="67" customFormat="1" ht="32.25" customHeight="1">
      <c r="A64" s="44" t="s">
        <v>72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55" t="s">
        <v>101</v>
      </c>
      <c r="I64" s="55" t="s">
        <v>101</v>
      </c>
      <c r="J64" s="55" t="s">
        <v>101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55" t="s">
        <v>101</v>
      </c>
      <c r="R64" s="55" t="s">
        <v>101</v>
      </c>
      <c r="S64" s="55" t="s">
        <v>101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55" t="s">
        <v>101</v>
      </c>
      <c r="AA64" s="55" t="s">
        <v>101</v>
      </c>
      <c r="AB64" s="55" t="s">
        <v>101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55" t="s">
        <v>101</v>
      </c>
      <c r="AJ64" s="55" t="s">
        <v>101</v>
      </c>
      <c r="AK64" s="55" t="s">
        <v>101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55" t="s">
        <v>101</v>
      </c>
      <c r="AS64" s="55" t="s">
        <v>101</v>
      </c>
      <c r="AT64" s="55" t="s">
        <v>101</v>
      </c>
      <c r="AU64" s="49">
        <v>2002635</v>
      </c>
      <c r="AV64" s="49">
        <v>16973</v>
      </c>
      <c r="AW64" s="49">
        <v>2019608</v>
      </c>
      <c r="AX64" s="49">
        <v>1999746</v>
      </c>
      <c r="AY64" s="49">
        <v>3944</v>
      </c>
      <c r="AZ64" s="49">
        <v>2003690</v>
      </c>
      <c r="BA64" s="55">
        <v>99.8557400624677</v>
      </c>
      <c r="BB64" s="55">
        <v>23.23690567371708</v>
      </c>
      <c r="BC64" s="55">
        <v>99.21182724568332</v>
      </c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</row>
    <row r="65" spans="1:88" ht="32.25" customHeight="1" thickBot="1">
      <c r="A65" s="43" t="s">
        <v>85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54" t="s">
        <v>101</v>
      </c>
      <c r="I65" s="54" t="s">
        <v>101</v>
      </c>
      <c r="J65" s="54" t="s">
        <v>101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54" t="s">
        <v>101</v>
      </c>
      <c r="R65" s="54" t="s">
        <v>101</v>
      </c>
      <c r="S65" s="54" t="s">
        <v>101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54" t="s">
        <v>101</v>
      </c>
      <c r="AA65" s="54" t="s">
        <v>101</v>
      </c>
      <c r="AB65" s="54" t="s">
        <v>101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54" t="s">
        <v>101</v>
      </c>
      <c r="AJ65" s="54" t="s">
        <v>101</v>
      </c>
      <c r="AK65" s="54" t="s">
        <v>101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54" t="s">
        <v>101</v>
      </c>
      <c r="AS65" s="54" t="s">
        <v>101</v>
      </c>
      <c r="AT65" s="54" t="s">
        <v>101</v>
      </c>
      <c r="AU65" s="48">
        <v>282655</v>
      </c>
      <c r="AV65" s="48">
        <v>33140</v>
      </c>
      <c r="AW65" s="48">
        <v>315795</v>
      </c>
      <c r="AX65" s="48">
        <v>282349</v>
      </c>
      <c r="AY65" s="48">
        <v>14609</v>
      </c>
      <c r="AZ65" s="48">
        <v>296958</v>
      </c>
      <c r="BA65" s="54">
        <v>99.8917408147742</v>
      </c>
      <c r="BB65" s="54">
        <v>44.08267954133977</v>
      </c>
      <c r="BC65" s="54">
        <v>94.03505438654824</v>
      </c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55" ht="32.25" customHeight="1" thickBot="1" thickTop="1">
      <c r="A66" s="45" t="s">
        <v>73</v>
      </c>
      <c r="B66" s="51">
        <v>262151</v>
      </c>
      <c r="C66" s="51">
        <v>5726</v>
      </c>
      <c r="D66" s="51">
        <v>267877</v>
      </c>
      <c r="E66" s="51">
        <v>261763</v>
      </c>
      <c r="F66" s="51">
        <v>431</v>
      </c>
      <c r="G66" s="51">
        <v>262194</v>
      </c>
      <c r="H66" s="56">
        <v>99.85199369828838</v>
      </c>
      <c r="I66" s="56">
        <v>7.527069507509605</v>
      </c>
      <c r="J66" s="56">
        <v>97.87850394024123</v>
      </c>
      <c r="K66" s="51">
        <v>262151</v>
      </c>
      <c r="L66" s="51">
        <v>5726</v>
      </c>
      <c r="M66" s="51">
        <v>267877</v>
      </c>
      <c r="N66" s="51">
        <v>261763</v>
      </c>
      <c r="O66" s="51">
        <v>431</v>
      </c>
      <c r="P66" s="51">
        <v>262194</v>
      </c>
      <c r="Q66" s="56">
        <v>99.85199369828838</v>
      </c>
      <c r="R66" s="56">
        <v>7.527069507509605</v>
      </c>
      <c r="S66" s="56">
        <v>97.87850394024123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6" t="s">
        <v>101</v>
      </c>
      <c r="AA66" s="56" t="s">
        <v>101</v>
      </c>
      <c r="AB66" s="56" t="s">
        <v>101</v>
      </c>
      <c r="AC66" s="51">
        <v>0</v>
      </c>
      <c r="AD66" s="51">
        <v>0</v>
      </c>
      <c r="AE66" s="51">
        <v>0</v>
      </c>
      <c r="AF66" s="51"/>
      <c r="AG66" s="51"/>
      <c r="AH66" s="51">
        <v>0</v>
      </c>
      <c r="AI66" s="56" t="s">
        <v>101</v>
      </c>
      <c r="AJ66" s="56" t="s">
        <v>101</v>
      </c>
      <c r="AK66" s="56" t="s">
        <v>101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6" t="s">
        <v>101</v>
      </c>
      <c r="AS66" s="56" t="s">
        <v>101</v>
      </c>
      <c r="AT66" s="56" t="s">
        <v>101</v>
      </c>
      <c r="AU66" s="51">
        <v>49627050</v>
      </c>
      <c r="AV66" s="51">
        <v>4489016</v>
      </c>
      <c r="AW66" s="51">
        <v>54116066</v>
      </c>
      <c r="AX66" s="51">
        <v>48943282</v>
      </c>
      <c r="AY66" s="51">
        <v>821306</v>
      </c>
      <c r="AZ66" s="51">
        <v>49764588</v>
      </c>
      <c r="BA66" s="56">
        <v>98.62218689202763</v>
      </c>
      <c r="BB66" s="56">
        <v>18.295902710081673</v>
      </c>
      <c r="BC66" s="56">
        <v>91.95899051494246</v>
      </c>
    </row>
    <row r="67" spans="1:55" ht="32.25" customHeight="1" thickTop="1">
      <c r="A67" s="46" t="s">
        <v>74</v>
      </c>
      <c r="B67" s="52">
        <v>12800709</v>
      </c>
      <c r="C67" s="52">
        <v>994882</v>
      </c>
      <c r="D67" s="52">
        <v>13795591</v>
      </c>
      <c r="E67" s="52">
        <v>12657503</v>
      </c>
      <c r="F67" s="52">
        <v>204025</v>
      </c>
      <c r="G67" s="52">
        <v>12861528</v>
      </c>
      <c r="H67" s="57">
        <v>98.88126509242574</v>
      </c>
      <c r="I67" s="57">
        <v>20.507457165774433</v>
      </c>
      <c r="J67" s="57">
        <v>93.22926433525029</v>
      </c>
      <c r="K67" s="52">
        <v>773774</v>
      </c>
      <c r="L67" s="52">
        <v>43979</v>
      </c>
      <c r="M67" s="52">
        <v>817753</v>
      </c>
      <c r="N67" s="52">
        <v>766878</v>
      </c>
      <c r="O67" s="52">
        <v>7292</v>
      </c>
      <c r="P67" s="52">
        <v>774170</v>
      </c>
      <c r="Q67" s="57">
        <v>99.10878370170101</v>
      </c>
      <c r="R67" s="57">
        <v>16.5806407603629</v>
      </c>
      <c r="S67" s="57">
        <v>94.67039558399664</v>
      </c>
      <c r="T67" s="52">
        <v>4079681</v>
      </c>
      <c r="U67" s="52">
        <v>89047</v>
      </c>
      <c r="V67" s="52">
        <v>4168728</v>
      </c>
      <c r="W67" s="52">
        <v>4065809</v>
      </c>
      <c r="X67" s="52">
        <v>30570</v>
      </c>
      <c r="Y67" s="52">
        <v>4096379</v>
      </c>
      <c r="Z67" s="57">
        <v>99.65997341458805</v>
      </c>
      <c r="AA67" s="57">
        <v>34.33018518310555</v>
      </c>
      <c r="AB67" s="57">
        <v>98.26448259517052</v>
      </c>
      <c r="AC67" s="52">
        <v>7947254</v>
      </c>
      <c r="AD67" s="52">
        <v>861856</v>
      </c>
      <c r="AE67" s="52">
        <v>8809110</v>
      </c>
      <c r="AF67" s="52">
        <v>7824816</v>
      </c>
      <c r="AG67" s="52">
        <v>166163</v>
      </c>
      <c r="AH67" s="52">
        <v>7990979</v>
      </c>
      <c r="AI67" s="57">
        <v>98.45936722294266</v>
      </c>
      <c r="AJ67" s="57">
        <v>19.279670849886756</v>
      </c>
      <c r="AK67" s="57">
        <v>90.71267131412822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7" t="s">
        <v>101</v>
      </c>
      <c r="AS67" s="57" t="s">
        <v>101</v>
      </c>
      <c r="AT67" s="57" t="s">
        <v>101</v>
      </c>
      <c r="AU67" s="52">
        <v>246635545</v>
      </c>
      <c r="AV67" s="52">
        <v>19632362</v>
      </c>
      <c r="AW67" s="52">
        <v>266267907</v>
      </c>
      <c r="AX67" s="52">
        <v>243144482</v>
      </c>
      <c r="AY67" s="52">
        <v>3818535</v>
      </c>
      <c r="AZ67" s="52">
        <v>246963017</v>
      </c>
      <c r="BA67" s="57">
        <v>98.58452560031442</v>
      </c>
      <c r="BB67" s="57">
        <v>19.45020675556003</v>
      </c>
      <c r="BC67" s="57">
        <v>92.74982470944198</v>
      </c>
    </row>
  </sheetData>
  <sheetProtection/>
  <printOptions/>
  <pageMargins left="0.7874015748031497" right="0.7874015748031497" top="0.7874015748031497" bottom="0.3937007874015748" header="0.5905511811023623" footer="0.31496062992125984"/>
  <pageSetup firstPageNumber="206" useFirstPageNumber="1" fitToHeight="10" horizontalDpi="600" verticalDpi="600" orientation="portrait" paperSize="9" scale="35" r:id="rId3"/>
  <headerFooter alignWithMargins="0">
    <oddHeader>&amp;L&amp;24　　第２２表の１　税目別収入の状況</oddHeader>
    <oddFooter>&amp;C&amp;30&amp;P</oddFooter>
  </headerFooter>
  <colBreaks count="5" manualBreakCount="5">
    <brk id="10" max="65535" man="1"/>
    <brk id="19" max="65535" man="1"/>
    <brk id="28" max="65535" man="1"/>
    <brk id="37" max="65535" man="1"/>
    <brk id="46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showOutlineSymbols="0" view="pageBreakPreview" zoomScale="40" zoomScaleNormal="87" zoomScaleSheetLayoutView="4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24.75390625" defaultRowHeight="14.25"/>
  <cols>
    <col min="1" max="10" width="20.625" style="0" customWidth="1"/>
    <col min="11" max="11" width="17.50390625" style="0" customWidth="1"/>
    <col min="12" max="12" width="16.875" style="0" bestFit="1" customWidth="1"/>
    <col min="13" max="13" width="4.375" style="0" bestFit="1" customWidth="1"/>
    <col min="14" max="14" width="16.875" style="0" bestFit="1" customWidth="1"/>
    <col min="15" max="15" width="4.375" style="0" bestFit="1" customWidth="1"/>
  </cols>
  <sheetData>
    <row r="1" spans="1:2" s="8" customFormat="1" ht="25.5">
      <c r="A1" s="7"/>
      <c r="B1" s="7" t="s">
        <v>80</v>
      </c>
    </row>
    <row r="2" spans="1:10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</row>
    <row r="3" spans="1:10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</row>
    <row r="4" spans="1:10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</row>
    <row r="5" spans="1:10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</row>
    <row r="6" spans="1:15" ht="32.25" customHeight="1">
      <c r="A6" s="3" t="s">
        <v>20</v>
      </c>
      <c r="B6" s="26">
        <v>6264825</v>
      </c>
      <c r="C6" s="26">
        <v>2758547</v>
      </c>
      <c r="D6" s="26">
        <v>9023372</v>
      </c>
      <c r="E6" s="26">
        <v>5769107</v>
      </c>
      <c r="F6" s="26">
        <v>470496</v>
      </c>
      <c r="G6" s="26">
        <v>6239603</v>
      </c>
      <c r="H6" s="35">
        <v>92.08728096954026</v>
      </c>
      <c r="I6" s="35">
        <v>17.055935606679892</v>
      </c>
      <c r="J6" s="35">
        <v>69.14934904601073</v>
      </c>
      <c r="L6" s="10"/>
      <c r="M6" s="10"/>
      <c r="N6" s="10"/>
      <c r="O6" s="10"/>
    </row>
    <row r="7" spans="1:15" ht="32.25" customHeight="1">
      <c r="A7" s="4" t="s">
        <v>21</v>
      </c>
      <c r="B7" s="28">
        <v>2799440</v>
      </c>
      <c r="C7" s="28">
        <v>857473</v>
      </c>
      <c r="D7" s="28">
        <v>3656913</v>
      </c>
      <c r="E7" s="28">
        <v>2569908</v>
      </c>
      <c r="F7" s="28">
        <v>165087</v>
      </c>
      <c r="G7" s="28">
        <v>2734995</v>
      </c>
      <c r="H7" s="36">
        <v>91.80078872917441</v>
      </c>
      <c r="I7" s="36">
        <v>19.25273448843287</v>
      </c>
      <c r="J7" s="36">
        <v>74.78972018202238</v>
      </c>
      <c r="L7" s="10"/>
      <c r="M7" s="10"/>
      <c r="N7" s="10"/>
      <c r="O7" s="10"/>
    </row>
    <row r="8" spans="1:15" ht="32.25" customHeight="1">
      <c r="A8" s="4" t="s">
        <v>22</v>
      </c>
      <c r="B8" s="28">
        <v>7660369</v>
      </c>
      <c r="C8" s="28">
        <v>4462530</v>
      </c>
      <c r="D8" s="28">
        <v>12122899</v>
      </c>
      <c r="E8" s="28">
        <v>6719809</v>
      </c>
      <c r="F8" s="28">
        <v>697806</v>
      </c>
      <c r="G8" s="28">
        <v>7417615</v>
      </c>
      <c r="H8" s="36">
        <v>87.72174029736688</v>
      </c>
      <c r="I8" s="36">
        <v>15.637004120980698</v>
      </c>
      <c r="J8" s="36">
        <v>61.186808534823236</v>
      </c>
      <c r="L8" s="10"/>
      <c r="M8" s="10"/>
      <c r="N8" s="10"/>
      <c r="O8" s="10"/>
    </row>
    <row r="9" spans="1:15" ht="32.25" customHeight="1">
      <c r="A9" s="4" t="s">
        <v>23</v>
      </c>
      <c r="B9" s="28">
        <v>8409550</v>
      </c>
      <c r="C9" s="28">
        <v>3747072</v>
      </c>
      <c r="D9" s="28">
        <v>12156622</v>
      </c>
      <c r="E9" s="28">
        <v>7292534</v>
      </c>
      <c r="F9" s="28">
        <v>774522</v>
      </c>
      <c r="G9" s="28">
        <v>8067056</v>
      </c>
      <c r="H9" s="36">
        <v>86.71729165056394</v>
      </c>
      <c r="I9" s="36">
        <v>20.670059182209467</v>
      </c>
      <c r="J9" s="36">
        <v>66.35935541962232</v>
      </c>
      <c r="L9" s="10"/>
      <c r="M9" s="10"/>
      <c r="N9" s="10"/>
      <c r="O9" s="10"/>
    </row>
    <row r="10" spans="1:15" ht="32.25" customHeight="1">
      <c r="A10" s="4" t="s">
        <v>24</v>
      </c>
      <c r="B10" s="28">
        <v>1588679</v>
      </c>
      <c r="C10" s="28">
        <v>775364</v>
      </c>
      <c r="D10" s="28">
        <v>2364043</v>
      </c>
      <c r="E10" s="28">
        <v>1439314</v>
      </c>
      <c r="F10" s="28">
        <v>97580</v>
      </c>
      <c r="G10" s="28">
        <v>1536894</v>
      </c>
      <c r="H10" s="36">
        <v>90.59816363154546</v>
      </c>
      <c r="I10" s="36">
        <v>12.585056824923518</v>
      </c>
      <c r="J10" s="36">
        <v>65.01125402541325</v>
      </c>
      <c r="L10" s="10"/>
      <c r="M10" s="10"/>
      <c r="N10" s="10"/>
      <c r="O10" s="10"/>
    </row>
    <row r="11" spans="1:15" ht="32.25" customHeight="1">
      <c r="A11" s="11" t="s">
        <v>25</v>
      </c>
      <c r="B11" s="58">
        <v>2002098</v>
      </c>
      <c r="C11" s="58">
        <v>498948</v>
      </c>
      <c r="D11" s="58">
        <v>2501046</v>
      </c>
      <c r="E11" s="58">
        <v>1841887</v>
      </c>
      <c r="F11" s="58">
        <v>118965</v>
      </c>
      <c r="G11" s="58">
        <v>1960852</v>
      </c>
      <c r="H11" s="61">
        <v>91.99784426136982</v>
      </c>
      <c r="I11" s="61">
        <v>23.843166021308836</v>
      </c>
      <c r="J11" s="61">
        <v>78.40127690574263</v>
      </c>
      <c r="L11" s="10"/>
      <c r="M11" s="10"/>
      <c r="N11" s="10"/>
      <c r="O11" s="10"/>
    </row>
    <row r="12" spans="1:15" ht="32.25" customHeight="1">
      <c r="A12" s="4" t="s">
        <v>26</v>
      </c>
      <c r="B12" s="28">
        <v>1236174</v>
      </c>
      <c r="C12" s="28">
        <v>266935</v>
      </c>
      <c r="D12" s="28">
        <v>1503109</v>
      </c>
      <c r="E12" s="28">
        <v>1171628</v>
      </c>
      <c r="F12" s="28">
        <v>52502</v>
      </c>
      <c r="G12" s="28">
        <v>1224130</v>
      </c>
      <c r="H12" s="36">
        <v>94.77856677134449</v>
      </c>
      <c r="I12" s="36">
        <v>19.668458613520144</v>
      </c>
      <c r="J12" s="36">
        <v>81.43986896492537</v>
      </c>
      <c r="L12" s="10"/>
      <c r="M12" s="10"/>
      <c r="N12" s="10"/>
      <c r="O12" s="10"/>
    </row>
    <row r="13" spans="1:15" ht="32.25" customHeight="1">
      <c r="A13" s="4" t="s">
        <v>27</v>
      </c>
      <c r="B13" s="28">
        <v>1103596</v>
      </c>
      <c r="C13" s="28">
        <v>535848</v>
      </c>
      <c r="D13" s="28">
        <v>1639444</v>
      </c>
      <c r="E13" s="28">
        <v>1003361</v>
      </c>
      <c r="F13" s="28">
        <v>81511</v>
      </c>
      <c r="G13" s="28">
        <v>1084872</v>
      </c>
      <c r="H13" s="36">
        <v>90.91741905552394</v>
      </c>
      <c r="I13" s="36">
        <v>15.21158985383915</v>
      </c>
      <c r="J13" s="36">
        <v>66.17316602457906</v>
      </c>
      <c r="L13" s="10"/>
      <c r="M13" s="10"/>
      <c r="N13" s="10"/>
      <c r="O13" s="10"/>
    </row>
    <row r="14" spans="1:15" ht="32.25" customHeight="1">
      <c r="A14" s="4" t="s">
        <v>28</v>
      </c>
      <c r="B14" s="28">
        <v>1441841</v>
      </c>
      <c r="C14" s="28">
        <v>564285</v>
      </c>
      <c r="D14" s="28">
        <v>2006126</v>
      </c>
      <c r="E14" s="28">
        <v>1312480</v>
      </c>
      <c r="F14" s="28">
        <v>89615</v>
      </c>
      <c r="G14" s="28">
        <v>1402095</v>
      </c>
      <c r="H14" s="36">
        <v>91.02806758858986</v>
      </c>
      <c r="I14" s="36">
        <v>15.881159343239675</v>
      </c>
      <c r="J14" s="36">
        <v>69.89067486289495</v>
      </c>
      <c r="L14" s="10"/>
      <c r="M14" s="10"/>
      <c r="N14" s="10"/>
      <c r="O14" s="10"/>
    </row>
    <row r="15" spans="1:15" ht="32.25" customHeight="1">
      <c r="A15" s="12" t="s">
        <v>84</v>
      </c>
      <c r="B15" s="59">
        <v>915169</v>
      </c>
      <c r="C15" s="59">
        <v>310976</v>
      </c>
      <c r="D15" s="59">
        <v>1226145</v>
      </c>
      <c r="E15" s="59">
        <v>842805</v>
      </c>
      <c r="F15" s="59">
        <v>61667</v>
      </c>
      <c r="G15" s="59">
        <v>904472</v>
      </c>
      <c r="H15" s="62">
        <v>92.09282657083008</v>
      </c>
      <c r="I15" s="62">
        <v>19.830147664128422</v>
      </c>
      <c r="J15" s="62">
        <v>73.76550081760314</v>
      </c>
      <c r="L15" s="10"/>
      <c r="M15" s="10"/>
      <c r="N15" s="10"/>
      <c r="O15" s="10"/>
    </row>
    <row r="16" spans="1:15" ht="32.25" customHeight="1">
      <c r="A16" s="4" t="s">
        <v>90</v>
      </c>
      <c r="B16" s="28">
        <v>269776</v>
      </c>
      <c r="C16" s="28">
        <v>581559</v>
      </c>
      <c r="D16" s="28">
        <v>851335</v>
      </c>
      <c r="E16" s="28">
        <v>247461</v>
      </c>
      <c r="F16" s="28">
        <v>98378</v>
      </c>
      <c r="G16" s="28">
        <v>345839</v>
      </c>
      <c r="H16" s="36">
        <v>91.72832275665738</v>
      </c>
      <c r="I16" s="36">
        <v>16.91625441270791</v>
      </c>
      <c r="J16" s="36">
        <v>40.623138952351304</v>
      </c>
      <c r="L16" s="10"/>
      <c r="M16" s="10"/>
      <c r="N16" s="10"/>
      <c r="O16" s="10"/>
    </row>
    <row r="17" spans="1:15" ht="32.25" customHeight="1">
      <c r="A17" s="4" t="s">
        <v>91</v>
      </c>
      <c r="B17" s="28">
        <v>1751567</v>
      </c>
      <c r="C17" s="28">
        <v>627901</v>
      </c>
      <c r="D17" s="28">
        <v>2379468</v>
      </c>
      <c r="E17" s="28">
        <v>1620277</v>
      </c>
      <c r="F17" s="28">
        <v>107363</v>
      </c>
      <c r="G17" s="28">
        <v>1727640</v>
      </c>
      <c r="H17" s="36">
        <v>92.5044260368002</v>
      </c>
      <c r="I17" s="36">
        <v>17.098714606283476</v>
      </c>
      <c r="J17" s="36">
        <v>72.60614557539753</v>
      </c>
      <c r="L17" s="10"/>
      <c r="M17" s="10"/>
      <c r="N17" s="10"/>
      <c r="O17" s="10"/>
    </row>
    <row r="18" spans="1:15" ht="32.25" customHeight="1" thickBot="1">
      <c r="A18" s="4" t="s">
        <v>95</v>
      </c>
      <c r="B18" s="28">
        <v>676555</v>
      </c>
      <c r="C18" s="28">
        <v>216004</v>
      </c>
      <c r="D18" s="28">
        <v>892559</v>
      </c>
      <c r="E18" s="28">
        <v>613194</v>
      </c>
      <c r="F18" s="28">
        <v>54275</v>
      </c>
      <c r="G18" s="28">
        <v>667469</v>
      </c>
      <c r="H18" s="36">
        <v>90.63475992343564</v>
      </c>
      <c r="I18" s="36">
        <v>25.126849502786985</v>
      </c>
      <c r="J18" s="36">
        <v>74.78149903815883</v>
      </c>
      <c r="L18" s="10"/>
      <c r="M18" s="10"/>
      <c r="N18" s="10"/>
      <c r="O18" s="10"/>
    </row>
    <row r="19" spans="1:15" ht="32.25" customHeight="1" thickBot="1" thickTop="1">
      <c r="A19" s="41" t="s">
        <v>86</v>
      </c>
      <c r="B19" s="60">
        <v>36119639</v>
      </c>
      <c r="C19" s="60">
        <v>16203442</v>
      </c>
      <c r="D19" s="60">
        <v>52323081</v>
      </c>
      <c r="E19" s="60">
        <v>32443765</v>
      </c>
      <c r="F19" s="60">
        <v>2869767</v>
      </c>
      <c r="G19" s="60">
        <v>35313532</v>
      </c>
      <c r="H19" s="39">
        <v>89.82305997022839</v>
      </c>
      <c r="I19" s="39">
        <v>17.71084810252044</v>
      </c>
      <c r="J19" s="39">
        <v>67.49130847245024</v>
      </c>
      <c r="L19" s="10"/>
      <c r="M19" s="10"/>
      <c r="N19" s="10"/>
      <c r="O19" s="10"/>
    </row>
    <row r="20" spans="1:15" ht="32.25" customHeight="1" thickTop="1">
      <c r="A20" s="4" t="s">
        <v>29</v>
      </c>
      <c r="B20" s="28">
        <v>304408</v>
      </c>
      <c r="C20" s="28">
        <v>66064</v>
      </c>
      <c r="D20" s="28">
        <v>370472</v>
      </c>
      <c r="E20" s="28">
        <v>293047</v>
      </c>
      <c r="F20" s="28">
        <v>15433</v>
      </c>
      <c r="G20" s="28">
        <v>308480</v>
      </c>
      <c r="H20" s="36">
        <v>96.26783790176341</v>
      </c>
      <c r="I20" s="36">
        <v>23.360680552191816</v>
      </c>
      <c r="J20" s="36">
        <v>83.26675160336004</v>
      </c>
      <c r="L20" s="10"/>
      <c r="M20" s="10"/>
      <c r="N20" s="10"/>
      <c r="O20" s="10"/>
    </row>
    <row r="21" spans="1:15" ht="32.25" customHeight="1">
      <c r="A21" s="4" t="s">
        <v>30</v>
      </c>
      <c r="B21" s="28">
        <v>281143</v>
      </c>
      <c r="C21" s="28">
        <v>18583</v>
      </c>
      <c r="D21" s="28">
        <v>299726</v>
      </c>
      <c r="E21" s="28">
        <v>272368</v>
      </c>
      <c r="F21" s="28">
        <v>6304</v>
      </c>
      <c r="G21" s="28">
        <v>278672</v>
      </c>
      <c r="H21" s="36">
        <v>96.87881256157898</v>
      </c>
      <c r="I21" s="36">
        <v>33.92347844804391</v>
      </c>
      <c r="J21" s="36">
        <v>92.97558436705525</v>
      </c>
      <c r="L21" s="10"/>
      <c r="M21" s="10"/>
      <c r="N21" s="10"/>
      <c r="O21" s="10"/>
    </row>
    <row r="22" spans="1:15" ht="32.25" customHeight="1">
      <c r="A22" s="4" t="s">
        <v>31</v>
      </c>
      <c r="B22" s="28">
        <v>330910</v>
      </c>
      <c r="C22" s="28">
        <v>76293</v>
      </c>
      <c r="D22" s="28">
        <v>407203</v>
      </c>
      <c r="E22" s="28">
        <v>307415</v>
      </c>
      <c r="F22" s="28">
        <v>17106</v>
      </c>
      <c r="G22" s="28">
        <v>324521</v>
      </c>
      <c r="H22" s="36">
        <v>92.89988214318092</v>
      </c>
      <c r="I22" s="36">
        <v>22.42145413078526</v>
      </c>
      <c r="J22" s="36">
        <v>79.69513977058126</v>
      </c>
      <c r="L22" s="10"/>
      <c r="M22" s="10"/>
      <c r="N22" s="10"/>
      <c r="O22" s="10"/>
    </row>
    <row r="23" spans="1:15" ht="32.25" customHeight="1">
      <c r="A23" s="4" t="s">
        <v>33</v>
      </c>
      <c r="B23" s="28">
        <v>184726</v>
      </c>
      <c r="C23" s="28">
        <v>66573</v>
      </c>
      <c r="D23" s="28">
        <v>251299</v>
      </c>
      <c r="E23" s="28">
        <v>165996</v>
      </c>
      <c r="F23" s="28">
        <v>10096</v>
      </c>
      <c r="G23" s="28">
        <v>176092</v>
      </c>
      <c r="H23" s="36">
        <v>89.8606584887888</v>
      </c>
      <c r="I23" s="36">
        <v>15.165307256695657</v>
      </c>
      <c r="J23" s="36">
        <v>70.0727022391653</v>
      </c>
      <c r="L23" s="10"/>
      <c r="M23" s="10"/>
      <c r="N23" s="10"/>
      <c r="O23" s="10"/>
    </row>
    <row r="24" spans="1:15" s="66" customFormat="1" ht="32.25" customHeight="1">
      <c r="A24" s="14" t="s">
        <v>34</v>
      </c>
      <c r="B24" s="63">
        <v>393933</v>
      </c>
      <c r="C24" s="63">
        <v>157588</v>
      </c>
      <c r="D24" s="63">
        <v>551521</v>
      </c>
      <c r="E24" s="63">
        <v>346946</v>
      </c>
      <c r="F24" s="63">
        <v>29971</v>
      </c>
      <c r="G24" s="63">
        <v>376917</v>
      </c>
      <c r="H24" s="37">
        <v>88.07233717408798</v>
      </c>
      <c r="I24" s="37">
        <v>19.018580094931085</v>
      </c>
      <c r="J24" s="37">
        <v>68.3413686876837</v>
      </c>
      <c r="L24" s="69"/>
      <c r="M24" s="69"/>
      <c r="N24" s="69"/>
      <c r="O24" s="69"/>
    </row>
    <row r="25" spans="1:15" ht="32.25" customHeight="1">
      <c r="A25" s="4" t="s">
        <v>35</v>
      </c>
      <c r="B25" s="28">
        <v>167446</v>
      </c>
      <c r="C25" s="28">
        <v>33778</v>
      </c>
      <c r="D25" s="28">
        <v>201224</v>
      </c>
      <c r="E25" s="28">
        <v>161717</v>
      </c>
      <c r="F25" s="28">
        <v>7063</v>
      </c>
      <c r="G25" s="28">
        <v>168780</v>
      </c>
      <c r="H25" s="36">
        <v>96.57859847353774</v>
      </c>
      <c r="I25" s="36">
        <v>20.91005980223814</v>
      </c>
      <c r="J25" s="36">
        <v>83.87667475052677</v>
      </c>
      <c r="L25" s="10"/>
      <c r="M25" s="10"/>
      <c r="N25" s="10"/>
      <c r="O25" s="10"/>
    </row>
    <row r="26" spans="1:15" ht="32.25" customHeight="1">
      <c r="A26" s="4" t="s">
        <v>36</v>
      </c>
      <c r="B26" s="28">
        <v>203239</v>
      </c>
      <c r="C26" s="28">
        <v>84327</v>
      </c>
      <c r="D26" s="28">
        <v>287566</v>
      </c>
      <c r="E26" s="28">
        <v>191988</v>
      </c>
      <c r="F26" s="28">
        <v>7688</v>
      </c>
      <c r="G26" s="28">
        <v>199676</v>
      </c>
      <c r="H26" s="36">
        <v>94.46415304149302</v>
      </c>
      <c r="I26" s="36">
        <v>9.116890201240409</v>
      </c>
      <c r="J26" s="36">
        <v>69.43658151519999</v>
      </c>
      <c r="L26" s="10"/>
      <c r="M26" s="10"/>
      <c r="N26" s="10"/>
      <c r="O26" s="10"/>
    </row>
    <row r="27" spans="1:15" ht="32.25" customHeight="1">
      <c r="A27" s="4" t="s">
        <v>37</v>
      </c>
      <c r="B27" s="28">
        <v>14056</v>
      </c>
      <c r="C27" s="28">
        <v>0</v>
      </c>
      <c r="D27" s="28">
        <v>14056</v>
      </c>
      <c r="E27" s="28">
        <v>14056</v>
      </c>
      <c r="F27" s="28">
        <v>0</v>
      </c>
      <c r="G27" s="28">
        <v>14056</v>
      </c>
      <c r="H27" s="36">
        <v>100</v>
      </c>
      <c r="I27" s="36" t="s">
        <v>100</v>
      </c>
      <c r="J27" s="36">
        <v>100</v>
      </c>
      <c r="L27" s="10"/>
      <c r="M27" s="10"/>
      <c r="N27" s="10"/>
      <c r="O27" s="10"/>
    </row>
    <row r="28" spans="1:15" ht="32.25" customHeight="1">
      <c r="A28" s="4" t="s">
        <v>38</v>
      </c>
      <c r="B28" s="28">
        <v>94905</v>
      </c>
      <c r="C28" s="28">
        <v>7036</v>
      </c>
      <c r="D28" s="28">
        <v>101941</v>
      </c>
      <c r="E28" s="28">
        <v>93263</v>
      </c>
      <c r="F28" s="28">
        <v>1491</v>
      </c>
      <c r="G28" s="28">
        <v>94754</v>
      </c>
      <c r="H28" s="36">
        <v>98.26984879616458</v>
      </c>
      <c r="I28" s="36">
        <v>21.191017623649802</v>
      </c>
      <c r="J28" s="36">
        <v>92.94984353694784</v>
      </c>
      <c r="L28" s="10"/>
      <c r="M28" s="10"/>
      <c r="N28" s="10"/>
      <c r="O28" s="10"/>
    </row>
    <row r="29" spans="1:15" s="66" customFormat="1" ht="32.25" customHeight="1">
      <c r="A29" s="14" t="s">
        <v>92</v>
      </c>
      <c r="B29" s="63">
        <v>417590</v>
      </c>
      <c r="C29" s="63">
        <v>155553</v>
      </c>
      <c r="D29" s="63">
        <v>573143</v>
      </c>
      <c r="E29" s="63">
        <v>391893</v>
      </c>
      <c r="F29" s="63">
        <v>23173</v>
      </c>
      <c r="G29" s="63">
        <v>415066</v>
      </c>
      <c r="H29" s="37">
        <v>93.8463564740535</v>
      </c>
      <c r="I29" s="37">
        <v>14.897173310704389</v>
      </c>
      <c r="J29" s="37">
        <v>72.4192740729626</v>
      </c>
      <c r="L29" s="69"/>
      <c r="M29" s="69"/>
      <c r="N29" s="69"/>
      <c r="O29" s="69"/>
    </row>
    <row r="30" spans="1:15" ht="32.25" customHeight="1">
      <c r="A30" s="4" t="s">
        <v>39</v>
      </c>
      <c r="B30" s="28">
        <v>84252</v>
      </c>
      <c r="C30" s="28">
        <v>40342</v>
      </c>
      <c r="D30" s="28">
        <v>124594</v>
      </c>
      <c r="E30" s="28">
        <v>77110</v>
      </c>
      <c r="F30" s="28">
        <v>7603</v>
      </c>
      <c r="G30" s="28">
        <v>84713</v>
      </c>
      <c r="H30" s="36">
        <v>91.52304989792526</v>
      </c>
      <c r="I30" s="36">
        <v>18.84636359129443</v>
      </c>
      <c r="J30" s="36">
        <v>67.99123553301122</v>
      </c>
      <c r="L30" s="10"/>
      <c r="M30" s="10"/>
      <c r="N30" s="10"/>
      <c r="O30" s="10"/>
    </row>
    <row r="31" spans="1:15" ht="32.25" customHeight="1">
      <c r="A31" s="4" t="s">
        <v>40</v>
      </c>
      <c r="B31" s="28">
        <v>198935</v>
      </c>
      <c r="C31" s="28">
        <v>35810</v>
      </c>
      <c r="D31" s="28">
        <v>234745</v>
      </c>
      <c r="E31" s="28">
        <v>192495</v>
      </c>
      <c r="F31" s="28">
        <v>2556</v>
      </c>
      <c r="G31" s="28">
        <v>195051</v>
      </c>
      <c r="H31" s="36">
        <v>96.7627617060849</v>
      </c>
      <c r="I31" s="36">
        <v>7.13767104160849</v>
      </c>
      <c r="J31" s="36">
        <v>83.09058765894908</v>
      </c>
      <c r="L31" s="10"/>
      <c r="M31" s="10"/>
      <c r="N31" s="10"/>
      <c r="O31" s="10"/>
    </row>
    <row r="32" spans="1:15" ht="32.25" customHeight="1">
      <c r="A32" s="4" t="s">
        <v>41</v>
      </c>
      <c r="B32" s="28">
        <v>75496</v>
      </c>
      <c r="C32" s="28">
        <v>12523</v>
      </c>
      <c r="D32" s="28">
        <v>88019</v>
      </c>
      <c r="E32" s="28">
        <v>74672</v>
      </c>
      <c r="F32" s="28">
        <v>2711</v>
      </c>
      <c r="G32" s="28">
        <v>77383</v>
      </c>
      <c r="H32" s="36">
        <v>98.90855144643425</v>
      </c>
      <c r="I32" s="36">
        <v>21.648167372035452</v>
      </c>
      <c r="J32" s="36">
        <v>87.91624535611629</v>
      </c>
      <c r="L32" s="10"/>
      <c r="M32" s="10"/>
      <c r="N32" s="10"/>
      <c r="O32" s="10"/>
    </row>
    <row r="33" spans="1:15" ht="32.25" customHeight="1">
      <c r="A33" s="4" t="s">
        <v>42</v>
      </c>
      <c r="B33" s="28">
        <v>415585</v>
      </c>
      <c r="C33" s="28">
        <v>84738</v>
      </c>
      <c r="D33" s="28">
        <v>500323</v>
      </c>
      <c r="E33" s="28">
        <v>390700</v>
      </c>
      <c r="F33" s="28">
        <v>23451</v>
      </c>
      <c r="G33" s="28">
        <v>414151</v>
      </c>
      <c r="H33" s="36">
        <v>94.01205529554724</v>
      </c>
      <c r="I33" s="36">
        <v>27.674715003894356</v>
      </c>
      <c r="J33" s="36">
        <v>82.77672623485228</v>
      </c>
      <c r="L33" s="10"/>
      <c r="M33" s="10"/>
      <c r="N33" s="10"/>
      <c r="O33" s="10"/>
    </row>
    <row r="34" spans="1:15" s="66" customFormat="1" ht="32.25" customHeight="1">
      <c r="A34" s="14" t="s">
        <v>43</v>
      </c>
      <c r="B34" s="63">
        <v>396451</v>
      </c>
      <c r="C34" s="63">
        <v>55889</v>
      </c>
      <c r="D34" s="63">
        <v>452340</v>
      </c>
      <c r="E34" s="63">
        <v>374488</v>
      </c>
      <c r="F34" s="63">
        <v>15552</v>
      </c>
      <c r="G34" s="63">
        <v>390040</v>
      </c>
      <c r="H34" s="37">
        <v>94.46009721251806</v>
      </c>
      <c r="I34" s="37">
        <v>27.8265848378035</v>
      </c>
      <c r="J34" s="37">
        <v>86.22717424945837</v>
      </c>
      <c r="L34" s="69"/>
      <c r="M34" s="69"/>
      <c r="N34" s="69"/>
      <c r="O34" s="69"/>
    </row>
    <row r="35" spans="1:15" ht="32.25" customHeight="1">
      <c r="A35" s="4" t="s">
        <v>44</v>
      </c>
      <c r="B35" s="28">
        <v>70224</v>
      </c>
      <c r="C35" s="28">
        <v>12796</v>
      </c>
      <c r="D35" s="28">
        <v>83020</v>
      </c>
      <c r="E35" s="28">
        <v>67081</v>
      </c>
      <c r="F35" s="28">
        <v>3629</v>
      </c>
      <c r="G35" s="28">
        <v>70710</v>
      </c>
      <c r="H35" s="36">
        <v>95.524322169059</v>
      </c>
      <c r="I35" s="36">
        <v>28.36042513285402</v>
      </c>
      <c r="J35" s="36">
        <v>85.17224765116839</v>
      </c>
      <c r="L35" s="10"/>
      <c r="M35" s="10"/>
      <c r="N35" s="10"/>
      <c r="O35" s="10"/>
    </row>
    <row r="36" spans="1:15" ht="32.25" customHeight="1">
      <c r="A36" s="4" t="s">
        <v>45</v>
      </c>
      <c r="B36" s="28">
        <v>76688</v>
      </c>
      <c r="C36" s="28">
        <v>17071</v>
      </c>
      <c r="D36" s="28">
        <v>93759</v>
      </c>
      <c r="E36" s="28">
        <v>73548</v>
      </c>
      <c r="F36" s="28">
        <v>2860</v>
      </c>
      <c r="G36" s="28">
        <v>76408</v>
      </c>
      <c r="H36" s="36">
        <v>95.90548716878781</v>
      </c>
      <c r="I36" s="36">
        <v>16.753558666744773</v>
      </c>
      <c r="J36" s="36">
        <v>81.49404323851577</v>
      </c>
      <c r="L36" s="10"/>
      <c r="M36" s="10"/>
      <c r="N36" s="10"/>
      <c r="O36" s="10"/>
    </row>
    <row r="37" spans="1:15" ht="32.25" customHeight="1">
      <c r="A37" s="4" t="s">
        <v>46</v>
      </c>
      <c r="B37" s="28">
        <v>39115</v>
      </c>
      <c r="C37" s="28">
        <v>11366</v>
      </c>
      <c r="D37" s="28">
        <v>50481</v>
      </c>
      <c r="E37" s="28">
        <v>37558</v>
      </c>
      <c r="F37" s="28">
        <v>1272</v>
      </c>
      <c r="G37" s="28">
        <v>38830</v>
      </c>
      <c r="H37" s="36">
        <v>96.0194298862329</v>
      </c>
      <c r="I37" s="36">
        <v>11.191272215379202</v>
      </c>
      <c r="J37" s="36">
        <v>76.92002931796121</v>
      </c>
      <c r="L37" s="10"/>
      <c r="M37" s="10"/>
      <c r="N37" s="10"/>
      <c r="O37" s="10"/>
    </row>
    <row r="38" spans="1:15" ht="32.25" customHeight="1">
      <c r="A38" s="4" t="s">
        <v>47</v>
      </c>
      <c r="B38" s="28">
        <v>61016</v>
      </c>
      <c r="C38" s="28">
        <v>8207</v>
      </c>
      <c r="D38" s="28">
        <v>69223</v>
      </c>
      <c r="E38" s="28">
        <v>59754</v>
      </c>
      <c r="F38" s="28">
        <v>1055</v>
      </c>
      <c r="G38" s="28">
        <v>60809</v>
      </c>
      <c r="H38" s="36">
        <v>97.93169004851187</v>
      </c>
      <c r="I38" s="36">
        <v>12.854879980504446</v>
      </c>
      <c r="J38" s="36">
        <v>87.84508039235514</v>
      </c>
      <c r="L38" s="10"/>
      <c r="M38" s="10"/>
      <c r="N38" s="10"/>
      <c r="O38" s="10"/>
    </row>
    <row r="39" spans="1:15" s="66" customFormat="1" ht="32.25" customHeight="1">
      <c r="A39" s="14" t="s">
        <v>48</v>
      </c>
      <c r="B39" s="63">
        <v>29804</v>
      </c>
      <c r="C39" s="63">
        <v>1342</v>
      </c>
      <c r="D39" s="63">
        <v>31146</v>
      </c>
      <c r="E39" s="63">
        <v>29355</v>
      </c>
      <c r="F39" s="63">
        <v>180</v>
      </c>
      <c r="G39" s="63">
        <v>29535</v>
      </c>
      <c r="H39" s="37">
        <v>98.49349080660315</v>
      </c>
      <c r="I39" s="37">
        <v>13.412816691505217</v>
      </c>
      <c r="J39" s="37">
        <v>94.82758620689656</v>
      </c>
      <c r="L39" s="69"/>
      <c r="M39" s="69"/>
      <c r="N39" s="69"/>
      <c r="O39" s="69"/>
    </row>
    <row r="40" spans="1:15" ht="32.25" customHeight="1">
      <c r="A40" s="4" t="s">
        <v>93</v>
      </c>
      <c r="B40" s="28">
        <v>580361</v>
      </c>
      <c r="C40" s="28">
        <v>119001</v>
      </c>
      <c r="D40" s="28">
        <v>699362</v>
      </c>
      <c r="E40" s="28">
        <v>545043</v>
      </c>
      <c r="F40" s="28">
        <v>24466</v>
      </c>
      <c r="G40" s="28">
        <v>569509</v>
      </c>
      <c r="H40" s="36">
        <v>93.91447736839656</v>
      </c>
      <c r="I40" s="36">
        <v>20.559491096713472</v>
      </c>
      <c r="J40" s="36">
        <v>81.4326486140225</v>
      </c>
      <c r="L40" s="10"/>
      <c r="M40" s="10"/>
      <c r="N40" s="10"/>
      <c r="O40" s="10"/>
    </row>
    <row r="41" spans="1:15" ht="32.25" customHeight="1">
      <c r="A41" s="4" t="s">
        <v>49</v>
      </c>
      <c r="B41" s="28">
        <v>420522</v>
      </c>
      <c r="C41" s="28">
        <v>238394</v>
      </c>
      <c r="D41" s="28">
        <v>658916</v>
      </c>
      <c r="E41" s="28">
        <v>376865</v>
      </c>
      <c r="F41" s="28">
        <v>33249</v>
      </c>
      <c r="G41" s="28">
        <v>410114</v>
      </c>
      <c r="H41" s="36">
        <v>89.61837906221315</v>
      </c>
      <c r="I41" s="36">
        <v>13.94707920501355</v>
      </c>
      <c r="J41" s="36">
        <v>62.24071050027621</v>
      </c>
      <c r="L41" s="10"/>
      <c r="M41" s="10"/>
      <c r="N41" s="10"/>
      <c r="O41" s="10"/>
    </row>
    <row r="42" spans="1:15" ht="32.25" customHeight="1">
      <c r="A42" s="4" t="s">
        <v>50</v>
      </c>
      <c r="B42" s="28">
        <v>194435</v>
      </c>
      <c r="C42" s="28">
        <v>120109</v>
      </c>
      <c r="D42" s="28">
        <v>314544</v>
      </c>
      <c r="E42" s="28">
        <v>174179</v>
      </c>
      <c r="F42" s="28">
        <v>8564</v>
      </c>
      <c r="G42" s="28">
        <v>182743</v>
      </c>
      <c r="H42" s="36">
        <v>89.58212256023864</v>
      </c>
      <c r="I42" s="36">
        <v>7.13019007734641</v>
      </c>
      <c r="J42" s="36">
        <v>58.09775420926802</v>
      </c>
      <c r="L42" s="10"/>
      <c r="M42" s="10"/>
      <c r="N42" s="10"/>
      <c r="O42" s="10"/>
    </row>
    <row r="43" spans="1:15" ht="32.25" customHeight="1">
      <c r="A43" s="4" t="s">
        <v>51</v>
      </c>
      <c r="B43" s="28">
        <v>159084</v>
      </c>
      <c r="C43" s="28">
        <v>49693</v>
      </c>
      <c r="D43" s="28">
        <v>208777</v>
      </c>
      <c r="E43" s="28">
        <v>148629</v>
      </c>
      <c r="F43" s="28">
        <v>7624</v>
      </c>
      <c r="G43" s="28">
        <v>156253</v>
      </c>
      <c r="H43" s="36">
        <v>93.4280003017274</v>
      </c>
      <c r="I43" s="36">
        <v>15.34220111484515</v>
      </c>
      <c r="J43" s="36">
        <v>74.84205635678259</v>
      </c>
      <c r="L43" s="10"/>
      <c r="M43" s="10"/>
      <c r="N43" s="10"/>
      <c r="O43" s="10"/>
    </row>
    <row r="44" spans="1:15" s="66" customFormat="1" ht="32.25" customHeight="1">
      <c r="A44" s="14" t="s">
        <v>52</v>
      </c>
      <c r="B44" s="63">
        <v>817691</v>
      </c>
      <c r="C44" s="63">
        <v>0</v>
      </c>
      <c r="D44" s="63">
        <v>817691</v>
      </c>
      <c r="E44" s="63">
        <v>545458</v>
      </c>
      <c r="F44" s="63">
        <v>0</v>
      </c>
      <c r="G44" s="63">
        <v>545458</v>
      </c>
      <c r="H44" s="37">
        <v>66.70710574043251</v>
      </c>
      <c r="I44" s="37" t="s">
        <v>100</v>
      </c>
      <c r="J44" s="37">
        <v>66.70710574043251</v>
      </c>
      <c r="L44" s="69"/>
      <c r="M44" s="69"/>
      <c r="N44" s="69"/>
      <c r="O44" s="69"/>
    </row>
    <row r="45" spans="1:15" ht="32.25" customHeight="1">
      <c r="A45" s="4" t="s">
        <v>53</v>
      </c>
      <c r="B45" s="28">
        <v>321822</v>
      </c>
      <c r="C45" s="28">
        <v>145716</v>
      </c>
      <c r="D45" s="28">
        <v>467538</v>
      </c>
      <c r="E45" s="28">
        <v>296246</v>
      </c>
      <c r="F45" s="28">
        <v>29285</v>
      </c>
      <c r="G45" s="28">
        <v>325531</v>
      </c>
      <c r="H45" s="36">
        <v>92.05274965664249</v>
      </c>
      <c r="I45" s="36">
        <v>20.097312580636306</v>
      </c>
      <c r="J45" s="36">
        <v>69.62663997364919</v>
      </c>
      <c r="L45" s="10"/>
      <c r="M45" s="10"/>
      <c r="N45" s="10"/>
      <c r="O45" s="10"/>
    </row>
    <row r="46" spans="1:15" ht="32.25" customHeight="1">
      <c r="A46" s="4" t="s">
        <v>54</v>
      </c>
      <c r="B46" s="28">
        <v>141296</v>
      </c>
      <c r="C46" s="28">
        <v>95772</v>
      </c>
      <c r="D46" s="28">
        <v>237068</v>
      </c>
      <c r="E46" s="28">
        <v>126430</v>
      </c>
      <c r="F46" s="28">
        <v>10091</v>
      </c>
      <c r="G46" s="28">
        <v>136521</v>
      </c>
      <c r="H46" s="36">
        <v>89.47882459517609</v>
      </c>
      <c r="I46" s="36">
        <v>10.536482479221485</v>
      </c>
      <c r="J46" s="36">
        <v>57.58727453726357</v>
      </c>
      <c r="L46" s="10"/>
      <c r="M46" s="10"/>
      <c r="N46" s="10"/>
      <c r="O46" s="10"/>
    </row>
    <row r="47" spans="1:15" ht="32.25" customHeight="1">
      <c r="A47" s="4" t="s">
        <v>55</v>
      </c>
      <c r="B47" s="28">
        <v>236516</v>
      </c>
      <c r="C47" s="28">
        <v>150907</v>
      </c>
      <c r="D47" s="28">
        <v>387423</v>
      </c>
      <c r="E47" s="28">
        <v>210231</v>
      </c>
      <c r="F47" s="28">
        <v>36427</v>
      </c>
      <c r="G47" s="28">
        <v>246658</v>
      </c>
      <c r="H47" s="36">
        <v>88.88658695394814</v>
      </c>
      <c r="I47" s="36">
        <v>24.13870794595347</v>
      </c>
      <c r="J47" s="36">
        <v>63.66632853496049</v>
      </c>
      <c r="L47" s="10"/>
      <c r="M47" s="10"/>
      <c r="N47" s="10"/>
      <c r="O47" s="10"/>
    </row>
    <row r="48" spans="1:15" ht="32.25" customHeight="1">
      <c r="A48" s="4" t="s">
        <v>56</v>
      </c>
      <c r="B48" s="28">
        <v>84490</v>
      </c>
      <c r="C48" s="28">
        <v>0</v>
      </c>
      <c r="D48" s="28">
        <v>84490</v>
      </c>
      <c r="E48" s="28">
        <v>84490</v>
      </c>
      <c r="F48" s="28">
        <v>0</v>
      </c>
      <c r="G48" s="28">
        <v>84490</v>
      </c>
      <c r="H48" s="36">
        <v>100</v>
      </c>
      <c r="I48" s="36" t="s">
        <v>100</v>
      </c>
      <c r="J48" s="36">
        <v>100</v>
      </c>
      <c r="L48" s="10"/>
      <c r="M48" s="10"/>
      <c r="N48" s="10"/>
      <c r="O48" s="10"/>
    </row>
    <row r="49" spans="1:15" s="66" customFormat="1" ht="32.25" customHeight="1">
      <c r="A49" s="14" t="s">
        <v>57</v>
      </c>
      <c r="B49" s="63">
        <v>465718</v>
      </c>
      <c r="C49" s="63">
        <v>163889</v>
      </c>
      <c r="D49" s="63">
        <v>629607</v>
      </c>
      <c r="E49" s="63">
        <v>421126</v>
      </c>
      <c r="F49" s="63">
        <v>27436</v>
      </c>
      <c r="G49" s="63">
        <v>448562</v>
      </c>
      <c r="H49" s="37">
        <v>90.42510703902362</v>
      </c>
      <c r="I49" s="37">
        <v>16.740598819933002</v>
      </c>
      <c r="J49" s="37">
        <v>71.24476062051407</v>
      </c>
      <c r="L49" s="69"/>
      <c r="M49" s="69"/>
      <c r="N49" s="69"/>
      <c r="O49" s="69"/>
    </row>
    <row r="50" spans="1:15" ht="32.25" customHeight="1">
      <c r="A50" s="4" t="s">
        <v>58</v>
      </c>
      <c r="B50" s="28">
        <v>211057</v>
      </c>
      <c r="C50" s="28">
        <v>48242</v>
      </c>
      <c r="D50" s="28">
        <v>259299</v>
      </c>
      <c r="E50" s="28">
        <v>195545</v>
      </c>
      <c r="F50" s="28">
        <v>12077</v>
      </c>
      <c r="G50" s="28">
        <v>207622</v>
      </c>
      <c r="H50" s="36">
        <v>92.6503266889987</v>
      </c>
      <c r="I50" s="36">
        <v>25.03420256208283</v>
      </c>
      <c r="J50" s="36">
        <v>80.0704977651283</v>
      </c>
      <c r="L50" s="10"/>
      <c r="M50" s="10"/>
      <c r="N50" s="10"/>
      <c r="O50" s="10"/>
    </row>
    <row r="51" spans="1:15" ht="32.25" customHeight="1">
      <c r="A51" s="4" t="s">
        <v>59</v>
      </c>
      <c r="B51" s="28">
        <v>190880</v>
      </c>
      <c r="C51" s="28">
        <v>45492</v>
      </c>
      <c r="D51" s="28">
        <v>236372</v>
      </c>
      <c r="E51" s="28">
        <v>175957</v>
      </c>
      <c r="F51" s="28">
        <v>7243</v>
      </c>
      <c r="G51" s="28">
        <v>183200</v>
      </c>
      <c r="H51" s="36">
        <v>92.18199916177703</v>
      </c>
      <c r="I51" s="36">
        <v>15.92148069990328</v>
      </c>
      <c r="J51" s="36">
        <v>77.50494982485236</v>
      </c>
      <c r="L51" s="10"/>
      <c r="M51" s="10"/>
      <c r="N51" s="10"/>
      <c r="O51" s="10"/>
    </row>
    <row r="52" spans="1:15" ht="32.25" customHeight="1">
      <c r="A52" s="4" t="s">
        <v>60</v>
      </c>
      <c r="B52" s="28">
        <v>207711</v>
      </c>
      <c r="C52" s="28">
        <v>92697</v>
      </c>
      <c r="D52" s="28">
        <v>300408</v>
      </c>
      <c r="E52" s="28">
        <v>185760</v>
      </c>
      <c r="F52" s="28">
        <v>13869</v>
      </c>
      <c r="G52" s="28">
        <v>199629</v>
      </c>
      <c r="H52" s="36">
        <v>89.43195112439881</v>
      </c>
      <c r="I52" s="36">
        <v>14.961649244312113</v>
      </c>
      <c r="J52" s="36">
        <v>66.45262443077414</v>
      </c>
      <c r="L52" s="10"/>
      <c r="M52" s="10"/>
      <c r="N52" s="10"/>
      <c r="O52" s="10"/>
    </row>
    <row r="53" spans="1:15" ht="32.25" customHeight="1">
      <c r="A53" s="4" t="s">
        <v>61</v>
      </c>
      <c r="B53" s="28">
        <v>153740</v>
      </c>
      <c r="C53" s="28">
        <v>51896</v>
      </c>
      <c r="D53" s="28">
        <v>205636</v>
      </c>
      <c r="E53" s="28">
        <v>144522</v>
      </c>
      <c r="F53" s="28">
        <v>8724</v>
      </c>
      <c r="G53" s="28">
        <v>153246</v>
      </c>
      <c r="H53" s="36">
        <v>94.00416287238194</v>
      </c>
      <c r="I53" s="36">
        <v>16.810544165253585</v>
      </c>
      <c r="J53" s="36">
        <v>74.5229434534809</v>
      </c>
      <c r="L53" s="10"/>
      <c r="M53" s="10"/>
      <c r="N53" s="10"/>
      <c r="O53" s="10"/>
    </row>
    <row r="54" spans="1:15" s="66" customFormat="1" ht="32.25" customHeight="1">
      <c r="A54" s="14" t="s">
        <v>62</v>
      </c>
      <c r="B54" s="63">
        <v>488281</v>
      </c>
      <c r="C54" s="63">
        <v>100026</v>
      </c>
      <c r="D54" s="63">
        <v>588307</v>
      </c>
      <c r="E54" s="63">
        <v>462304</v>
      </c>
      <c r="F54" s="63">
        <v>28092</v>
      </c>
      <c r="G54" s="63">
        <v>490396</v>
      </c>
      <c r="H54" s="37">
        <v>94.67990767611273</v>
      </c>
      <c r="I54" s="37">
        <v>28.084697978525586</v>
      </c>
      <c r="J54" s="37">
        <v>83.35715876234687</v>
      </c>
      <c r="L54" s="69"/>
      <c r="M54" s="69"/>
      <c r="N54" s="69"/>
      <c r="O54" s="69"/>
    </row>
    <row r="55" spans="1:15" ht="32.25" customHeight="1">
      <c r="A55" s="4" t="s">
        <v>63</v>
      </c>
      <c r="B55" s="28">
        <v>276516</v>
      </c>
      <c r="C55" s="28">
        <v>99649</v>
      </c>
      <c r="D55" s="28">
        <v>376165</v>
      </c>
      <c r="E55" s="28">
        <v>257699</v>
      </c>
      <c r="F55" s="28">
        <v>18801</v>
      </c>
      <c r="G55" s="28">
        <v>276500</v>
      </c>
      <c r="H55" s="36">
        <v>93.19496882639703</v>
      </c>
      <c r="I55" s="36">
        <v>18.86722395608586</v>
      </c>
      <c r="J55" s="36">
        <v>73.50497786875441</v>
      </c>
      <c r="L55" s="10"/>
      <c r="M55" s="10"/>
      <c r="N55" s="10"/>
      <c r="O55" s="10"/>
    </row>
    <row r="56" spans="1:15" ht="32.25" customHeight="1">
      <c r="A56" s="4" t="s">
        <v>64</v>
      </c>
      <c r="B56" s="28">
        <v>5938</v>
      </c>
      <c r="C56" s="28">
        <v>75299</v>
      </c>
      <c r="D56" s="28">
        <v>81237</v>
      </c>
      <c r="E56" s="28">
        <v>2523</v>
      </c>
      <c r="F56" s="28">
        <v>2692</v>
      </c>
      <c r="G56" s="28">
        <v>5215</v>
      </c>
      <c r="H56" s="36">
        <v>42.48905355338498</v>
      </c>
      <c r="I56" s="36">
        <v>3.575080678362262</v>
      </c>
      <c r="J56" s="36">
        <v>6.419488656646602</v>
      </c>
      <c r="L56" s="10"/>
      <c r="M56" s="10"/>
      <c r="N56" s="10"/>
      <c r="O56" s="10"/>
    </row>
    <row r="57" spans="1:15" ht="32.25" customHeight="1">
      <c r="A57" s="4" t="s">
        <v>65</v>
      </c>
      <c r="B57" s="28">
        <v>18</v>
      </c>
      <c r="C57" s="28">
        <v>72665</v>
      </c>
      <c r="D57" s="28">
        <v>72683</v>
      </c>
      <c r="E57" s="28">
        <v>18</v>
      </c>
      <c r="F57" s="28">
        <v>38215</v>
      </c>
      <c r="G57" s="28">
        <v>38233</v>
      </c>
      <c r="H57" s="36">
        <v>100</v>
      </c>
      <c r="I57" s="36">
        <v>52.59065574898507</v>
      </c>
      <c r="J57" s="36">
        <v>52.6023967089966</v>
      </c>
      <c r="L57" s="10"/>
      <c r="M57" s="10"/>
      <c r="N57" s="10"/>
      <c r="O57" s="10"/>
    </row>
    <row r="58" spans="1:15" ht="32.25" customHeight="1">
      <c r="A58" s="4" t="s">
        <v>66</v>
      </c>
      <c r="B58" s="28">
        <v>0</v>
      </c>
      <c r="C58" s="28">
        <v>96097</v>
      </c>
      <c r="D58" s="28">
        <v>96097</v>
      </c>
      <c r="E58" s="28">
        <v>0</v>
      </c>
      <c r="F58" s="28">
        <v>36387</v>
      </c>
      <c r="G58" s="28">
        <v>36387</v>
      </c>
      <c r="H58" s="36" t="s">
        <v>100</v>
      </c>
      <c r="I58" s="36">
        <v>37.86486570860693</v>
      </c>
      <c r="J58" s="36">
        <v>37.86486570860693</v>
      </c>
      <c r="L58" s="10"/>
      <c r="M58" s="10"/>
      <c r="N58" s="10"/>
      <c r="O58" s="10"/>
    </row>
    <row r="59" spans="1:15" s="66" customFormat="1" ht="32.25" customHeight="1">
      <c r="A59" s="14" t="s">
        <v>67</v>
      </c>
      <c r="B59" s="63">
        <v>101</v>
      </c>
      <c r="C59" s="63">
        <v>24086</v>
      </c>
      <c r="D59" s="63">
        <v>24187</v>
      </c>
      <c r="E59" s="63">
        <v>12</v>
      </c>
      <c r="F59" s="63">
        <v>4048</v>
      </c>
      <c r="G59" s="63">
        <v>4060</v>
      </c>
      <c r="H59" s="37">
        <v>11.881188118811881</v>
      </c>
      <c r="I59" s="37">
        <v>16.806443577181764</v>
      </c>
      <c r="J59" s="37">
        <v>16.785876710629676</v>
      </c>
      <c r="L59" s="69"/>
      <c r="M59" s="69"/>
      <c r="N59" s="69"/>
      <c r="O59" s="69"/>
    </row>
    <row r="60" spans="1:15" ht="32.25" customHeight="1">
      <c r="A60" s="4" t="s">
        <v>68</v>
      </c>
      <c r="B60" s="28">
        <v>0</v>
      </c>
      <c r="C60" s="28">
        <v>52653</v>
      </c>
      <c r="D60" s="28">
        <v>52653</v>
      </c>
      <c r="E60" s="28">
        <v>0</v>
      </c>
      <c r="F60" s="28">
        <v>6606</v>
      </c>
      <c r="G60" s="28">
        <v>6606</v>
      </c>
      <c r="H60" s="36" t="s">
        <v>100</v>
      </c>
      <c r="I60" s="36">
        <v>12.546293658480998</v>
      </c>
      <c r="J60" s="36">
        <v>12.546293658480998</v>
      </c>
      <c r="L60" s="10"/>
      <c r="M60" s="10"/>
      <c r="N60" s="10"/>
      <c r="O60" s="10"/>
    </row>
    <row r="61" spans="1:15" ht="32.25" customHeight="1">
      <c r="A61" s="4" t="s">
        <v>69</v>
      </c>
      <c r="B61" s="28">
        <v>0</v>
      </c>
      <c r="C61" s="28">
        <v>79377</v>
      </c>
      <c r="D61" s="28">
        <v>79377</v>
      </c>
      <c r="E61" s="28">
        <v>0</v>
      </c>
      <c r="F61" s="28">
        <v>49819</v>
      </c>
      <c r="G61" s="28">
        <v>49819</v>
      </c>
      <c r="H61" s="36" t="s">
        <v>100</v>
      </c>
      <c r="I61" s="36">
        <v>62.762513070536805</v>
      </c>
      <c r="J61" s="36">
        <v>62.762513070536805</v>
      </c>
      <c r="L61" s="10"/>
      <c r="M61" s="10"/>
      <c r="N61" s="10"/>
      <c r="O61" s="10"/>
    </row>
    <row r="62" spans="1:15" ht="32.25" customHeight="1">
      <c r="A62" s="4" t="s">
        <v>70</v>
      </c>
      <c r="B62" s="28">
        <v>119448</v>
      </c>
      <c r="C62" s="28">
        <v>1151</v>
      </c>
      <c r="D62" s="28">
        <v>120599</v>
      </c>
      <c r="E62" s="28">
        <v>51446</v>
      </c>
      <c r="F62" s="28">
        <v>834</v>
      </c>
      <c r="G62" s="28">
        <v>52280</v>
      </c>
      <c r="H62" s="36">
        <v>43.069787690040854</v>
      </c>
      <c r="I62" s="36">
        <v>72.45873153779321</v>
      </c>
      <c r="J62" s="36">
        <v>43.35027653628969</v>
      </c>
      <c r="L62" s="10"/>
      <c r="M62" s="10"/>
      <c r="N62" s="10"/>
      <c r="O62" s="10"/>
    </row>
    <row r="63" spans="1:15" ht="32.25" customHeight="1">
      <c r="A63" s="4" t="s">
        <v>71</v>
      </c>
      <c r="B63" s="28">
        <v>0</v>
      </c>
      <c r="C63" s="28">
        <v>2172</v>
      </c>
      <c r="D63" s="28">
        <v>2172</v>
      </c>
      <c r="E63" s="28">
        <v>0</v>
      </c>
      <c r="F63" s="28">
        <v>989</v>
      </c>
      <c r="G63" s="28">
        <v>989</v>
      </c>
      <c r="H63" s="36" t="s">
        <v>100</v>
      </c>
      <c r="I63" s="36">
        <v>45.53406998158379</v>
      </c>
      <c r="J63" s="36">
        <v>45.53406998158379</v>
      </c>
      <c r="L63" s="10"/>
      <c r="M63" s="10"/>
      <c r="N63" s="10"/>
      <c r="O63" s="10"/>
    </row>
    <row r="64" spans="1:15" s="66" customFormat="1" ht="32.25" customHeight="1">
      <c r="A64" s="14" t="s">
        <v>72</v>
      </c>
      <c r="B64" s="63">
        <v>232934</v>
      </c>
      <c r="C64" s="63">
        <v>22134</v>
      </c>
      <c r="D64" s="63">
        <v>255068</v>
      </c>
      <c r="E64" s="63">
        <v>226884</v>
      </c>
      <c r="F64" s="63">
        <v>8611</v>
      </c>
      <c r="G64" s="63">
        <v>235495</v>
      </c>
      <c r="H64" s="37">
        <v>97.40269775988048</v>
      </c>
      <c r="I64" s="37">
        <v>38.903948676244696</v>
      </c>
      <c r="J64" s="37">
        <v>92.32636002948233</v>
      </c>
      <c r="L64" s="69"/>
      <c r="M64" s="69"/>
      <c r="N64" s="69"/>
      <c r="O64" s="69"/>
    </row>
    <row r="65" spans="1:15" ht="32.25" customHeight="1" thickBot="1">
      <c r="A65" s="4" t="s">
        <v>85</v>
      </c>
      <c r="B65" s="28">
        <v>333</v>
      </c>
      <c r="C65" s="28">
        <v>38301</v>
      </c>
      <c r="D65" s="28">
        <v>38634</v>
      </c>
      <c r="E65" s="28">
        <v>301</v>
      </c>
      <c r="F65" s="28">
        <v>29325</v>
      </c>
      <c r="G65" s="28">
        <v>29626</v>
      </c>
      <c r="H65" s="36">
        <v>90.39039039039038</v>
      </c>
      <c r="I65" s="36">
        <v>76.56458055925432</v>
      </c>
      <c r="J65" s="36">
        <v>76.68375006470984</v>
      </c>
      <c r="L65" s="10"/>
      <c r="M65" s="10"/>
      <c r="N65" s="10"/>
      <c r="O65" s="10"/>
    </row>
    <row r="66" spans="1:10" ht="32.25" customHeight="1" thickBot="1" thickTop="1">
      <c r="A66" s="41" t="s">
        <v>73</v>
      </c>
      <c r="B66" s="33">
        <v>9148814</v>
      </c>
      <c r="C66" s="33">
        <v>2931297</v>
      </c>
      <c r="D66" s="33">
        <v>12080111</v>
      </c>
      <c r="E66" s="33">
        <v>8247118</v>
      </c>
      <c r="F66" s="33">
        <v>622668</v>
      </c>
      <c r="G66" s="33">
        <v>8869786</v>
      </c>
      <c r="H66" s="39">
        <v>90.1441214128957</v>
      </c>
      <c r="I66" s="39">
        <v>21.2420645195625</v>
      </c>
      <c r="J66" s="39">
        <v>73.4247061140415</v>
      </c>
    </row>
    <row r="67" spans="1:10" ht="32.25" customHeight="1" thickTop="1">
      <c r="A67" s="5" t="s">
        <v>74</v>
      </c>
      <c r="B67" s="34">
        <v>45268453</v>
      </c>
      <c r="C67" s="34">
        <v>19134739</v>
      </c>
      <c r="D67" s="34">
        <v>64403192</v>
      </c>
      <c r="E67" s="34">
        <v>40690883</v>
      </c>
      <c r="F67" s="34">
        <v>3492435</v>
      </c>
      <c r="G67" s="34">
        <v>44183318</v>
      </c>
      <c r="H67" s="40">
        <v>89.88794691084318</v>
      </c>
      <c r="I67" s="40">
        <v>18.25180369588527</v>
      </c>
      <c r="J67" s="40">
        <v>68.60423626207844</v>
      </c>
    </row>
  </sheetData>
  <sheetProtection/>
  <printOptions/>
  <pageMargins left="0.7874015748031497" right="0.7874015748031497" top="0.7874015748031497" bottom="0.3937007874015748" header="0.5905511811023623" footer="0.31496062992125984"/>
  <pageSetup firstPageNumber="212" useFirstPageNumber="1" horizontalDpi="600" verticalDpi="600" orientation="portrait" paperSize="9" scale="35" r:id="rId3"/>
  <headerFooter alignWithMargins="0">
    <oddHeader>&amp;L&amp;24　　第２２表の１　税目別収入の状況</oddHeader>
    <oddFooter>&amp;C&amp;30&amp;P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武藤 光</cp:lastModifiedBy>
  <cp:lastPrinted>2010-11-09T00:09:39Z</cp:lastPrinted>
  <dcterms:modified xsi:type="dcterms:W3CDTF">2015-03-26T04:49:52Z</dcterms:modified>
  <cp:category/>
  <cp:version/>
  <cp:contentType/>
  <cp:contentStatus/>
</cp:coreProperties>
</file>